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CITAÇÕES\CRUZ ESPIRITO SANTOS\CC.12.25\"/>
    </mc:Choice>
  </mc:AlternateContent>
  <bookViews>
    <workbookView xWindow="0" yWindow="0" windowWidth="23040" windowHeight="8496"/>
  </bookViews>
  <sheets>
    <sheet name="Orçamento Sintético" sheetId="1" r:id="rId1"/>
    <sheet name="CRONOGRAMA" sheetId="2" r:id="rId2"/>
    <sheet name="Orçamento Analítico" sheetId="3" r:id="rId3"/>
    <sheet name="BDI (2)" sheetId="4" r:id="rId4"/>
    <sheet name="Encargos Sociais" sheetId="5" r:id="rId5"/>
  </sheets>
  <definedNames>
    <definedName name="_xlnm.Print_Area" localSheetId="4">'Encargos Sociais'!$A$1:$F$45</definedName>
    <definedName name="_xlnm.Print_Titles" localSheetId="2">'Orçamento Analítico'!$1:$3</definedName>
    <definedName name="_xlnm.Print_Titles" localSheetId="0">'Orçamento Sintético'!$1:$4</definedName>
  </definedNames>
  <calcPr calcId="162913"/>
</workbook>
</file>

<file path=xl/calcChain.xml><?xml version="1.0" encoding="utf-8"?>
<calcChain xmlns="http://schemas.openxmlformats.org/spreadsheetml/2006/main">
  <c r="F40" i="5" l="1"/>
  <c r="E40" i="5"/>
  <c r="D40" i="5"/>
  <c r="D45" i="5" s="1"/>
  <c r="C40" i="5"/>
  <c r="C45" i="5" s="1"/>
  <c r="F39" i="5"/>
  <c r="F38" i="5"/>
  <c r="E38" i="5"/>
  <c r="F37" i="5"/>
  <c r="E37" i="5"/>
  <c r="F36" i="5"/>
  <c r="E36" i="5"/>
  <c r="E33" i="5" s="1"/>
  <c r="F35" i="5"/>
  <c r="F33" i="5" s="1"/>
  <c r="E35" i="5"/>
  <c r="F34" i="5"/>
  <c r="E34" i="5"/>
  <c r="D33" i="5"/>
  <c r="C33" i="5"/>
  <c r="F31" i="5"/>
  <c r="E31" i="5"/>
  <c r="F30" i="5"/>
  <c r="E30" i="5"/>
  <c r="F29" i="5"/>
  <c r="E29" i="5"/>
  <c r="F28" i="5"/>
  <c r="E28" i="5"/>
  <c r="F27" i="5"/>
  <c r="E27" i="5"/>
  <c r="F26" i="5"/>
  <c r="E26" i="5"/>
  <c r="F25" i="5"/>
  <c r="E25" i="5"/>
  <c r="F24" i="5"/>
  <c r="E24" i="5"/>
  <c r="E21" i="5" s="1"/>
  <c r="F23" i="5"/>
  <c r="F21" i="5" s="1"/>
  <c r="E23" i="5"/>
  <c r="F22" i="5"/>
  <c r="E22" i="5"/>
  <c r="D21" i="5"/>
  <c r="C21" i="5"/>
  <c r="F10" i="5"/>
  <c r="E10" i="5"/>
  <c r="D10" i="5"/>
  <c r="C10" i="5"/>
  <c r="B31" i="4"/>
  <c r="R15" i="4"/>
  <c r="O15" i="4"/>
  <c r="L15" i="4"/>
  <c r="E45" i="5" l="1"/>
  <c r="F45" i="5"/>
</calcChain>
</file>

<file path=xl/sharedStrings.xml><?xml version="1.0" encoding="utf-8"?>
<sst xmlns="http://schemas.openxmlformats.org/spreadsheetml/2006/main" count="6178" uniqueCount="1065">
  <si>
    <t>Obra</t>
  </si>
  <si>
    <t>Bancos</t>
  </si>
  <si>
    <t>B.D.I.</t>
  </si>
  <si>
    <t>1CONSTRUÇÃO DO LABORATÓRIO DE ANALISES</t>
  </si>
  <si>
    <t xml:space="preserve">SINAPI - 07/2025 - Paraíba
ORSE - 05/2025 - Sergipe
SEINFRA - 028 - Ceará
</t>
  </si>
  <si>
    <t>25,0%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</si>
  <si>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</si>
  <si>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</si>
  <si>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</si>
  <si>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</si>
  <si>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</si>
  <si>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</si>
  <si>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</si>
  <si>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</si>
  <si>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</si>
  <si>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</si>
  <si>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</si>
  <si>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</si>
  <si>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</si>
  <si>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</si>
  <si>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103689 </t>
  </si>
  <si>
    <t>SINAPI</t>
  </si>
  <si>
    <t>FORNECIMENTO E INSTALAÇÃO DE PLACA DE OBRA COM CHAPA GALVANIZADA E ESTRUTURA DE MADEIRA. AF_03/2022_PS</t>
  </si>
  <si>
    <t>m²</t>
  </si>
  <si>
    <t xml:space="preserve"> 1.2 </t>
  </si>
  <si>
    <t xml:space="preserve"> 97622 </t>
  </si>
  <si>
    <t>DEMOLIÇÃO DE ALVENARIA DE BLOCO FURADO, DE FORMA MANUAL, SEM REAPROVEITAMENTO. AF_09/2023</t>
  </si>
  <si>
    <t>m³</t>
  </si>
  <si>
    <t xml:space="preserve"> 1.3 </t>
  </si>
  <si>
    <t xml:space="preserve"> 97644 </t>
  </si>
  <si>
    <t>REMOÇÃO DE PORTAS, DE FORMA MANUAL, SEM REAPROVEITAMENTO. AF_09/2023</t>
  </si>
  <si>
    <t xml:space="preserve"> 1.4 </t>
  </si>
  <si>
    <t xml:space="preserve"> 97645 </t>
  </si>
  <si>
    <t>REMOÇÃO DE JANELAS, DE FORMA MANUAL, SEM REAPROVEITAMENTO. AF_09/2023</t>
  </si>
  <si>
    <t xml:space="preserve"> 1.5 </t>
  </si>
  <si>
    <t xml:space="preserve"> 97647 </t>
  </si>
  <si>
    <t>REMOÇÃO DE TELHAS DE FIBROCIMENTO METÁLICA E CERÂMICA, DE FORMA MANUAL, SEM REAPROVEITAMENTO. AF_09/2023</t>
  </si>
  <si>
    <t xml:space="preserve"> 1.6 </t>
  </si>
  <si>
    <t xml:space="preserve"> 97650 </t>
  </si>
  <si>
    <t>REMOÇÃO DE TRAMA DE MADEIRA PARA COBERTURA, DE FORMA MANUAL, SEM REAPROVEITAMENTO. AF_09/2023</t>
  </si>
  <si>
    <t xml:space="preserve"> 1.7 </t>
  </si>
  <si>
    <t xml:space="preserve"> 97633 </t>
  </si>
  <si>
    <t>DEMOLIÇÃO DE REVESTIMENTO CERÂMICO, DE FORMA MANUAL, SEM REAPROVEITAMENTO. AF_09/2023</t>
  </si>
  <si>
    <t xml:space="preserve"> 1.8 </t>
  </si>
  <si>
    <t xml:space="preserve"> 97626 </t>
  </si>
  <si>
    <t>DEMOLIÇÃO DE PILARES E VIGAS EM CONCRETO ARMADO, DE FORMA MANUAL, SEM REAPROVEITAMENTO. AF_09/2023</t>
  </si>
  <si>
    <t xml:space="preserve"> 2 </t>
  </si>
  <si>
    <t>MOVIMENTO DE TERRA</t>
  </si>
  <si>
    <t xml:space="preserve"> 2.1 </t>
  </si>
  <si>
    <t xml:space="preserve"> 93358 </t>
  </si>
  <si>
    <t>ESCAVAÇÃO MANUAL DE VALA. AF_09/2024</t>
  </si>
  <si>
    <t xml:space="preserve"> 2.2 </t>
  </si>
  <si>
    <t xml:space="preserve"> 93382 </t>
  </si>
  <si>
    <t>REATERRO MANUAL DE VALAS, COM COMPACTADOR DE SOLOS DE PERCUSSÃO. AF_08/2023</t>
  </si>
  <si>
    <t xml:space="preserve"> 3 </t>
  </si>
  <si>
    <t>FUNDAÇÃO</t>
  </si>
  <si>
    <t xml:space="preserve"> 3.1 </t>
  </si>
  <si>
    <t xml:space="preserve"> 101616 </t>
  </si>
  <si>
    <t>PREPARO DE FUNDO DE VALA COM LARGURA MENOR QUE 1,5 M (ACERTO DO SOLO NATURAL). AF_08/2020</t>
  </si>
  <si>
    <t xml:space="preserve"> 3.2 </t>
  </si>
  <si>
    <t xml:space="preserve"> 103800 </t>
  </si>
  <si>
    <t>PEDRA ARGAMASSADA COM CIMENTO E AREIA 1:3, 40% DE ARGAMASSA EM VOLUME - AREIA E PEDRA DE MÃO COMERCIAIS - FORNECIMENTO E ASSENTAMENTO. AF_08/2022</t>
  </si>
  <si>
    <t xml:space="preserve"> 3.3 </t>
  </si>
  <si>
    <t xml:space="preserve"> 103329 </t>
  </si>
  <si>
    <t>ALVENARIA DE VEDAÇÃO DE BLOCOS CERÂMICOS FURADOS NA HORIZONTAL DE 9X19X19 CM (ESPESSURA 9 CM) E ARGAMASSA DE ASSENTAMENTO COM PREPARO MANUAL. AF_12/2021</t>
  </si>
  <si>
    <t xml:space="preserve"> 3.4 </t>
  </si>
  <si>
    <t xml:space="preserve"> 102480 </t>
  </si>
  <si>
    <t>CONCRETO FCK = 15MPA, TRAÇO 1:3,4:3,4 (EM MASSA SECA DE CIMENTO/ AREIA MÉDIA/ SEIXO ROLADO) - PREPARO MECÂNICO COM BETONEIRA 600 L. AF_05/2021</t>
  </si>
  <si>
    <t xml:space="preserve"> 3.5 </t>
  </si>
  <si>
    <t xml:space="preserve"> 93205 </t>
  </si>
  <si>
    <t>CINTA DE AMARRAÇÃO DE ALVENARIA MOLDADA IN LOCO COM UTILIZAÇÃO DE BLOCOS CANALETA, ESPESSURA DE *20* CM. AF_03/2024</t>
  </si>
  <si>
    <t>M</t>
  </si>
  <si>
    <t xml:space="preserve"> 3.6 </t>
  </si>
  <si>
    <t xml:space="preserve"> 98557 </t>
  </si>
  <si>
    <t>IMPERMEABILIZAÇÃO DE SUPERFÍCIE COM EMULSÃO ASFÁLTICA, 2 DEMÃOS. AF_09/2023</t>
  </si>
  <si>
    <t xml:space="preserve"> 3.7 </t>
  </si>
  <si>
    <t xml:space="preserve"> 92803 </t>
  </si>
  <si>
    <t>CORTE E DOBRA DE AÇO CA-50, DIÂMETRO DE 10,0 MM. AF_06/2022</t>
  </si>
  <si>
    <t>KG</t>
  </si>
  <si>
    <t xml:space="preserve"> 3.8 </t>
  </si>
  <si>
    <t xml:space="preserve"> 103670 </t>
  </si>
  <si>
    <t>LANÇAMENTO COM USO DE BALDES, ADENSAMENTO E ACABAMENTO DE CONCRETO EM ESTRUTURAS. AF_02/2022</t>
  </si>
  <si>
    <t xml:space="preserve"> 4 </t>
  </si>
  <si>
    <t>ESTRUTURA EM CONCRETO</t>
  </si>
  <si>
    <t xml:space="preserve"> 4.1 </t>
  </si>
  <si>
    <t xml:space="preserve"> 92759 </t>
  </si>
  <si>
    <t>ARMAÇÃO DE PILAR OU VIGA DE ESTRUTURA CONVENCIONAL DE CONCRETO ARMADO UTILIZANDO AÇO CA-60 DE 5,0 MM - MONTAGEM. AF_06/2022</t>
  </si>
  <si>
    <t xml:space="preserve"> 4.2 </t>
  </si>
  <si>
    <t xml:space="preserve"> 4.3 </t>
  </si>
  <si>
    <t xml:space="preserve"> 96542 </t>
  </si>
  <si>
    <t>FABRICAÇÃO, MONTAGEM E DESMONTAGEM DE FÔRMA PARA VIGA BALDRAME, EM CHAPA DE MADEIRA COMPENSADA RESINADA, E=17 MM, 4 UTILIZAÇÕES. AF_01/2024</t>
  </si>
  <si>
    <t xml:space="preserve"> 4.4 </t>
  </si>
  <si>
    <t xml:space="preserve"> 94964 </t>
  </si>
  <si>
    <t>CONCRETO FCK = 20MPA, TRAÇO 1:2,7:3 (EM MASSA SECA DE CIMENTO/ AREIA MÉDIA/ BRITA 1) - PREPARO MECÂNICO COM BETONEIRA 400 L. AF_05/2021</t>
  </si>
  <si>
    <t xml:space="preserve"> 4.5 </t>
  </si>
  <si>
    <t xml:space="preserve"> 4.6 </t>
  </si>
  <si>
    <t xml:space="preserve"> 101964 </t>
  </si>
  <si>
    <t>LAJE PRÉ-MOLDADA UNIDIRECIONAL, BIAPOIADA, PARA FORRO, ENCHIMENTO EM CERÂMICA, VIGOTA TRELIÇADA, ALTURA TOTAL DA LAJE "LT" = 12 CM (ENCHIMENTO+CAPA) = (8+4). AF_08/2025</t>
  </si>
  <si>
    <t xml:space="preserve"> 4.7 </t>
  </si>
  <si>
    <t xml:space="preserve"> 105026 </t>
  </si>
  <si>
    <t>VERGA MOLDADA IN LOCO COM UTILIZAÇÃO DE BLOCOS CANALETA, ESPESSURA DE *10* CM. AF_03/2024</t>
  </si>
  <si>
    <t xml:space="preserve"> 4.8 </t>
  </si>
  <si>
    <t xml:space="preserve"> 105032 </t>
  </si>
  <si>
    <t>CONTRAVERGA MOLDADA IN LOCO COM UTILIZAÇÃO DE BLOCOS CANALETA, ESPESSURA DE *10* CM. AF_03/2024</t>
  </si>
  <si>
    <t xml:space="preserve"> 4.9 </t>
  </si>
  <si>
    <t xml:space="preserve"> 105034 </t>
  </si>
  <si>
    <t>CINTA DE AMARRAÇÃO DE ALVENARIA MOLDADA IN LOCO COM UTILIZAÇÃO DE BLOCOS CANALETA, ESPESSURA DE *10* CM. AF_03/2024</t>
  </si>
  <si>
    <t xml:space="preserve"> 5 </t>
  </si>
  <si>
    <t>INSTALAÇÕES HIDRÁULICAS</t>
  </si>
  <si>
    <t xml:space="preserve"> 5.1 </t>
  </si>
  <si>
    <t xml:space="preserve"> 89353 </t>
  </si>
  <si>
    <t>REGISTRO DE GAVETA BRUTO, LATÃO, ROSCÁVEL, 3/4" - FORNECIMENTO E INSTALAÇÃO. AF_08/2021</t>
  </si>
  <si>
    <t>UN</t>
  </si>
  <si>
    <t xml:space="preserve"> 5.2 </t>
  </si>
  <si>
    <t xml:space="preserve"> 89378 </t>
  </si>
  <si>
    <t>LUVA, PVC, SOLDÁVEL, DN 25MM, INSTALADO EM RAMAL OU SUB-RAMAL DE ÁGUA - FORNECIMENTO E INSTALAÇÃO. AF_06/2022</t>
  </si>
  <si>
    <t xml:space="preserve"> 5.3 </t>
  </si>
  <si>
    <t xml:space="preserve"> 89359 </t>
  </si>
  <si>
    <t>JOELHO 45 GRAUS, PVC, SOLDÁVEL, DN 20MM, INSTALADO EM RAMAL OU SUB-RAMAL DE ÁGUA - FORNECIMENTO E INSTALAÇÃO. AF_06/2022</t>
  </si>
  <si>
    <t xml:space="preserve"> 5.4 </t>
  </si>
  <si>
    <t xml:space="preserve"> 94672 </t>
  </si>
  <si>
    <t>JOELHO 90 GRAUS COM BUCHA DE LATÃO, PVC, SOLDÁVEL, DN 25 MM X 3/4", INSTALADO EM RESERVAÇÃO PREDIAL DE ÁGUA - FORNECIMENTO E INSTALAÇÃO. AF_04/2024</t>
  </si>
  <si>
    <t xml:space="preserve"> 5.5 </t>
  </si>
  <si>
    <t xml:space="preserve"> 89394 </t>
  </si>
  <si>
    <t>TÊ COM BUCHA DE LATÃO NA BOLSA CENTRAL, PVC, SOLDÁVEL, DN 20MM X 1/2, INSTALADO EM RAMAL OU SUB-RAMAL DE ÁGUA - FORNECIMENTO E INSTALAÇÃO. AF_06/2022</t>
  </si>
  <si>
    <t xml:space="preserve"> 5.6 </t>
  </si>
  <si>
    <t xml:space="preserve"> 89402 </t>
  </si>
  <si>
    <t>TUBO, PVC, SOLDÁVEL, DE 25MM, INSTALADO EM RAMAL DE DISTRIBUIÇÃO DE ÁGUA - FORNECIMENTO E INSTALAÇÃO. AF_06/2022</t>
  </si>
  <si>
    <t xml:space="preserve"> 5.7 </t>
  </si>
  <si>
    <t xml:space="preserve"> 89401 </t>
  </si>
  <si>
    <t>TUBO, PVC, SOLDÁVEL, DE 20MM, INSTALADO EM RAMAL DE DISTRIBUIÇÃO DE ÁGUA - FORNECIMENTO E INSTALAÇÃO. AF_06/2022</t>
  </si>
  <si>
    <t xml:space="preserve"> 6 </t>
  </si>
  <si>
    <t>INSTALAÇÕES SANITÁRIAS</t>
  </si>
  <si>
    <t xml:space="preserve"> 6.1 </t>
  </si>
  <si>
    <t xml:space="preserve"> 89746 </t>
  </si>
  <si>
    <t>JOELHO 45 GRAUS, PVC, SERIE NORMAL, ESGOTO PREDIAL, DN 100 MM, JUNTA ELÁSTICA, FORNECIDO E INSTALADO EM RAMAL DE DESCARGA OU RAMAL DE ESGOTO SANITÁRIO. AF_08/2022</t>
  </si>
  <si>
    <t xml:space="preserve"> 6.2 </t>
  </si>
  <si>
    <t xml:space="preserve"> 89797 </t>
  </si>
  <si>
    <t>JUNÇÃO SIMPLES, PVC, SERIE NORMAL, ESGOTO PREDIAL, DN 100 X 100 MM, JUNTA ELÁSTICA, FORNECIDO E INSTALADO EM RAMAL DE DESCARGA OU RAMAL DE ESGOTO SANITÁRIO. AF_08/2022</t>
  </si>
  <si>
    <t xml:space="preserve"> 6.3 </t>
  </si>
  <si>
    <t xml:space="preserve"> 89557 </t>
  </si>
  <si>
    <t>REDUÇÃO EXCÊNTRICA, PVC, SERIE R, ÁGUA PLUVIAL, DN 100 X 75 MM, JUNTA ELÁSTICA, FORNECIDO E INSTALADO EM RAMAL DE ENCAMINHAMENTO. AF_06/2022</t>
  </si>
  <si>
    <t xml:space="preserve"> 6.4 </t>
  </si>
  <si>
    <t xml:space="preserve"> 89495 </t>
  </si>
  <si>
    <t>RALO SIFONADO, PVC, DN 100 X 40 MM, JUNTA SOLDÁVEL, FORNECIDO E INSTALADO EM RAMAIS DE ENCAMINHAMENTO DE ÁGUA PLUVIAL. AF_06/2022</t>
  </si>
  <si>
    <t xml:space="preserve"> 6.5 </t>
  </si>
  <si>
    <t xml:space="preserve"> 89726 </t>
  </si>
  <si>
    <t>JOELHO 45 GRAUS, PVC, SERIE NORMAL, ESGOTO PREDIAL, DN 40 MM, JUNTA SOLDÁVEL, FORNECIDO E INSTALADO EM RAMAL DE DESCARGA OU RAMAL DE ESGOTO SANITÁRIO. AF_08/2022</t>
  </si>
  <si>
    <t xml:space="preserve"> 6.6 </t>
  </si>
  <si>
    <t xml:space="preserve"> 89711 </t>
  </si>
  <si>
    <t>TUBO PVC, SERIE NORMAL, ESGOTO PREDIAL, DN 40 MM, FORNECIDO E INSTALADO EM RAMAL DE DESCARGA OU RAMAL DE ESGOTO SANITÁRIO. AF_08/2022</t>
  </si>
  <si>
    <t xml:space="preserve"> 6.7 </t>
  </si>
  <si>
    <t xml:space="preserve"> 89712 </t>
  </si>
  <si>
    <t>TUBO PVC, SERIE NORMAL, ESGOTO PREDIAL, DN 50 MM, FORNECIDO E INSTALADO EM RAMAL DE DESCARGA OU RAMAL DE ESGOTO SANITÁRIO. AF_08/2022</t>
  </si>
  <si>
    <t xml:space="preserve"> 6.8 </t>
  </si>
  <si>
    <t xml:space="preserve"> 89714 </t>
  </si>
  <si>
    <t>TUBO PVC, SERIE NORMAL, ESGOTO PREDIAL, DN 100 MM, FORNECIDO E INSTALADO EM RAMAL DE DESCARGA OU RAMAL DE ESGOTO SANITÁRIO. AF_08/2022</t>
  </si>
  <si>
    <t xml:space="preserve"> 6.9 </t>
  </si>
  <si>
    <t xml:space="preserve"> 4883 </t>
  </si>
  <si>
    <t>ORSE</t>
  </si>
  <si>
    <t>Caixa de inspeção  0.60 x 0.60 x 0.60m</t>
  </si>
  <si>
    <t>un</t>
  </si>
  <si>
    <t xml:space="preserve"> 6.10 </t>
  </si>
  <si>
    <t xml:space="preserve"> 98102 </t>
  </si>
  <si>
    <t>CAIXA DE GORDURA SIMPLES, CIRCULAR, EM CONCRETO PRÉ-MOLDADO, DIÂMETRO INTERNO = 0,4 M, ALTURA INTERNA = 0,4 M. AF_12/2020</t>
  </si>
  <si>
    <t xml:space="preserve"> 7 </t>
  </si>
  <si>
    <t>SISTEMA DE PISO</t>
  </si>
  <si>
    <t xml:space="preserve"> 7.1 </t>
  </si>
  <si>
    <t xml:space="preserve"> 87622 </t>
  </si>
  <si>
    <t>CONTRAPISO EM ARGAMASSA TRAÇO 1:4 (CIMENTO E AREIA), PREPARO MANUAL, APLICADO EM ÁREAS SECAS SOBRE LAJE, ADERIDO, ACABAMENTO NÃO REFORÇADO, ESPESSURA 2CM. AF_07/2021</t>
  </si>
  <si>
    <t xml:space="preserve"> 7.2 </t>
  </si>
  <si>
    <t xml:space="preserve"> 87251 </t>
  </si>
  <si>
    <t>REVESTIMENTO CERÂMICO PARA PISO COM PLACAS TIPO ESMALTADA DE DIMENSÕES 45X45 CM APLICADA EM AMBIENTES DE ÁREA MAIOR QUE 10 M2. AF_02/2023_PE</t>
  </si>
  <si>
    <t xml:space="preserve"> 7.3 </t>
  </si>
  <si>
    <t xml:space="preserve"> 98504 </t>
  </si>
  <si>
    <t>PLANTIO DE GRAMA BATATAIS EM PLACAS. AF_07/2024</t>
  </si>
  <si>
    <t xml:space="preserve"> 8 </t>
  </si>
  <si>
    <t>SISTEMAS DE VEDAÇÃO</t>
  </si>
  <si>
    <t xml:space="preserve"> 8.1 </t>
  </si>
  <si>
    <t xml:space="preserve"> 103322 </t>
  </si>
  <si>
    <t>ALVENARIA DE VEDAÇÃO DE BLOCOS CERÂMICOS FURADOS NA VERTICAL DE 9X19X39 CM (ESPESSURA 9 CM) E ARGAMASSA DE ASSENTAMENTO COM PREPARO EM BETONEIRA. AF_12/2021</t>
  </si>
  <si>
    <t xml:space="preserve"> 9 </t>
  </si>
  <si>
    <t>INSTALAÇÃO DE CLIMATIZAÇÃO</t>
  </si>
  <si>
    <t xml:space="preserve"> 9.1 </t>
  </si>
  <si>
    <t xml:space="preserve"> 9.2 </t>
  </si>
  <si>
    <t xml:space="preserve"> 9.3 </t>
  </si>
  <si>
    <t xml:space="preserve"> C0609 </t>
  </si>
  <si>
    <t>SEINFRA</t>
  </si>
  <si>
    <t>CAIXA EM ALVENARIA (60X60X60cm) DE 1/2 TIJOLO COMUM, LASTRO DE CONCRETO E TAMPA DE CONCRETO</t>
  </si>
  <si>
    <t xml:space="preserve"> 10 </t>
  </si>
  <si>
    <t>SISTEMAS DE COBERTURA</t>
  </si>
  <si>
    <t xml:space="preserve"> 10.1 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</si>
  <si>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</si>
  <si>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</si>
  <si>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 xml:space="preserve"> 10.2 </t>
  </si>
  <si>
    <t xml:space="preserve"> 94207 </t>
  </si>
  <si>
    <t>TELHAMENTO COM TELHA ONDULADA DE FIBROCIMENTO E = 6 MM, COM RECOBRIMENTO LATERAL DE 1/4 DE ONDA PARA TELHADO COM INCLINAÇÃO MAIOR QUE 10°, COM ATÉ 2 ÁGUAS, INCLUSO IÇAMENTO. AF_07/2019</t>
  </si>
  <si>
    <t xml:space="preserve"> 10.3 </t>
  </si>
  <si>
    <t xml:space="preserve"> 94228 </t>
  </si>
  <si>
    <t>CALHA EM CHAPA DE AÇO GALVANIZADO NÚMERO 24, DESENVOLVIMENTO DE 50 CM, INCLUSO TRANSPORTE VERTICAL. AF_07/2019</t>
  </si>
  <si>
    <t xml:space="preserve"> 10.4 </t>
  </si>
  <si>
    <t xml:space="preserve"> 94231 </t>
  </si>
  <si>
    <t>RUFO EM CHAPA DE AÇO GALVANIZADO NÚMERO 24, CORTE DE 25 CM, INCLUSO TRANSPORTE VERTICAL. AF_07/2019</t>
  </si>
  <si>
    <t xml:space="preserve"> 11 </t>
  </si>
  <si>
    <t>IMPERMEABILIZAÇÃO</t>
  </si>
  <si>
    <t xml:space="preserve"> 11.1 </t>
  </si>
  <si>
    <t xml:space="preserve"> 98562 </t>
  </si>
  <si>
    <t>IMPERMEABILIZAÇÃO DE SUPERFÍCIE COM ARGAMASSA DE CIMENTO E AREIA, COM ADITIVO IMPERMEABILIZANTE, E = 1,5CM. AF_09/2023</t>
  </si>
  <si>
    <t xml:space="preserve"> 12 </t>
  </si>
  <si>
    <t>DRENAGEM DE GÁS PLUVIAIS</t>
  </si>
  <si>
    <t xml:space="preserve"> 12.1 </t>
  </si>
  <si>
    <t xml:space="preserve"> 89848 </t>
  </si>
  <si>
    <t>TUBO PVC, SERIE NORMAL, ESGOTO PREDIAL, DN 100 MM, FORNECIDO E INSTALADO EM SUBCOLETOR AÉREO DE ESGOTO SANITÁRIO. AF_08/2022</t>
  </si>
  <si>
    <t xml:space="preserve"> 12.2 </t>
  </si>
  <si>
    <t xml:space="preserve"> 12.3 </t>
  </si>
  <si>
    <t xml:space="preserve"> 4283 </t>
  </si>
  <si>
    <t>Ralo hemisférico em fº fº, tipo abacaxi Ø 100mm</t>
  </si>
  <si>
    <t xml:space="preserve"> 12.4 </t>
  </si>
  <si>
    <t xml:space="preserve"> 13 </t>
  </si>
  <si>
    <t>INSTALAÇÃO ELÉTRICA 220V</t>
  </si>
  <si>
    <t xml:space="preserve"> 13.1 </t>
  </si>
  <si>
    <t xml:space="preserve"> 91937 </t>
  </si>
  <si>
    <t>CAIXA OCTOGONAL 3" X 3", PVC, INSTALADA EM LAJE - FORNECIMENTO E INSTALAÇÃO. AF_03/2023</t>
  </si>
  <si>
    <t xml:space="preserve"> 13.2 </t>
  </si>
  <si>
    <t xml:space="preserve"> 91927 </t>
  </si>
  <si>
    <t>CABO DE COBRE FLEXÍVEL ISOLADO, 2,5 MM², ANTI-CHAMA 0,6/1,0 KV, PARA CIRCUITOS TERMINAIS - FORNECIMENTO E INSTALAÇÃO. AF_03/2023</t>
  </si>
  <si>
    <t xml:space="preserve"> 13.3 </t>
  </si>
  <si>
    <t xml:space="preserve"> 91925 </t>
  </si>
  <si>
    <t>CABO DE COBRE FLEXÍVEL ISOLADO, 1,5 MM², ANTI-CHAMA 0,6/1,0 KV, PARA CIRCUITOS TERMINAIS - FORNECIMENTO E INSTALAÇÃO. AF_03/2023</t>
  </si>
  <si>
    <t xml:space="preserve"> 13.4 </t>
  </si>
  <si>
    <t xml:space="preserve"> 91929 </t>
  </si>
  <si>
    <t>CABO DE COBRE FLEXÍVEL ISOLADO, 4 MM², ANTI-CHAMA 0,6/1,0 KV, PARA CIRCUITOS TERMINAIS - FORNECIMENTO E INSTALAÇÃO. AF_03/2023</t>
  </si>
  <si>
    <t xml:space="preserve"> 13.5 </t>
  </si>
  <si>
    <t xml:space="preserve"> 91953 </t>
  </si>
  <si>
    <t>INTERRUPTOR SIMPLES (1 MÓDULO), 10A/250V, INCLUINDO SUPORTE E PLACA - FORNECIMENTO E INSTALAÇÃO. AF_03/2023</t>
  </si>
  <si>
    <t xml:space="preserve"> 13.6 </t>
  </si>
  <si>
    <t xml:space="preserve"> 101875 </t>
  </si>
  <si>
    <t>QUADRO DE DISTRIBUIÇÃO DE ENERGIA EM CHAPA DE AÇO GALVANIZADO, DE EMBUTIR, COM BARRAMENTO TRIFÁSICO, PARA 12 DISJUNTORES DIN 100A - FORNECIMENTO E INSTALAÇÃO. AF_07/2025</t>
  </si>
  <si>
    <t xml:space="preserve"> 13.7 </t>
  </si>
  <si>
    <t xml:space="preserve"> 93654 </t>
  </si>
  <si>
    <t>DISJUNTOR MONOPOLAR TIPO DIN, CORRENTE NOMINAL DE 16A - FORNECIMENTO E INSTALAÇÃO. AF_07/2025</t>
  </si>
  <si>
    <t xml:space="preserve"> 13.8 </t>
  </si>
  <si>
    <t xml:space="preserve"> 93655 </t>
  </si>
  <si>
    <t>DISJUNTOR MONOPOLAR TIPO DIN, CORRENTE NOMINAL DE 20A - FORNECIMENTO E INSTALAÇÃO. AF_07/2025</t>
  </si>
  <si>
    <t xml:space="preserve"> 13.9 </t>
  </si>
  <si>
    <t xml:space="preserve"> 93656 </t>
  </si>
  <si>
    <t>DISJUNTOR MONOPOLAR TIPO DIN, CORRENTE NOMINAL DE 25A - FORNECIMENTO E INSTALAÇÃO. AF_07/2025</t>
  </si>
  <si>
    <t xml:space="preserve"> 13.10 </t>
  </si>
  <si>
    <t xml:space="preserve"> C1125 </t>
  </si>
  <si>
    <t>DISJUNTOR TRIPOLAR EM QUADRO DE DISTRIBUIÇÃO 40A</t>
  </si>
  <si>
    <t xml:space="preserve"> 13.11 </t>
  </si>
  <si>
    <t xml:space="preserve"> 91931 </t>
  </si>
  <si>
    <t>CABO DE COBRE FLEXÍVEL ISOLADO, 6 MM², ANTI-CHAMA 0,6/1,0 KV, PARA CIRCUITOS TERMINAIS - FORNECIMENTO E INSTALAÇÃO. AF_03/2023</t>
  </si>
  <si>
    <t xml:space="preserve"> 13.12 </t>
  </si>
  <si>
    <t xml:space="preserve"> 91867 </t>
  </si>
  <si>
    <t>ELETRODUTO RÍGIDO ROSCÁVEL, PVC, DN 25 MM (3/4"), PARA CIRCUITOS TERMINAIS, INSTALADO EM LAJE - FORNECIMENTO E INSTALAÇÃO. AF_03/2023</t>
  </si>
  <si>
    <t xml:space="preserve"> 13.13 </t>
  </si>
  <si>
    <t xml:space="preserve"> 91835 </t>
  </si>
  <si>
    <t>ELETRODUTO FLEXÍVEL CORRUGADO REFORÇADO, PVC, DN 25 MM (3/4"), PARA CIRCUITOS TERMINAIS, INSTALADO EM FORRO - FORNECIMENTO E INSTALAÇÃO. AF_03/2023</t>
  </si>
  <si>
    <t xml:space="preserve"> 13.14 </t>
  </si>
  <si>
    <t xml:space="preserve"> 91996 </t>
  </si>
  <si>
    <t>TOMADA MÉDIA DE EMBUTIR (1 MÓDULO), 2P+T 10 A, INCLUINDO SUPORTE E PLACA - FORNECIMENTO E INSTALAÇÃO. AF_03/2023</t>
  </si>
  <si>
    <t xml:space="preserve"> 13.15 </t>
  </si>
  <si>
    <t xml:space="preserve"> 91993 </t>
  </si>
  <si>
    <t>TOMADA ALTA DE EMBUTIR (1 MÓDULO), 2P+T 20 A, INCLUINDO SUPORTE E PLACA - FORNECIMENTO E INSTALAÇÃO. AF_03/2023</t>
  </si>
  <si>
    <t xml:space="preserve"> 13.16 </t>
  </si>
  <si>
    <t xml:space="preserve"> 92000 </t>
  </si>
  <si>
    <t>TOMADA BAIXA DE EMBUTIR (1 MÓDULO), 2P+T 10 A, INCLUINDO SUPORTE E PLACA - FORNECIMENTO E INSTALAÇÃO. AF_03/2023</t>
  </si>
  <si>
    <t xml:space="preserve"> 13.17 </t>
  </si>
  <si>
    <t xml:space="preserve"> 92008 </t>
  </si>
  <si>
    <t>TOMADA BAIXA DE EMBUTIR (2 MÓDULOS), 2P+T 10 A, INCLUINDO SUPORTE E PLACA - FORNECIMENTO E INSTALAÇÃO. AF_03/2023</t>
  </si>
  <si>
    <t xml:space="preserve"> 13.18 </t>
  </si>
  <si>
    <t xml:space="preserve"> 3403 </t>
  </si>
  <si>
    <t>Interruptor 03 seções simples</t>
  </si>
  <si>
    <t xml:space="preserve"> 13.19 </t>
  </si>
  <si>
    <t xml:space="preserve"> 3402 </t>
  </si>
  <si>
    <t>Interruptor 02 seções simples</t>
  </si>
  <si>
    <t xml:space="preserve"> 14 </t>
  </si>
  <si>
    <t>REVESTIMENTO</t>
  </si>
  <si>
    <t xml:space="preserve"> 14.1 </t>
  </si>
  <si>
    <t>REVESTIMENTO INTERNO / EXTERNO</t>
  </si>
  <si>
    <t xml:space="preserve"> 14.1.1 </t>
  </si>
  <si>
    <t xml:space="preserve"> 87879 </t>
  </si>
  <si>
    <t>CHAPISCO APLICADO EM ALVENARIAS E ESTRUTURAS DE CONCRETO INTERNAS, COM COLHER DE PEDREIRO. ARGAMASSA TRAÇO 1:3 COM PREPARO EM BETONEIRA 400L. AF_10/2022</t>
  </si>
  <si>
    <t xml:space="preserve"> 14.1.2 </t>
  </si>
  <si>
    <t xml:space="preserve"> 87529 </t>
  </si>
  <si>
    <t>MASSA ÚNICA, EM ARGAMASSA TRAÇO 1:2:8, PREPARO MECÂNICO, APLICADA MANUALMENTE EM PAREDES INTERNAS DE AMBIENTES COM ÁREA ENTRE 5M² E 10M², E = 17,5MM, COM TALISCAS. AF_03/2024</t>
  </si>
  <si>
    <t xml:space="preserve"> 14.1.3 </t>
  </si>
  <si>
    <t xml:space="preserve"> 87273 </t>
  </si>
  <si>
    <t>REVESTIMENTO CERÂMICO PARA PAREDES INTERNAS COM PLACAS TIPO ESMALTADA DE DIMENSÕES 33X45 CM APLICADAS NA ALTURA INTEIRA DAS PAREDES. AF_02/2023_PE</t>
  </si>
  <si>
    <t xml:space="preserve"> 14.2 </t>
  </si>
  <si>
    <t>TETO</t>
  </si>
  <si>
    <t xml:space="preserve"> 14.2.1 </t>
  </si>
  <si>
    <t xml:space="preserve"> 96113 </t>
  </si>
  <si>
    <t>FORRO EM PLACAS DE GESSO, PARA AMBIENTES COMERCIAIS. AF_08/2023_PS</t>
  </si>
  <si>
    <t xml:space="preserve"> 15 </t>
  </si>
  <si>
    <t>PINTURA</t>
  </si>
  <si>
    <t xml:space="preserve"> 15.1 </t>
  </si>
  <si>
    <t>PINTURA INTERNA</t>
  </si>
  <si>
    <t xml:space="preserve"> 15.1.1 </t>
  </si>
  <si>
    <t>PAREDES</t>
  </si>
  <si>
    <t xml:space="preserve"> 15.1.1.1 </t>
  </si>
  <si>
    <t xml:space="preserve"> 88497 </t>
  </si>
  <si>
    <t>EMASSAMENTO COM MASSA LÁTEX, APLICAÇÃO EM PAREDE, DUAS DEMÃOS, LIXAMENTO MANUAL. AF_04/2023</t>
  </si>
  <si>
    <t xml:space="preserve"> 15.1.1.2 </t>
  </si>
  <si>
    <t xml:space="preserve"> 88489 </t>
  </si>
  <si>
    <t>PINTURA LÁTEX ACRÍLICA PREMIUM, APLICAÇÃO MANUAL EM PAREDES, DUAS DEMÃOS. AF_04/2023</t>
  </si>
  <si>
    <t xml:space="preserve"> 15.1.2 </t>
  </si>
  <si>
    <t xml:space="preserve"> 15.1.2.1 </t>
  </si>
  <si>
    <t xml:space="preserve"> 88496 </t>
  </si>
  <si>
    <t>EMASSAMENTO COM MASSA LÁTEX, APLICAÇÃO EM TETO, DUAS DEMÃOS, LIXAMENTO MANUAL. AF_04/2023</t>
  </si>
  <si>
    <t xml:space="preserve"> 15.1.2.2 </t>
  </si>
  <si>
    <t xml:space="preserve"> 88488 </t>
  </si>
  <si>
    <t>PINTURA LÁTEX ACRÍLICA PREMIUM, APLICAÇÃO MANUAL EM TETO, DUAS DEMÃOS. AF_04/2023</t>
  </si>
  <si>
    <t xml:space="preserve"> 15.2 </t>
  </si>
  <si>
    <t>PINTURA EXTERNA</t>
  </si>
  <si>
    <t xml:space="preserve"> 15.2.1 </t>
  </si>
  <si>
    <t xml:space="preserve"> 88485 </t>
  </si>
  <si>
    <t>FUNDO SELADOR ACRÍLICO, APLICAÇÃO MANUAL EM PAREDE, UMA DEMÃO. AF_04/2023</t>
  </si>
  <si>
    <t xml:space="preserve"> 15.2.2 </t>
  </si>
  <si>
    <t xml:space="preserve"> 88423 </t>
  </si>
  <si>
    <t>APLICAÇÃO MANUAL DE PINTURA COM TINTA TEXTURIZADA ACRÍLICA EM PAREDES EXTERNAS DE CASAS, UMA COR. AF_03/2024</t>
  </si>
  <si>
    <t xml:space="preserve"> 16 </t>
  </si>
  <si>
    <t>ESQUADRIAS</t>
  </si>
  <si>
    <t xml:space="preserve"> 16.1 </t>
  </si>
  <si>
    <t xml:space="preserve"> 90793 </t>
  </si>
  <si>
    <t>KIT DE PORTA-PRONTA DE MADEIRA EM ACABAMENTO MELAMÍNICO BRANCO, FOLHA PESADA OU SUPERPESADA, 90X210CM, FIXAÇÃO COM PREENCHIMENTO TOTAL DE ESPUMA EXPANSIVA - FORNECIMENTO E INSTALAÇÃO. AF_12/2019</t>
  </si>
  <si>
    <t xml:space="preserve"> 16.2 </t>
  </si>
  <si>
    <t xml:space="preserve"> 91304 </t>
  </si>
  <si>
    <t>FECHADURA DE EMBUTIR COM CILINDRO, EXTERNA, COMPLETA, ACABAMENTO PADRÃO POPULAR, INCLUSO EXECUÇÃO DE FURO - FORNECIMENTO E INSTALAÇÃO. AF_12/2019</t>
  </si>
  <si>
    <t xml:space="preserve"> 16.3 </t>
  </si>
  <si>
    <t xml:space="preserve"> 90790 </t>
  </si>
  <si>
    <t>KIT DE PORTA-PRONTA DE MADEIRA EM ACABAMENTO MELAMÍNICO BRANCO, FOLHA LEVE OU MÉDIA, 80X210CM, EXCLUSIVE FECHADURA, FIXAÇÃO COM PREENCHIMENTO PARCIAL DE ESPUMA EXPANSIVA - FORNECIMENTO E INSTALAÇÃO. AF_12/2019</t>
  </si>
  <si>
    <t xml:space="preserve"> 16.4 </t>
  </si>
  <si>
    <t xml:space="preserve"> 102181 </t>
  </si>
  <si>
    <t>INSTALAÇÃO DE VIDRO TEMPERADO, E = 10 MM, ENCAIXADO EM PERFIL U. AF_01/2021_PS</t>
  </si>
  <si>
    <t xml:space="preserve"> 16.5 </t>
  </si>
  <si>
    <t xml:space="preserve"> 94569 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</si>
  <si>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</si>
  <si>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 16.6 </t>
  </si>
  <si>
    <t xml:space="preserve"> 94570 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</si>
  <si>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</si>
  <si>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 xml:space="preserve"> 16.7 </t>
  </si>
  <si>
    <t xml:space="preserve"> 90838 </t>
  </si>
  <si>
    <t>PORTA CORTA-FOGO 90X210X4CM - FORNECIMENTO E INSTALAÇÃO. AF_12/2019</t>
  </si>
  <si>
    <t xml:space="preserve"> 17 </t>
  </si>
  <si>
    <t>LOUÇAS, ACESSÓRIOS E METAIS</t>
  </si>
  <si>
    <t xml:space="preserve"> 17.1 </t>
  </si>
  <si>
    <t xml:space="preserve"> 86931 </t>
  </si>
  <si>
    <t>VASO SANITÁRIO SIFONADO COM CAIXA ACOPLADA LOUÇA BRANCA, INCLUSO ENGATE FLEXÍVEL EM PLÁSTICO BRANCO, 1/2 X 40CM - FORNECIMENTO E INSTALAÇÃO. AF_01/2020</t>
  </si>
  <si>
    <t xml:space="preserve"> 17.2 </t>
  </si>
  <si>
    <t xml:space="preserve"> 86902 </t>
  </si>
  <si>
    <t>LAVATÓRIO LOUÇA BRANCA COM COLUNA, *44 X 35,5* CM, PADRÃO POPULAR - FORNECIMENTO E INSTALAÇÃO. AF_01/2020</t>
  </si>
  <si>
    <t xml:space="preserve"> 17.3 </t>
  </si>
  <si>
    <t xml:space="preserve"> 100871 </t>
  </si>
  <si>
    <t>BARRA DE APOIO RETA, EM ALUMINIO, COMPRIMENTO 70 CM, FIXADA NA PAREDE - FORNECIMENTO E INSTALAÇÃO. AF_01/2020</t>
  </si>
  <si>
    <t xml:space="preserve"> 17.4 </t>
  </si>
  <si>
    <t xml:space="preserve"> 10759 </t>
  </si>
  <si>
    <t>Bancada em granito cinza andorinha, e=2cm</t>
  </si>
  <si>
    <t xml:space="preserve"> 17.5 </t>
  </si>
  <si>
    <t xml:space="preserve"> 86900 </t>
  </si>
  <si>
    <t>CUBA DE EMBUTIR RETANGULAR DE AÇO INOXIDÁVEL, 46 X 30 X 12 CM - FORNECIMENTO E INSTALAÇÃO. AF_01/2020</t>
  </si>
  <si>
    <t xml:space="preserve"> 17.6 </t>
  </si>
  <si>
    <t xml:space="preserve"> 86911 </t>
  </si>
  <si>
    <t>TORNEIRA CROMADA LONGA, DE PAREDE, 1/2" OU 3/4", PARA PIA DE COZINHA, PADRÃO POPULAR - FORNECIMENTO E INSTALAÇÃO. AF_01/2020</t>
  </si>
  <si>
    <t xml:space="preserve"> 17.7 </t>
  </si>
  <si>
    <t xml:space="preserve"> 86906 </t>
  </si>
  <si>
    <t>TORNEIRA CROMADA DE MESA, 1/2" OU 3/4", PARA LAVATÓRIO, PADRÃO POPULAR - FORNECIMENTO E INSTALAÇÃO. AF_01/2020</t>
  </si>
  <si>
    <t xml:space="preserve"> 18 </t>
  </si>
  <si>
    <t>SERVIÇOS FINAIS</t>
  </si>
  <si>
    <t xml:space="preserve"> 18.1 </t>
  </si>
  <si>
    <t xml:space="preserve"> 99803 </t>
  </si>
  <si>
    <t>LIMPEZA DE PISO CERÂMICO OU PORCELANATO COM PANO ÚMIDO. AF_04/2019</t>
  </si>
  <si>
    <t>Total sem BDI</t>
  </si>
  <si>
    <t>Total do BDI</t>
  </si>
  <si>
    <t>Total Geral</t>
  </si>
  <si>
    <t>_______________________________________________________________
ANTONIO MARCOS
Setor de Engenharia</t>
  </si>
  <si>
    <t>Cronograma Físico e Financeiro</t>
  </si>
  <si>
    <t>Total Por Etapa</t>
  </si>
  <si>
    <t>30 DIAS</t>
  </si>
  <si>
    <t>60 DIAS</t>
  </si>
  <si>
    <t>90 DIAS</t>
  </si>
  <si>
    <t>120 DIAS</t>
  </si>
  <si>
    <t>150 DIAS</t>
  </si>
  <si>
    <t>100,00%
6.524,99</t>
  </si>
  <si>
    <t/>
  </si>
  <si>
    <t>100,00%
1.974,84</t>
  </si>
  <si>
    <t>100,00%
26.397,55</t>
  </si>
  <si>
    <t>90,00%
23.757,80</t>
  </si>
  <si>
    <t>10,00%
2.639,76</t>
  </si>
  <si>
    <t>100,00%
14.765,05</t>
  </si>
  <si>
    <t>80,00%
11.812,04</t>
  </si>
  <si>
    <t>20,00%
2.953,01</t>
  </si>
  <si>
    <t>100,00%
746,66</t>
  </si>
  <si>
    <t>90,00%
671,99</t>
  </si>
  <si>
    <t>10,00%
74,67</t>
  </si>
  <si>
    <t>100,00%
3.069,26</t>
  </si>
  <si>
    <t>100,00%
6.843,31</t>
  </si>
  <si>
    <t>100,00%
11.692,01</t>
  </si>
  <si>
    <t>50,00%
5.846,01</t>
  </si>
  <si>
    <t>100,00%
1.375,28</t>
  </si>
  <si>
    <t>100,00%
7.400,28</t>
  </si>
  <si>
    <t>100,00%
502,06</t>
  </si>
  <si>
    <t>100,00%
2.276,55</t>
  </si>
  <si>
    <t>100,00%
13.799,15</t>
  </si>
  <si>
    <t>50,00%
6.899,58</t>
  </si>
  <si>
    <t>100,00%
29.477,05</t>
  </si>
  <si>
    <t>30,00%
8.843,12</t>
  </si>
  <si>
    <t>50,00%
14.738,53</t>
  </si>
  <si>
    <t>20,00%
5.895,41</t>
  </si>
  <si>
    <t>100,00%
10.952,46</t>
  </si>
  <si>
    <t>50,00%
5.476,23</t>
  </si>
  <si>
    <t>100,00%
15.344,16</t>
  </si>
  <si>
    <t>20,00%
3.068,83</t>
  </si>
  <si>
    <t>80,00%
12.275,33</t>
  </si>
  <si>
    <t>100,00%
5.549,36</t>
  </si>
  <si>
    <t>100,00%
209,98</t>
  </si>
  <si>
    <t>Porcentagem</t>
  </si>
  <si>
    <t>20,3%</t>
  </si>
  <si>
    <t>21,9%</t>
  </si>
  <si>
    <t>19,0%</t>
  </si>
  <si>
    <t>18,51%</t>
  </si>
  <si>
    <t>Custo</t>
  </si>
  <si>
    <t>32.257,62</t>
  </si>
  <si>
    <t>32.257,64</t>
  </si>
  <si>
    <t>34.795,26</t>
  </si>
  <si>
    <t>30.183,16</t>
  </si>
  <si>
    <t>29.406,30</t>
  </si>
  <si>
    <t>Porcentagem Acumulado</t>
  </si>
  <si>
    <t>40,6%</t>
  </si>
  <si>
    <t>62,5%</t>
  </si>
  <si>
    <t>81,49%</t>
  </si>
  <si>
    <t>100,0%</t>
  </si>
  <si>
    <t>Custo Acumulado</t>
  </si>
  <si>
    <t>64.515,26</t>
  </si>
  <si>
    <t>99.310,52</t>
  </si>
  <si>
    <t>129.493,68</t>
  </si>
  <si>
    <t>158.900,00</t>
  </si>
  <si>
    <t>Planilha Orçamentária Analítica</t>
  </si>
  <si>
    <t>Tipo</t>
  </si>
  <si>
    <t>Composição</t>
  </si>
  <si>
    <t>Sinalização Vertical Viária</t>
  </si>
  <si>
    <t>Composição Auxiliar</t>
  </si>
  <si>
    <t xml:space="preserve"> 102234 </t>
  </si>
  <si>
    <t>PINTURA IMUNIZANTE PARA MADEIRA, 2 DEMÃOS. AF_01/2021</t>
  </si>
  <si>
    <t>Pintura em Madeira</t>
  </si>
  <si>
    <t xml:space="preserve"> 88262 </t>
  </si>
  <si>
    <t>CARPINTEIRO DE FORMAS COM ENCARGOS COMPLEMENTARES</t>
  </si>
  <si>
    <t>Livro SINAPI: Cálculos e Parâmetros</t>
  </si>
  <si>
    <t>H</t>
  </si>
  <si>
    <t xml:space="preserve"> 88316 </t>
  </si>
  <si>
    <t>SERVENTE COM ENCARGOS COMPLEMENTARES</t>
  </si>
  <si>
    <t>Insumo</t>
  </si>
  <si>
    <t xml:space="preserve"> 00004509 </t>
  </si>
  <si>
    <t>SARRAFO *2,5 X 10* CM EM PINUS, MISTA OU EQUIVALENTE DA REGIAO - BRUTA</t>
  </si>
  <si>
    <t>Material</t>
  </si>
  <si>
    <t xml:space="preserve"> 00004813 </t>
  </si>
  <si>
    <t>PLACA DE OBRA (PARA CONSTRUCAO CIVIL) EM CHAPA GALVANIZADA *N. 22*, ADESIVADA, DE *2,4 X 1,2* M (SEM POSTES PARA FIXACAO)</t>
  </si>
  <si>
    <t xml:space="preserve"> 00005065 </t>
  </si>
  <si>
    <t>PREGO DE ACO POLIDO COM CABECA 10 X 10 (7/8 X 17)</t>
  </si>
  <si>
    <t xml:space="preserve"> 00005069 </t>
  </si>
  <si>
    <t>PREGO DE ACO POLIDO COM CABECA 17 X 27 (2 1/2 X 11)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</si>
  <si>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</si>
  <si>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</si>
  <si>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</si>
  <si>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</si>
  <si>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</si>
  <si>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</si>
  <si>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</si>
  <si>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>Demolições e Remoções</t>
  </si>
  <si>
    <t xml:space="preserve"> 88309 </t>
  </si>
  <si>
    <t>PEDREIRO COM ENCARGOS COMPLEMENTARES</t>
  </si>
  <si>
    <t xml:space="preserve"> 88323 </t>
  </si>
  <si>
    <t>TELHADISTA COM ENCARGOS COMPLEMENTARES</t>
  </si>
  <si>
    <t xml:space="preserve"> 88256 </t>
  </si>
  <si>
    <t>AZULEJISTA OU LADRILHEIRO COM ENCARGOS COMPLEMENTARES</t>
  </si>
  <si>
    <t>Escavação de Valas</t>
  </si>
  <si>
    <t>Aterro e Reaterro de Valas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</si>
  <si>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</si>
  <si>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</si>
  <si>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>Custos Horários Produtivo e Improdutivo dos Equipamentos</t>
  </si>
  <si>
    <t>CHP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</si>
  <si>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</si>
  <si>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</si>
  <si>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>CHI</t>
  </si>
  <si>
    <t xml:space="preserve"> 91533 </t>
  </si>
  <si>
    <t>COMPACTADOR DE SOLOS DE PERCUSSÃO (SOQUETE) COM MOTOR A GASOLINA 4 TEMPOS, POTÊNCIA 4 CV - CHP DIURNO. AF_08/2015</t>
  </si>
  <si>
    <t>Escoramento e Preparo de Fundo de Valas</t>
  </si>
  <si>
    <t xml:space="preserve"> 91534 </t>
  </si>
  <si>
    <t>COMPACTADOR DE SOLOS DE PERCUSSÃO (SOQUETE) COM MOTOR A GASOLINA 4 TEMPOS, POTÊNCIA 4 CV - CHI DIURNO. AF_08/2015</t>
  </si>
  <si>
    <t>Dissipadores de Energia</t>
  </si>
  <si>
    <t xml:space="preserve"> 88629 </t>
  </si>
  <si>
    <t>ARGAMASSA TRAÇO 1:3 (EM VOLUME DE CIMENTO E AREIA MÉDIA ÚMIDA), PREPARO MANUAL. AF_08/2019</t>
  </si>
  <si>
    <t>Argamassas</t>
  </si>
  <si>
    <t xml:space="preserve"> 00004730 </t>
  </si>
  <si>
    <t>PEDRA DE MAO OU PEDRA RACHAO PARA ARRIMO/FUNDACAO (POSTO PEDREIRA/FORNECEDOR, SEM FRETE)</t>
  </si>
  <si>
    <t>Alvenaria de Vedação</t>
  </si>
  <si>
    <t xml:space="preserve"> 87369 </t>
  </si>
  <si>
    <t>ARGAMASSA TRAÇO 1:2:8 (EM VOLUME DE CIMENTO, CAL E AREIA MÉDIA ÚMIDA) PARA EMBOÇO/MASSA ÚNICA/ASSENTAMENTO DE ALVENARIA DE VEDAÇÃO, PREPARO MANUAL. AF_08/2019</t>
  </si>
  <si>
    <t xml:space="preserve"> 00007271 </t>
  </si>
  <si>
    <t>BLOCO CERAMICO / TIJOLO VAZADO PARA ALVENARIA DE VEDACAO, 8 FUROS NA HORIZONTAL DE 9 X 19 X 19 CM (L X A X C)</t>
  </si>
  <si>
    <t xml:space="preserve"> 00034557 </t>
  </si>
  <si>
    <t>TELA DE ACO SOLDADA GALVANIZADA/ZINCADA PARA ALVENARIA, FIO D = *1,20 A 1,70* MM, MALHA 15 X 15 MM, (C X L) *50 X 7,5* CM</t>
  </si>
  <si>
    <t xml:space="preserve"> 00037395 </t>
  </si>
  <si>
    <t>PINO DE ACO COM FURO, HASTE = 27 MM (ACAO DIRETA)</t>
  </si>
  <si>
    <t>CENTO</t>
  </si>
  <si>
    <t>Produção de Concreto</t>
  </si>
  <si>
    <t xml:space="preserve"> 88377 </t>
  </si>
  <si>
    <t>OPERADOR DE BETONEIRA ESTACIONÁRIA/MISTURADOR COM ENCARGOS COMPLEMENTARES</t>
  </si>
  <si>
    <t xml:space="preserve"> 89225 </t>
  </si>
  <si>
    <t>BETONEIRA CAPACIDADE NOMINAL DE 600 L, CAPACIDADE DE MISTURA 360 L, MOTOR ELÉTRICO TRIFÁSICO POTÊNCIA DE 4 CV, SEM CARREGADOR - CHP DIURNO. AF_05/2023</t>
  </si>
  <si>
    <t xml:space="preserve"> 89226 </t>
  </si>
  <si>
    <t>BETONEIRA CAPACIDADE NOMINAL DE 600 L, CAPACIDADE DE MISTURA 360 L, MOTOR ELÉTRICO TRIFÁSICO POTÊNCIA DE 4 CV, SEM CARREGADOR - CHI DIURNO. AF_05/2023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</si>
  <si>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</si>
  <si>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</si>
  <si>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</si>
  <si>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</si>
  <si>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00004734 </t>
  </si>
  <si>
    <t>SEIXO ROLADO PARA APLICACAO EM CONCRETO (POSTO PEDREIRA/FORNECEDOR, SEM FRETE)</t>
  </si>
  <si>
    <t>Vergas, contravergas e fixação de alvenaria</t>
  </si>
  <si>
    <t xml:space="preserve"> 87294 </t>
  </si>
  <si>
    <t>ARGAMASSA TRAÇO 1:2:9 (EM VOLUME DE CIMENTO, CAL E AREIA MÉDIA ÚMIDA) PARA EMBOÇO/MASSA ÚNICA/ASSENTAMENTO DE ALVENARIA DE VEDAÇÃO, PREPARO MECÂNICO COM BETONEIRA 600 L. AF_08/2019</t>
  </si>
  <si>
    <t xml:space="preserve"> 89994 </t>
  </si>
  <si>
    <t>GRAUTEAMENTO DE CINTA INTERMEDIÁRIA OU DE CONTRAVERGA EM ALVENARIA ESTRUTURAL. AF_09/2021</t>
  </si>
  <si>
    <t>Graute e Armação</t>
  </si>
  <si>
    <t xml:space="preserve"> 89998 </t>
  </si>
  <si>
    <t>ARMAÇÃO DE CINTA DE ALVENARIA ESTRUTURAL; DIÂMETRO DE 10,0 MM. AF_09/2021</t>
  </si>
  <si>
    <t xml:space="preserve"> 00000660 </t>
  </si>
  <si>
    <t>CANALETA DE CONCRETO 19 X 19 X 19 CM (CLASSE C - NBR 6136)</t>
  </si>
  <si>
    <t>Impermeabilização, Proteção Mecânica e Tratamento de Junta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</si>
  <si>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</si>
  <si>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</si>
  <si>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</si>
  <si>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</si>
  <si>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00000626 </t>
  </si>
  <si>
    <t>MANTA LIQUIDA DE BASE ASFALTICA MODIFICADA COM A ADICAO DE ELASTOMEROS DILUIDOS EM SOLVENTE ORGANICO, APLICACAO A FRIO (MEMBRANA DE EMULSAO ASFALTICA PARA IMPERMEABILIZACAO FLEXIVEL)</t>
  </si>
  <si>
    <t>Armação para Estruturas de Concreto Armado</t>
  </si>
  <si>
    <t xml:space="preserve"> 88238 </t>
  </si>
  <si>
    <t>AJUDANTE DE ARMADOR COM ENCARGOS COMPLEMENTARES</t>
  </si>
  <si>
    <t xml:space="preserve"> 88245 </t>
  </si>
  <si>
    <t>ARMADOR COM ENCARGOS COMPLEMENTARES</t>
  </si>
  <si>
    <t xml:space="preserve"> 00000034 </t>
  </si>
  <si>
    <t>ACO CA-50, 10,0 MM, VERGALHAO</t>
  </si>
  <si>
    <t>Concretagem para Estruturas de Concreto Armado</t>
  </si>
  <si>
    <t xml:space="preserve"> 90586 </t>
  </si>
  <si>
    <t>VIBRADOR DE IMERSÃO, DIÂMETRO DE PONTEIRA 45MM, MOTOR ELÉTRICO TRIFÁSICO POTÊNCIA DE 2 CV - CHP DIURNO. AF_06/2015</t>
  </si>
  <si>
    <t xml:space="preserve"> 90587 </t>
  </si>
  <si>
    <t>VIBRADOR DE IMERSÃO, DIÂMETRO DE PONTEIRA 45MM, MOTOR ELÉTRICO TRIFÁSICO POTÊNCIA DE 2 CV - CHI DIURNO. AF_06/2015</t>
  </si>
  <si>
    <t xml:space="preserve"> 92800 </t>
  </si>
  <si>
    <t>CORTE E DOBRA DE AÇO CA-60, DIÂMETRO DE 5,0 MM. AF_06/2022</t>
  </si>
  <si>
    <t xml:space="preserve"> 00039017 </t>
  </si>
  <si>
    <t>ESPACADOR / DISTANCIADOR CIRCULAR COM ENTRADA LATERAL, EM PLASTICO, PARA VERGALHAO *4,2 A 12,5* MM, COBRIMENTO 20 MM</t>
  </si>
  <si>
    <t xml:space="preserve"> 00043132 </t>
  </si>
  <si>
    <t>ARAME RECOZIDO 16 BWG, D = 1,65 MM (0,016 KG/M) OU 18 BWG, D = 1,25 MM (0,01 KG/M)</t>
  </si>
  <si>
    <t>Fundações Rasas (Blocos, Sapatas, Vigas Baldrame)</t>
  </si>
  <si>
    <t xml:space="preserve"> 88239 </t>
  </si>
  <si>
    <t>AJUDANTE DE CARPINTEIRO COM ENCARGOS COMPLEMENTARES</t>
  </si>
  <si>
    <t xml:space="preserve"> 91692 </t>
  </si>
  <si>
    <t>SERRA CIRCULAR DE BANCADA COM MOTOR ELÉTRICO POTÊNCIA DE 5HP, COM COIFA PARA DISCO 10" - CHP DIURNO. AF_08/2015</t>
  </si>
  <si>
    <t xml:space="preserve"> 91693 </t>
  </si>
  <si>
    <t>SERRA CIRCULAR DE BANCADA COM MOTOR ELÉTRICO POTÊNCIA DE 5HP, COM COIFA PARA DISCO 10" - CHI DIURNO. AF_08/2015</t>
  </si>
  <si>
    <t xml:space="preserve"> 00001358 </t>
  </si>
  <si>
    <t>CHAPA/PAINEL DE MADEIRA COMPENSADA RESINADA (MADEIRITE RESINADO ROSA) PARA FORMA DE CONCRETO, DE 2200 X 1100 MM, E = 17 MM</t>
  </si>
  <si>
    <t xml:space="preserve"> 00002692 </t>
  </si>
  <si>
    <t>DESMOLDANTE PROTETOR PARA FORMAS DE MADEIRA, DE BASE OLEOSA EMULSIONADA EM AGUA</t>
  </si>
  <si>
    <t>L</t>
  </si>
  <si>
    <t xml:space="preserve"> 00004491 </t>
  </si>
  <si>
    <t>PONTALETE *7,5 X 7,5* CM EM PINUS, MISTA OU EQUIVALENTE DA REGIAO - BRUTA</t>
  </si>
  <si>
    <t xml:space="preserve"> 00004517 </t>
  </si>
  <si>
    <t>SARRAFO *2,5 X 7,5* CM EM PINUS, MISTA OU EQUIVALENTE DA REGIAO - BRUTA</t>
  </si>
  <si>
    <t xml:space="preserve"> 00005073 </t>
  </si>
  <si>
    <t>PREGO DE ACO POLIDO COM CABECA 17 X 24 (2 1/4 X 11)</t>
  </si>
  <si>
    <t xml:space="preserve"> 00020247 </t>
  </si>
  <si>
    <t>PREGO DE ACO POLIDO COM CABECA 15 X 15 (1 1/4 X 13)</t>
  </si>
  <si>
    <t xml:space="preserve"> 00040304 </t>
  </si>
  <si>
    <t>PREGO DE ACO POLIDO COM CABECA DUPLA 17 X 27 (2 1/2 X 11)</t>
  </si>
  <si>
    <t xml:space="preserve"> 88830 </t>
  </si>
  <si>
    <t>BETONEIRA CAPACIDADE NOMINAL DE 400 L, CAPACIDADE DE MISTURA 280 L, MOTOR ELÉTRICO TRIFÁSICO POTÊNCIA DE 2 CV, SEM CARREGADOR - CHP DIURNO. AF_05/2023</t>
  </si>
  <si>
    <t xml:space="preserve"> 88831 </t>
  </si>
  <si>
    <t>BETONEIRA CAPACIDADE NOMINAL DE 400 L, CAPACIDADE DE MISTURA 280 L, MOTOR ELÉTRICO TRIFÁSICO POTÊNCIA DE 2 CV, SEM CARREGADOR - CHI DIURNO. AF_05/2023</t>
  </si>
  <si>
    <t xml:space="preserve"> 00004721 </t>
  </si>
  <si>
    <t>PEDRA BRITADA N. 1 (9,5 A 19 MM) POSTO PEDREIRA/FORNECEDOR, SEM FRETE</t>
  </si>
  <si>
    <t>Lajes Pré-Moldadas</t>
  </si>
  <si>
    <t xml:space="preserve"> 103674 </t>
  </si>
  <si>
    <t>CONCRETAGEM DE VIGAS E LAJES, FCK=25 MPA, PARA LAJES PREMOLDADAS COM USO DE BOMBA - LANÇAMENTO, ADENSAMENTO E ACABAMENTO. AF_02/2022_PS</t>
  </si>
  <si>
    <t xml:space="preserve"> 92273 </t>
  </si>
  <si>
    <t>FABRICAÇÃO DE ESCORAS DO TIPO PONTALETE, EM MADEIRA, PARA PÉ-DIREITO SIMPLES. AF_09/2020</t>
  </si>
  <si>
    <t>Fôrmas para Estruturas de Concreto Armado</t>
  </si>
  <si>
    <t xml:space="preserve"> 92767 </t>
  </si>
  <si>
    <t>ARMAÇÃO DE LAJE DE ESTRUTURA CONVENCIONAL DE CONCRETO ARMADO UTILIZANDO AÇO CA-60 DE 4,2 MM - MONTAGEM. AF_06/2022</t>
  </si>
  <si>
    <t xml:space="preserve"> 00003736 </t>
  </si>
  <si>
    <t>LAJE PRE-MOLDADA CONVENCIONAL (LAJOTAS + VIGOTAS) PARA FORRO, UNIDIRECIONAL, SOBRECARGA DE 100 KG/M2, VAO ATE 4,00 M (SEM COLOCACAO)</t>
  </si>
  <si>
    <t xml:space="preserve"> 00006193 </t>
  </si>
  <si>
    <t>TABUA NAO APARELHADA *2,5 X 20* CM, EM MACARANDUBA/MASSARANDUBA, ANGELIM OU EQUIVALENTE DA REGIAO - BRUTA</t>
  </si>
  <si>
    <t xml:space="preserve"> 89995 </t>
  </si>
  <si>
    <t>GRAUTEAMENTO DE CINTA SUPERIOR OU DE VERGA EM ALVENARIA ESTRUTURAL. AF_09/2021</t>
  </si>
  <si>
    <t xml:space="preserve"> 92802 </t>
  </si>
  <si>
    <t>CORTE E DOBRA DE AÇO CA-50, DIÂMETRO DE 8,0 MM. AF_06/2022</t>
  </si>
  <si>
    <t xml:space="preserve"> 00000658 </t>
  </si>
  <si>
    <t>CANALETA DE CONCRETO 9 X 19 X 19 CM (CLASSE C - NBR 6136)</t>
  </si>
  <si>
    <t>Válvulas e Registros para Sistemas Prediais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</si>
  <si>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</si>
  <si>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</si>
  <si>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</si>
  <si>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</si>
  <si>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00003148 </t>
  </si>
  <si>
    <t>FITA VEDA ROSCA, EM PTFE, ROLO DE 18 MM X 50 M (L X C)</t>
  </si>
  <si>
    <t xml:space="preserve"> 00006016 </t>
  </si>
  <si>
    <t>REGISTRO GAVETA BRUTO EM LATAO FORJADO, BITOLA 3/4"</t>
  </si>
  <si>
    <t>Instalações Prediais de Água Fria em PVC</t>
  </si>
  <si>
    <t xml:space="preserve"> 00000122 </t>
  </si>
  <si>
    <t>ADESIVO PLASTICO PARA PVC, FRASCO COM *850* GR</t>
  </si>
  <si>
    <t xml:space="preserve"> 00003904 </t>
  </si>
  <si>
    <t>LUVA PVC SOLDAVEL, 25 MM, PARA AGUA FRIA PREDIAL</t>
  </si>
  <si>
    <t xml:space="preserve"> 00020083 </t>
  </si>
  <si>
    <t>SOLUCAO PREPARADORA / LIMPADORA PARA PVC, FRASCO COM 1000 CM3</t>
  </si>
  <si>
    <t xml:space="preserve"> 00038383 </t>
  </si>
  <si>
    <t>LIXA D'AGUA EM FOLHA, COR PRETA, GRAO 100</t>
  </si>
  <si>
    <t xml:space="preserve"> 00003499 </t>
  </si>
  <si>
    <t>JOELHO, PVC SOLDAVEL, 45 GRAUS, 20 MM, COR MARROM, PARA AGUA FRIA PREDIAL</t>
  </si>
  <si>
    <t>Instalações Hidráulicas - Reservação e Bombas de Recalque</t>
  </si>
  <si>
    <t xml:space="preserve"> 00003522 </t>
  </si>
  <si>
    <t>JOELHO PVC, SOLDAVEL COM ROSCA, 90 GRAUS, 25 MM X 3/4", COR MARROM, PARA AGUA FRIA PREDIAL</t>
  </si>
  <si>
    <t xml:space="preserve"> 00007121 </t>
  </si>
  <si>
    <t>TE PVC, SOLDAVEL, COM BUCHA DE LATAO NA BOLSA CENTRAL, 90 GRAUS, 20 MM X 1/2", PARA AGUA FRIA PREDIAL</t>
  </si>
  <si>
    <t xml:space="preserve"> 00009868 </t>
  </si>
  <si>
    <t>TUBO PVC, SOLDAVEL, DE 25 MM, AGUA FRIA (NBR-5648)</t>
  </si>
  <si>
    <t xml:space="preserve"> 00009867 </t>
  </si>
  <si>
    <t>TUBO PVC, SOLDAVEL, DE 20 MM, AGUA FRIA (NBR-5648)</t>
  </si>
  <si>
    <t>Instalações Prediais de Esgoto - Tubos e Conexões</t>
  </si>
  <si>
    <t xml:space="preserve"> 00000301 </t>
  </si>
  <si>
    <t>ANEL BORRACHA PARA TUBO ESGOTO PREDIAL, DN 100 MM (NBR 5688)</t>
  </si>
  <si>
    <t xml:space="preserve"> 00003528 </t>
  </si>
  <si>
    <t>JOELHO PVC, SOLDAVEL, PB, 45 GRAUS, DN 100 MM, PARA ESGOTO PREDIAL</t>
  </si>
  <si>
    <t xml:space="preserve"> 00020078 </t>
  </si>
  <si>
    <t>PASTA LUBRIFICANTE PARA TUBOS E CONEXOES COM JUNTA ELASTICA, EMBALAGEM DE *400* GR (USO EM PVC, ACO, POLIETILENO E OUTROS)</t>
  </si>
  <si>
    <t xml:space="preserve"> 00003670 </t>
  </si>
  <si>
    <t>JUNCAO SIMPLES, PVC, 45 GRAUS, DN 100 X 100 MM, SERIE NORMAL PARA ESGOTO PREDIAL</t>
  </si>
  <si>
    <t>Instalações Prediais de Águas Pluviais - Tubos, Conexões, Caixas e Ralos</t>
  </si>
  <si>
    <t xml:space="preserve"> 00000298 </t>
  </si>
  <si>
    <t>ANEL BORRACHA, DN 75 MM, PARA TUBO SERIE REFORCADA ESGOTO PREDIAL</t>
  </si>
  <si>
    <t xml:space="preserve"> 00000299 </t>
  </si>
  <si>
    <t>ANEL BORRACHA, DN 100 MM, PARA TUBO SERIE REFORCADA ESGOTO PREDIAL</t>
  </si>
  <si>
    <t xml:space="preserve"> 00020046 </t>
  </si>
  <si>
    <t>REDUCAO EXCENTRICA PVC, SERIE R, DN 100 X 75 MM, PARA ESGOTO PREDIAL</t>
  </si>
  <si>
    <t xml:space="preserve"> 00011741 </t>
  </si>
  <si>
    <t>RALO SIFONADO CILINDRICO, PVC, 100 X 40 MM, COM GRELHA REDONDA BRANCA</t>
  </si>
  <si>
    <t xml:space="preserve"> 00003516 </t>
  </si>
  <si>
    <t>JOELHO PVC, SOLDAVEL, BB, 45 GRAUS, DN 40 MM, PARA ESGOTO PREDIAL</t>
  </si>
  <si>
    <t xml:space="preserve"> 00009835 </t>
  </si>
  <si>
    <t>TUBO PVC SERIE NORMAL, DN 40 MM, PARA ESGOTO PREDIAL (NBR 5688)</t>
  </si>
  <si>
    <t xml:space="preserve"> 00009838 </t>
  </si>
  <si>
    <t>TUBO PVC SERIE NORMAL, DN 50 MM, PARA ESGOTO PREDIAL (NBR 5688)</t>
  </si>
  <si>
    <t xml:space="preserve"> 00009836 </t>
  </si>
  <si>
    <t>TUBO PVC SERIE NORMAL, DN 100 MM, PARA ESGOTO PREDIAL (NBR 5688)</t>
  </si>
  <si>
    <t>Caixas de Passagem em alvenaria de tijolos maciços</t>
  </si>
  <si>
    <t xml:space="preserve"> 126 </t>
  </si>
  <si>
    <t>Concreto simples fabricado na obra, fck=15 mpa, lançado e adensado</t>
  </si>
  <si>
    <t>Concreto Simples</t>
  </si>
  <si>
    <t xml:space="preserve"> 140 </t>
  </si>
  <si>
    <t>Aço CA - 50 Ø 6,3 a 12,5mm, inclusive corte, dobragem, montagem e colocacao de ferragens nas formas, para superestruturas e fundações - R1</t>
  </si>
  <si>
    <t>Armaduras Convencionais</t>
  </si>
  <si>
    <t>kg</t>
  </si>
  <si>
    <t xml:space="preserve"> 155 </t>
  </si>
  <si>
    <t>Alvenaria tijolo cerâmico maciço (5x9x19), esp = 0,09m (singela), com argamassa traço t5 - 1:2:8 (cimento / cal / areia) c/ junta de 2,0cm - R1</t>
  </si>
  <si>
    <t>Alvenarias de Vedação</t>
  </si>
  <si>
    <t xml:space="preserve"> 1908 </t>
  </si>
  <si>
    <t>Reboco ou emboço externo, de parede, com argamassa traço t5 - 1:2:8 (cimento / cal / areia), espessura 2,0 cm</t>
  </si>
  <si>
    <t xml:space="preserve"> 2497 </t>
  </si>
  <si>
    <t>Escavação manual de vala ou cava em material de 1ª categoria, profundidade até 1,50m</t>
  </si>
  <si>
    <t>Escavação Manual em Área Urbana</t>
  </si>
  <si>
    <t xml:space="preserve"> 3310 </t>
  </si>
  <si>
    <t>Chapisco em parede com argamassa traço t1 - 1:3 (cimento / areia) - Revisado 08/2015</t>
  </si>
  <si>
    <t>Conversão InfoWOrca</t>
  </si>
  <si>
    <t xml:space="preserve"> 72 </t>
  </si>
  <si>
    <t>Reaterro manual de valas, com compactação utilizando sêpo, sem controle do grau de compactação</t>
  </si>
  <si>
    <t>Aterros / Reaterros / Compactações</t>
  </si>
  <si>
    <t xml:space="preserve"> 80 </t>
  </si>
  <si>
    <t>Forma plana para fundações, em compensado resinado 12mm, 02 usos</t>
  </si>
  <si>
    <t>Formas para Fundações</t>
  </si>
  <si>
    <t xml:space="preserve"> 95 </t>
  </si>
  <si>
    <t>Concreto simples fabricado na obra, fck=13,5 mpa, lançado e adensado</t>
  </si>
  <si>
    <t>Alvenarias de Pedra e Concretos para Fundações</t>
  </si>
  <si>
    <t>Caixas Enterradas</t>
  </si>
  <si>
    <t xml:space="preserve"> 101618 </t>
  </si>
  <si>
    <t>PREPARO DE FUNDO DE VALA COM LARGURA MENOR QUE 1,5 M, COM CAMADA DE AREIA, LANÇAMENTO MANUAL. AF_08/2020</t>
  </si>
  <si>
    <t xml:space="preserve"> 5678 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</si>
  <si>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</si>
  <si>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 5679 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</si>
  <si>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</si>
  <si>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 xml:space="preserve"> 00011881 </t>
  </si>
  <si>
    <t>CAIXA DE GORDURA CILINDRICA EM CONCRETO SIMPLES, PRE-MOLDADA, COM DIAMETRO DE 40 CM E ALTURA DE 45 CM, COM TAMPA</t>
  </si>
  <si>
    <t>Contrapiso</t>
  </si>
  <si>
    <t xml:space="preserve"> 87373 </t>
  </si>
  <si>
    <t>ARGAMASSA TRAÇO 1:4 (EM VOLUME DE CIMENTO E AREIA MÉDIA ÚMIDA) PARA CONTRAPISO, PREPARO MANUAL. AF_08/2019</t>
  </si>
  <si>
    <t xml:space="preserve"> 00007334 </t>
  </si>
  <si>
    <t>ADITIVO ADESIVO LIQUIDO PARA ARGAMASSAS DE REVESTIMENTOS CIMENTICIOS</t>
  </si>
  <si>
    <t>Revestimentos Cerâmicos Internos</t>
  </si>
  <si>
    <t xml:space="preserve"> 00001287 </t>
  </si>
  <si>
    <t>PISO EM CERAMICA ESMALTADA, COR LISA, PEI MAIOR OU IGUAL A 4, FORMATO MENOR OU IGUAL A 2025 CM2</t>
  </si>
  <si>
    <t xml:space="preserve"> 00001381 </t>
  </si>
  <si>
    <t>ARGAMASSA COLANTE AC I PARA CERAMICAS</t>
  </si>
  <si>
    <t xml:space="preserve"> 00034357 </t>
  </si>
  <si>
    <t>REJUNTE CIMENTICIO, QUALQUER COR</t>
  </si>
  <si>
    <t>Paisagismo - Plantio</t>
  </si>
  <si>
    <t xml:space="preserve"> 88441 </t>
  </si>
  <si>
    <t>JARDINEIRO COM ENCARGOS COMPLEMENTARES</t>
  </si>
  <si>
    <t xml:space="preserve"> 00003324 </t>
  </si>
  <si>
    <t>GRAMA BATATAIS EM PLACAS, SEM PLANTIO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</si>
  <si>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</si>
  <si>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</si>
  <si>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00037592 </t>
  </si>
  <si>
    <t>BLOCO CERAMICO / TIJOLO VAZADO PARA ALVENARIA DE VEDACAO, FUROS NA VERTICAL DE 9 X 19 X 39 CM (L X A X C)</t>
  </si>
  <si>
    <t xml:space="preserve"> I0040 </t>
  </si>
  <si>
    <t>AJUDANTE DE ARMADOR/FERREIRO</t>
  </si>
  <si>
    <t>Mão de Obra</t>
  </si>
  <si>
    <t xml:space="preserve"> I0041 </t>
  </si>
  <si>
    <t>AJUDANTE DE CARPINTEIRO</t>
  </si>
  <si>
    <t xml:space="preserve"> I0103 </t>
  </si>
  <si>
    <t>ARAME RECOZIDO N.18 BWG</t>
  </si>
  <si>
    <t xml:space="preserve"> I0109 </t>
  </si>
  <si>
    <t>AREIA MEDIA</t>
  </si>
  <si>
    <t xml:space="preserve"> I0121 </t>
  </si>
  <si>
    <t>ARMADOR/FERREIRO</t>
  </si>
  <si>
    <t xml:space="preserve"> I0169 </t>
  </si>
  <si>
    <t>AÇO CA-60</t>
  </si>
  <si>
    <t xml:space="preserve"> I0280 </t>
  </si>
  <si>
    <t>BRITA</t>
  </si>
  <si>
    <t xml:space="preserve"> I0441 </t>
  </si>
  <si>
    <t>CAL HIDRATADA</t>
  </si>
  <si>
    <t xml:space="preserve"> I0498 </t>
  </si>
  <si>
    <t>CARPINTEIRO</t>
  </si>
  <si>
    <t xml:space="preserve"> I0529 </t>
  </si>
  <si>
    <t>CHAPA COMPENSADO RESINADO 12MM (1.10 X 2.20M)</t>
  </si>
  <si>
    <t xml:space="preserve"> I0805 </t>
  </si>
  <si>
    <t>CIMENTO PORTLAND</t>
  </si>
  <si>
    <t xml:space="preserve"> I1916 </t>
  </si>
  <si>
    <t>TABUA DE 1" DE 3A. - L = 30cm</t>
  </si>
  <si>
    <t xml:space="preserve"> I2082 </t>
  </si>
  <si>
    <t>TIJOLO MACIÇO COMUM</t>
  </si>
  <si>
    <t xml:space="preserve"> I2391 </t>
  </si>
  <si>
    <t>PEDREIRO</t>
  </si>
  <si>
    <t xml:space="preserve"> I2543 </t>
  </si>
  <si>
    <t>SERVENTE</t>
  </si>
  <si>
    <t>Estrutura e Trama para Cobertura</t>
  </si>
  <si>
    <t xml:space="preserve"> 93281 </t>
  </si>
  <si>
    <t>GUINCHO ELÉTRICO DE COLUNA, CAPACIDADE 400 KG, COM MOTO FREIO, MOTOR TRIFÁSICO DE 1,25 CV - CHP DIURNO. AF_03/2016</t>
  </si>
  <si>
    <t xml:space="preserve"> 93282 </t>
  </si>
  <si>
    <t>GUINCHO ELÉTRICO DE COLUNA, CAPACIDADE 400 KG, COM MOTO FREIO, MOTOR TRIFÁSICO DE 1,25 CV - CHI DIURNO. AF_03/2016</t>
  </si>
  <si>
    <t xml:space="preserve"> 00004425 </t>
  </si>
  <si>
    <t>VIGA NAO APARELHADA *6 X 12* CM, EM MACARANDUBA/MASSARANDUBA, ANGELIM OU EQUIVALENTE DA REGIAO - BRUTA</t>
  </si>
  <si>
    <t xml:space="preserve"> 00040568 </t>
  </si>
  <si>
    <t>PREGO DE ACO POLIDO COM CABECA 22 X 48 (4 1/4 X 5)</t>
  </si>
  <si>
    <t>Telhamento para Cobertura</t>
  </si>
  <si>
    <t xml:space="preserve"> 00001607 </t>
  </si>
  <si>
    <t>CONJUNTO ARRUELAS DE VEDACAO 5/16" PARA TELHA FIBROCIMENTO (UMA ARRUELA METALICA E UMA ARRUELA PVC - CONICAS)</t>
  </si>
  <si>
    <t>CJ</t>
  </si>
  <si>
    <t xml:space="preserve"> 00004302 </t>
  </si>
  <si>
    <t>PARAFUSO ZINCADO ROSCA SOBERBA, CABECA SEXTAVADA, 5/16" X 250 MM, PARA FIXACAO DE TELHA EM MADEIRA</t>
  </si>
  <si>
    <t xml:space="preserve"> 00007194 </t>
  </si>
  <si>
    <t>TELHA DE FIBROCIMENTO ONDULADA E = 6 MM, DE 2,44 X 1,10 M (SEM AMIANTO)</t>
  </si>
  <si>
    <t xml:space="preserve"> 00000142 </t>
  </si>
  <si>
    <t>SELANTE ELASTICO MONOCOMPONENTE A BASE DE POLIURETANO (PU) PARA JUNTAS DIVERSAS</t>
  </si>
  <si>
    <t>310ML</t>
  </si>
  <si>
    <t xml:space="preserve"> 00005061 </t>
  </si>
  <si>
    <t>PREGO DE ACO POLIDO COM CABECA 18 X 27 (2 1/2 X 10)</t>
  </si>
  <si>
    <t xml:space="preserve"> 00005104 </t>
  </si>
  <si>
    <t>REBITE DE REPUXO EM ALUMINIO VAZADO, DIAMETRO 3,2 X 8 MM DE COMPRIMENTO (1KG = 1025 UNIDADES)</t>
  </si>
  <si>
    <t xml:space="preserve"> 00013388 </t>
  </si>
  <si>
    <t>SOLDA EM BARRA DE ESTANHO-CHUMBO 50/50</t>
  </si>
  <si>
    <t xml:space="preserve"> 00040783 </t>
  </si>
  <si>
    <t>CALHA QUADRADA DE CHAPA DE ACO GALVANIZADA NUM 24, CORTE 50 CM</t>
  </si>
  <si>
    <t xml:space="preserve"> 00040873 </t>
  </si>
  <si>
    <t>RUFO INTERNO/EXTERNO DE CHAPA DE ACO GALVANIZADA NUM 24, CORTE 25 CM</t>
  </si>
  <si>
    <t xml:space="preserve"> 87298 </t>
  </si>
  <si>
    <t>ARGAMASSA TRAÇO 1:3 (EM VOLUME DE CIMENTO E AREIA MÉDIA ÚMIDA) PARA CONTRAPISO, PREPARO MECÂNICO COM BETONEIRA 400 L. AF_08/2019</t>
  </si>
  <si>
    <t xml:space="preserve"> 00000123 </t>
  </si>
  <si>
    <t>ADITIVO IMPERMEABILIZANTE DE PEGA NORMAL PARA ARGAMASSAS E CONCRETOS SEM ARMACAO, LIQUIDO E ISENTO DE CLORETOS</t>
  </si>
  <si>
    <t>Caixas de Inspeção</t>
  </si>
  <si>
    <t xml:space="preserve"> 10549 </t>
  </si>
  <si>
    <t>Encargos Complementares - Servente</t>
  </si>
  <si>
    <t>Provisórios</t>
  </si>
  <si>
    <t>h</t>
  </si>
  <si>
    <t xml:space="preserve"> 10554 </t>
  </si>
  <si>
    <t>Encargos Complementares - Encanador</t>
  </si>
  <si>
    <t xml:space="preserve"> 00002696/SINAPI </t>
  </si>
  <si>
    <t>Encanador ou bombeiro hidraulico (horista)</t>
  </si>
  <si>
    <t xml:space="preserve"> 00006111/SINAPI </t>
  </si>
  <si>
    <t>Servente de obras (horista)</t>
  </si>
  <si>
    <t xml:space="preserve"> 00011708/SINAPI </t>
  </si>
  <si>
    <t>Ralo fofo semiesferico, 100 mm, para lajes/ calhas</t>
  </si>
  <si>
    <t>Instalações Elétricas - Eletrodutos Embutidos, Cabos, Caixas, Tomadas e Interruptores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</si>
  <si>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</si>
  <si>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</si>
  <si>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</si>
  <si>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</si>
  <si>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00001871 </t>
  </si>
  <si>
    <t>CAIXA OCTOGONAL DE FUNDO MOVEL, EM PVC, DE 3" X 3", PARA ELETRODUTO FLEXIVEL CORRUGADO</t>
  </si>
  <si>
    <t xml:space="preserve"> 00001022 </t>
  </si>
  <si>
    <t>CABO DE COBRE, FLEXIVEL, CLASSE 4 OU 5, ISOLACAO EM PVC/A, ANTICHAMA BWF-B, COBERTURA PVC-ST1, ANTICHAMA BWF-B, 1 CONDUTOR, 0,6/1 KV, SECAO NOMINAL 2,5 MM2</t>
  </si>
  <si>
    <t xml:space="preserve"> 00021127 </t>
  </si>
  <si>
    <t>FITA ISOLANTE ADESIVA ANTICHAMA, USO ATE 750 V, EM ROLO DE 19 MM X 5 M</t>
  </si>
  <si>
    <t xml:space="preserve"> 00000993 </t>
  </si>
  <si>
    <t>CABO DE COBRE, FLEXIVEL, CLASSE 4 OU 5, ISOLACAO EM PVC/A, ANTICHAMA BWF-B, COBERTURA PVC-ST1, ANTICHAMA BWF-B, 1 CONDUTOR, 0,6/1 KV, SECAO NOMINAL 1,5 MM2</t>
  </si>
  <si>
    <t xml:space="preserve"> 00001021 </t>
  </si>
  <si>
    <t>CABO DE COBRE, FLEXIVEL, CLASSE 4 OU 5, ISOLACAO EM PVC/A, ANTICHAMA BWF-B, COBERTURA PVC-ST1, ANTICHAMA BWF-B, 1 CONDUTOR, 0,6/1 KV, SECAO NOMINAL 4 MM2</t>
  </si>
  <si>
    <t xml:space="preserve"> 91946 </t>
  </si>
  <si>
    <t>SUPORTE PARAFUSADO COM PLACA DE ENCAIXE 4" X 2" MÉDIO (1,30 M DO PISO) PARA PONTO ELÉTRICO - FORNECIMENTO E INSTALAÇÃO. AF_03/2023</t>
  </si>
  <si>
    <t xml:space="preserve"> 91952 </t>
  </si>
  <si>
    <t>INTERRUPTOR SIMPLES (1 MÓDULO), 10A/250V, SEM SUPORTE E SEM PLACA - FORNECIMENTO E INSTALAÇÃO. AF_03/2023</t>
  </si>
  <si>
    <t>Instalações Elétricas - Quadros, Cabos, Disjuntores, Contatores e Barramentos Blindados</t>
  </si>
  <si>
    <t xml:space="preserve"> 87367 </t>
  </si>
  <si>
    <t>ARGAMASSA TRAÇO 1:1:6 (EM VOLUME DE CIMENTO, CAL E AREIA MÉDIA ÚMIDA) PARA EMBOÇO/MASSA ÚNICA/ASSENTAMENTO DE ALVENARIA DE VEDAÇÃO, PREPARO MANUAL. AF_08/2019</t>
  </si>
  <si>
    <t xml:space="preserve"> 00013393 </t>
  </si>
  <si>
    <t>QUADRO DE DISTRIBUICAO COM BARRAMENTO TRIFASICO, DE EMBUTIR, EM CHAPA DE ACO GALVANIZADO, PARA 12 DISJUNTORES DIN, 100 A</t>
  </si>
  <si>
    <t xml:space="preserve"> 00001570 </t>
  </si>
  <si>
    <t>TERMINAL A COMPRESSAO EM COBRE ESTANHADO PARA CABO 2,5 MM2, 1 FURO E 1 COMPRESSAO, PARA PARAFUSO DE FIXACAO M5</t>
  </si>
  <si>
    <t xml:space="preserve"> 00034653 </t>
  </si>
  <si>
    <t>DISJUNTOR TERMOMAGNETICO PARA TRILHO DIN (IEC), MONOPOLAR, 6 - 32 A</t>
  </si>
  <si>
    <t xml:space="preserve"> 00001571 </t>
  </si>
  <si>
    <t>TERMINAL A COMPRESSAO EM COBRE ESTANHADO PARA CABO 4 MM2, 1 FURO E 1 COMPRESSAO, PARA PARAFUSO DE FIXACAO M5</t>
  </si>
  <si>
    <t xml:space="preserve"> I0042 </t>
  </si>
  <si>
    <t>AJUDANTE DE ELETRICISTA</t>
  </si>
  <si>
    <t xml:space="preserve"> I1011 </t>
  </si>
  <si>
    <t>DISJUNTOR TRIPOLAR 40A</t>
  </si>
  <si>
    <t xml:space="preserve"> I2312 </t>
  </si>
  <si>
    <t>ELETRICISTA</t>
  </si>
  <si>
    <t xml:space="preserve"> 00000994 </t>
  </si>
  <si>
    <t>CABO DE COBRE, FLEXIVEL, CLASSE 4 OU 5, ISOLACAO EM PVC/A, ANTICHAMA BWF-B, COBERTURA PVC-ST1, ANTICHAMA BWF-B, 1 CONDUTOR, 0,6/1 KV, SECAO NOMINAL 6 MM2</t>
  </si>
  <si>
    <t xml:space="preserve"> 00002674 </t>
  </si>
  <si>
    <t>ELETRODUTO DE PVC RIGIDO ROSCAVEL DE 3/4", SEM LUVA</t>
  </si>
  <si>
    <t xml:space="preserve"> 91170 </t>
  </si>
  <si>
    <t>FIXAÇÃO DE TUBOS HORIZONTAIS DE PVC ÁGUA, PVC ESGOTO, PVC ÁGUA PLUVIAL, CPVC, PPR, COBRE OU AÇO, DIÂMETROS MENORES OU IGUAIS A 40 MM, COM ABRAÇADEIRA METÁLICA RÍGIDA TIPO U PERFIL 1 1/4", FIXADA EM PERFILADO EM LAJE. AF_09/2023_PS</t>
  </si>
  <si>
    <t>Rasgos e Fixações</t>
  </si>
  <si>
    <t xml:space="preserve"> 00039244 </t>
  </si>
  <si>
    <t>ELETRODUTO PVC FLEXIVEL CORRUGADO, REFORCADO, COR LARANJA, DE 25 MM, PARA LAJES E PISOS</t>
  </si>
  <si>
    <t xml:space="preserve"> 91994 </t>
  </si>
  <si>
    <t>TOMADA MÉDIA DE EMBUTIR (1 MÓDULO), 2P+T 10 A, SEM SUPORTE E SEM PLACA - FORNECIMENTO E INSTALAÇÃO. AF_03/2023</t>
  </si>
  <si>
    <t xml:space="preserve"> 91991 </t>
  </si>
  <si>
    <t>TOMADA ALTA DE EMBUTIR (1 MÓDULO), 2P+T 20 A, SEM SUPORTE E SEM PLACA - FORNECIMENTO E INSTALAÇÃO. AF_03/2023</t>
  </si>
  <si>
    <t xml:space="preserve"> 91998 </t>
  </si>
  <si>
    <t>TOMADA BAIXA DE EMBUTIR (1 MÓDULO), 2P+T 10 A, SEM SUPORTE E SEM PLACA - FORNECIMENTO E INSTALAÇÃO. AF_03/2023</t>
  </si>
  <si>
    <t xml:space="preserve"> 92006 </t>
  </si>
  <si>
    <t>TOMADA BAIXA DE EMBUTIR (2 MÓDULOS), 2P+T 10 A, SEM SUPORTE E SEM PLACA - FORNECIMENTO E INSTALAÇÃO. AF_03/2023</t>
  </si>
  <si>
    <t xml:space="preserve"> 10552 </t>
  </si>
  <si>
    <t>Encargos Complementares - Eletricista</t>
  </si>
  <si>
    <t xml:space="preserve"> 00002436/SINAPI </t>
  </si>
  <si>
    <t>Eletricista (horista)</t>
  </si>
  <si>
    <t xml:space="preserve"> 1121 </t>
  </si>
  <si>
    <t>Interruptor 03 seções simples de embutir com placa</t>
  </si>
  <si>
    <t xml:space="preserve"> 1119 </t>
  </si>
  <si>
    <t>Interruptor embutir 02 seções simples com placa</t>
  </si>
  <si>
    <t>Chapisco</t>
  </si>
  <si>
    <t xml:space="preserve"> 87313 </t>
  </si>
  <si>
    <t>ARGAMASSA TRAÇO 1:3 (EM VOLUME DE CIMENTO E AREIA GROSSA ÚMIDA) PARA CHAPISCO CONVENCIONAL, PREPARO MECÂNICO COM BETONEIRA 400 L. AF_08/2019</t>
  </si>
  <si>
    <t>Massa Única Interna</t>
  </si>
  <si>
    <t xml:space="preserve"> 00000536 </t>
  </si>
  <si>
    <t>REVESTIMENTO PARA PAREDE, EM CERAMICA ESMALTADA, FORMATO MENOR OU IGUAL A 2025 CM2</t>
  </si>
  <si>
    <t>Forros</t>
  </si>
  <si>
    <t xml:space="preserve"> 88269 </t>
  </si>
  <si>
    <t>GESSEIRO COM ENCARGOS COMPLEMENTARES</t>
  </si>
  <si>
    <t xml:space="preserve"> 00000345 </t>
  </si>
  <si>
    <t>ARAME GALVANIZADO 18 BWG, D = 1,24MM (0,009 KG/M)</t>
  </si>
  <si>
    <t xml:space="preserve"> 00003315 </t>
  </si>
  <si>
    <t>GESSO EM PO PARA REVESTIMENTOS/MOLDURAS/SANCAS E USO GERAL</t>
  </si>
  <si>
    <t xml:space="preserve"> 00004812 </t>
  </si>
  <si>
    <t>PLACA DE GESSO PARA FORRO, *60 X 60* CM, ESPESSURA DE 12 MM (SEM COLOCACAO)</t>
  </si>
  <si>
    <t xml:space="preserve"> 00020250 </t>
  </si>
  <si>
    <t>SISAL EM FIBRA / ESTOPA SISAL PARA GESSO</t>
  </si>
  <si>
    <t xml:space="preserve"> 00040547 </t>
  </si>
  <si>
    <t>PARAFUSO ZINCADO, AUTOBROCANTE, FLANGEADO, 4,2 MM X 19 MM</t>
  </si>
  <si>
    <t>Pintura Interna</t>
  </si>
  <si>
    <t xml:space="preserve"> 88310 </t>
  </si>
  <si>
    <t>PINTOR COM ENCARGOS COMPLEMENTARES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</si>
  <si>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</si>
  <si>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</si>
  <si>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</si>
  <si>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</si>
  <si>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00007356 </t>
  </si>
  <si>
    <t>TINTA LATEX ACRILICA PREMIUM, COR BRANCO FOSCO</t>
  </si>
  <si>
    <t xml:space="preserve"> 00006085 </t>
  </si>
  <si>
    <t>SELADOR ACRILICO OPACO PREMIUM INTERIOR/EXTERIOR</t>
  </si>
  <si>
    <t>Pintura Externa</t>
  </si>
  <si>
    <t xml:space="preserve"> 00038877 </t>
  </si>
  <si>
    <t>MASSA PREMIUM PARA TEXTURA LISA DE BASE ACRILICA, USO INTERNO E EXTERNO</t>
  </si>
  <si>
    <t>Esquadrias - Portas</t>
  </si>
  <si>
    <t xml:space="preserve"> 88261 </t>
  </si>
  <si>
    <t>CARPINTEIRO DE ESQUADRIAS COM ENCARGOS COMPLEMENTARES</t>
  </si>
  <si>
    <t xml:space="preserve"> 00038124 </t>
  </si>
  <si>
    <t>ESPUMA EXPANSIVA DE POLIURETANO, APLICACAO MANUAL - 500 ML</t>
  </si>
  <si>
    <t xml:space="preserve"> 00039501 </t>
  </si>
  <si>
    <t>KIT PORTA PRONTA DE MADEIRA, FOLHA PESADA (NBR 15930) DE 900 X 2100 MM, DE 40 MM A 45 MM DE ESPESSURA, NUCLEO SOLIDO, CAPA LISA EM HDF, ACABAMENTO MELAMINICO BRANCO (INCLUI MARCO, ALIZARES, DOBRADICAS E FECHADURA EXTERNA)</t>
  </si>
  <si>
    <t xml:space="preserve"> 00003080 </t>
  </si>
  <si>
    <t>FECHADURA ESPELHO PARA PORTA EXTERNA, EM ACO INOX (MAQUINA, TESTA E CONTRA-TESTA) E EM ZAMAC (MACANETA, LINGUETA E TRINCOS) COM ACABAMENTO CROMADO, MAQUINA DE 40 MM, INCLUINDO CHAVE TIPO CILINDRO</t>
  </si>
  <si>
    <t xml:space="preserve"> 00039492 </t>
  </si>
  <si>
    <t>KIT PORTA PRONTA DE MADEIRA, FOLHA MEDIA (NBR 15930) DE 800 X 2100 MM, DE 35 MM A 40 MM DE ESPESSURA, NUCLEO SEMI-SOLIDO (SARRAFEADO), ESTRUTURA USINADA PARA FECHADURA, CAPA LISA EM HDF, ACABAMENTO MELAMINICO BRANCO (INCLUI MARCO, ALIZARES E DOBRADICAS)</t>
  </si>
  <si>
    <t>Vidros e Espelhos</t>
  </si>
  <si>
    <t xml:space="preserve"> 88325 </t>
  </si>
  <si>
    <t>VIDRACEIRO COM ENCARGOS COMPLEMENTARES</t>
  </si>
  <si>
    <t xml:space="preserve"> 00010507 </t>
  </si>
  <si>
    <t>VIDRO TEMPERADO INCOLOR E = 10 MM, SEM COLOCACAO</t>
  </si>
  <si>
    <t xml:space="preserve"> 00011950 </t>
  </si>
  <si>
    <t>BUCHA DE NYLON SEM ABA S6, COM PARAFUSO DE 4,20 X 40 MM EM ACO ZINCADO COM ROSCA SOBERBA, CABECA CHATA E FENDA PHILLIPS</t>
  </si>
  <si>
    <t xml:space="preserve"> 00034360 </t>
  </si>
  <si>
    <t>PERFIL DE ALUMINIO ANODIZADO</t>
  </si>
  <si>
    <t xml:space="preserve"> 00039432 </t>
  </si>
  <si>
    <t>FITA DE PAPEL REFORCADA COM LAMINA DE METAL PARA REFORCO DE CANTOS DE CHAPA DE GESSO PARA DRYWALL</t>
  </si>
  <si>
    <t xml:space="preserve"> 00039961 </t>
  </si>
  <si>
    <t>SILICONE ACETICO USO GERAL INCOLOR 280 G</t>
  </si>
  <si>
    <t>Esquadrias - Janelas</t>
  </si>
  <si>
    <t xml:space="preserve"> 00004377 </t>
  </si>
  <si>
    <t>PARAFUSO DE ACO ZINCADO COM ROSCA SOBERBA, CABECA CHATA E FENDA SIMPLES, DIAMETRO 4,2 MM, COMPRIMENTO * 32 * MM</t>
  </si>
  <si>
    <t xml:space="preserve"> 00034381 </t>
  </si>
  <si>
    <t>JANELA MAXIM-AR, EM ALUMINIO PERFIL 25, 60 X 80 CM (A X L), ACABAMENTO BRANCO OU BRILHANTE, BATENTE DE 4 A 5 CM, COM VIDRO 4 MM, SEM GUARNICAO/ALIZAR</t>
  </si>
  <si>
    <t xml:space="preserve"> 00036896 </t>
  </si>
  <si>
    <t>JANELA DE CORRER, EM ALUMINIO PERFIL 25, 100 X 120 CM (A X L), 2 FLS MOVEIS, SEM BANDEIRA, ACABAMENTO BRANCO OU BRILHANTE, BATENTE DE 6 A 7 CM, COM VIDRO 4 MM, SEM GUARNICAO</t>
  </si>
  <si>
    <t xml:space="preserve"> 00011154 </t>
  </si>
  <si>
    <t>PORTA CORTA-FOGO SIMPLES PARA SAIDA DE EMERGENCIA, 1 FOLHA DE ABRIR, 5 CM, ACABAMENTO NATURAL / SEM PINTURA, COM FECHADURA TIPO TRINCO, DOBRADICAS E BATENTE, VAO LUZ DE 90 X 210 CM, CLASSE P-90 (NBR 11742)</t>
  </si>
  <si>
    <t>Louças e Metais</t>
  </si>
  <si>
    <t xml:space="preserve"> 86885 </t>
  </si>
  <si>
    <t>ENGATE FLEXÍVEL EM PLÁSTICO BRANCO, 1/2" X 40CM - FORNECIMENTO E INSTALAÇÃO. AF_01/2020</t>
  </si>
  <si>
    <t xml:space="preserve"> 86888 </t>
  </si>
  <si>
    <t>VASO SANITÁRIO SIFONADO COM CAIXA ACOPLADA LOUÇA BRANCA - FORNECIMENTO E INSTALAÇÃO. AF_01/2020</t>
  </si>
  <si>
    <t xml:space="preserve"> 00004351 </t>
  </si>
  <si>
    <t>PARAFUSO NIQUELADO 3 1/2" COM ACABAMENTO CROMADO PARA FIXAR PECA SANITARIA, INCLUI PORCA CEGA, ARRUELA E BUCHA DE NYLON TAMANHO S-8</t>
  </si>
  <si>
    <t xml:space="preserve"> 00036794 </t>
  </si>
  <si>
    <t>LAVATORIO DE LOUCA BRANCA, COM COLUNA, DIMENSOES *44 X 35* CM (L X C)</t>
  </si>
  <si>
    <t xml:space="preserve"> 00037329 </t>
  </si>
  <si>
    <t>REJUNTE EPOXI, QUALQUER COR</t>
  </si>
  <si>
    <t xml:space="preserve"> 00036220 </t>
  </si>
  <si>
    <t>BARRA DE APOIO RETA, EM ALUMINIO, COMPRIMENTO 70CM, DIAMETRO MINIMO 3 CM</t>
  </si>
  <si>
    <t xml:space="preserve"> 10550 </t>
  </si>
  <si>
    <t>Encargos Complementares - Pedreiro</t>
  </si>
  <si>
    <t xml:space="preserve"> 00004750/SINAPI </t>
  </si>
  <si>
    <t>Pedreiro (horista)</t>
  </si>
  <si>
    <t xml:space="preserve"> 2585 </t>
  </si>
  <si>
    <t>Tampo/bancada de granito cinza andorinha, e=2cm</t>
  </si>
  <si>
    <t xml:space="preserve"> 3116 </t>
  </si>
  <si>
    <t>Cantoneira alumínio anodizado natural, 1" x  1/8" - vara com 6m - 0,408 kg/m</t>
  </si>
  <si>
    <t>m</t>
  </si>
  <si>
    <t xml:space="preserve"> 88274 </t>
  </si>
  <si>
    <t>MARMORISTA/GRANITEIRO COM ENCARGOS COMPLEMENTARES</t>
  </si>
  <si>
    <t xml:space="preserve"> 00001743 </t>
  </si>
  <si>
    <t>CUBA ACO INOX (AISI 304) DE EMBUTIR COM VALVULA 3 1/2", DE *46 X 30 X 12* CM</t>
  </si>
  <si>
    <t xml:space="preserve"> 00004823 </t>
  </si>
  <si>
    <t>MASSA PLASTICA PARA MARMORE/GRANITO</t>
  </si>
  <si>
    <t xml:space="preserve"> 00003146 </t>
  </si>
  <si>
    <t>FITA VEDA ROSCA, EM PTFE, ROLO DE 18 MM X 10 M (L X C)</t>
  </si>
  <si>
    <t xml:space="preserve"> 00013416 </t>
  </si>
  <si>
    <t>TORNEIRA METALICA CROMADA, RETA, DE PAREDE, PARA COZINHA, SEM BICO, SEM AREJADOR, PADRAO POPULAR, 1/2" OU 3/4"</t>
  </si>
  <si>
    <t xml:space="preserve"> 00013415 </t>
  </si>
  <si>
    <t>TORNEIRA DE MESA/BANCADA, PARA LAVATORIO, FIXA, METALICA CROMADA, PADRAO POPULAR, 1/2" OU 3/4"</t>
  </si>
  <si>
    <t>Limpeza de Obra</t>
  </si>
  <si>
    <t>COMPOSIÇÃO DO BDI</t>
  </si>
  <si>
    <t>OBJETO: CONSTRUÇÃO DO LABORATÓRIO DE ANALISES</t>
  </si>
  <si>
    <t>CRUZ DO ESPIRITO SANTO/PB</t>
  </si>
  <si>
    <t>TIPO DE OBRA DO EMPREENDIMENTO</t>
  </si>
  <si>
    <t>Conforme legislação tributária municipal, definir estimativa de percentual da base de cálculo para o ISS:</t>
  </si>
  <si>
    <t>Sobre a base de cálculo, definir a respectiva alíquota do ISS (entre 2% e 5%)</t>
  </si>
  <si>
    <t>CÁLCULO DE BDI</t>
  </si>
  <si>
    <t>Construção e Reforma de quaisquer Edificações inclusive Unidades Habitacionais, Escolas, Hospitais, de uso Agropecuário, Estações p/Trêns/Metrôs, Estádios e Quadras Esportivas, Instalações p/Embarque/Desembarque de passageiros em Aeroportos, Rodoviárias, Portos,etc., Pórticos, Mirantes e outros Edifícios de finalidade turística</t>
  </si>
  <si>
    <t>Construção de Rodovias, Ferrovias, Pistas de Aeroportos, Pontes, Viadutos, Metrôs, Túneis, Barreiras Acústicas, Praças de Pedágio, Sinalização de Rodoviais e Aeroportos, Placas de Sinalização de Tráfego e Semelhantes, Infra Viária Urbana, Estacionamento de Veículos, Praças, Calçadas p/Pedestres, Elevados, Passarelas, Ciclovias e VLT</t>
  </si>
  <si>
    <t>Abastecimento de Água, Coleta de Esgoto</t>
  </si>
  <si>
    <t>Item componente do BDI</t>
  </si>
  <si>
    <t>% Informado</t>
  </si>
  <si>
    <t>1º Q</t>
  </si>
  <si>
    <t>Médio</t>
  </si>
  <si>
    <t>3º Q</t>
  </si>
  <si>
    <t>Administração Central (AC)</t>
  </si>
  <si>
    <t>Seguro (S) e Garantia (G)</t>
  </si>
  <si>
    <t>Risco (R)</t>
  </si>
  <si>
    <t>Despesas Finanaceiras (DF)</t>
  </si>
  <si>
    <t>Lucro (L)</t>
  </si>
  <si>
    <t>Impostos (I) - PIS, COFINS, ISSQN</t>
  </si>
  <si>
    <t>CONFORME LESGILAÇÃO ESPECÍFICA</t>
  </si>
  <si>
    <t>Observações</t>
  </si>
  <si>
    <t>VALORES DE BDI POR TIPO DE OBRA</t>
  </si>
  <si>
    <t>SEGUNDO O ART. 49 INCISO II, ALINEA "a" DA LEI N° 12.444/13, AS EMPRESSAS DO SETOR DE CONSTRUÇÃO CIVIL, ENQUADRADAS NOS GRUPOS 412, 432, 433 E 439 DA CNAE 2.0, DEVERÁ RECOLHER A CONTRIBUIÇÃO PREVIDENCIARIA SOBRE RECEITA BRUTA (CPRB) À ALICOTA DE 4,5%.</t>
  </si>
  <si>
    <t>TIPO DE OBRA</t>
  </si>
  <si>
    <t>Construção de Edifícios</t>
  </si>
  <si>
    <t>Construção de Rodovias e Ferrovias</t>
  </si>
  <si>
    <t>Rede de Abastecimento de Água, Coleta de Esgotos</t>
  </si>
  <si>
    <t>Estações e Redes de Distribução de Energia Elétrica</t>
  </si>
  <si>
    <t>B.D.I =</t>
  </si>
  <si>
    <t>Obras Portuárias, Marítimas e Fluviais</t>
  </si>
  <si>
    <t>Fórmula Utilizada:</t>
  </si>
  <si>
    <t>Fornecimento de Materiais e Equipamentos</t>
  </si>
  <si>
    <r>
      <t xml:space="preserve">(1 + </t>
    </r>
    <r>
      <rPr>
        <i/>
        <sz val="11"/>
        <color theme="1"/>
        <rFont val="Times New Roman"/>
        <family val="1"/>
      </rPr>
      <t>AC + G + R</t>
    </r>
    <r>
      <rPr>
        <sz val="11"/>
        <color theme="1"/>
        <rFont val="Times New Roman"/>
        <family val="1"/>
      </rPr>
      <t xml:space="preserve">) * (1 + </t>
    </r>
    <r>
      <rPr>
        <i/>
        <sz val="11"/>
        <color theme="1"/>
        <rFont val="Times New Roman"/>
        <family val="1"/>
      </rPr>
      <t>DF</t>
    </r>
    <r>
      <rPr>
        <sz val="11"/>
        <color theme="1"/>
        <rFont val="Times New Roman"/>
        <family val="1"/>
      </rPr>
      <t xml:space="preserve">) * (1 + </t>
    </r>
    <r>
      <rPr>
        <i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)</t>
    </r>
  </si>
  <si>
    <r>
      <t xml:space="preserve">1 - </t>
    </r>
    <r>
      <rPr>
        <i/>
        <sz val="11"/>
        <color theme="1"/>
        <rFont val="Times New Roman"/>
        <family val="1"/>
      </rPr>
      <t>I</t>
    </r>
  </si>
  <si>
    <t>ANTÔNIO MARCOS DO NASCIMENTO SILVA FILHO</t>
  </si>
  <si>
    <t>Observações sobre os % informados no cálculo de BDI, neste caso:</t>
  </si>
  <si>
    <t>CREA/PB 161671947-8</t>
  </si>
  <si>
    <t>OS VALORES % INFORMADO ENQUADRAM-SE NOS LIMITES DO ACÓRDÃO 2622/2013-TCU-PLENÁRIO</t>
  </si>
  <si>
    <t>OS VALORES % INFORMADO DE AC, DF, e L ESTÃO NOS VALORES MÁXIMOS DOS LIMITES DO ACÓDÃO 2622/2013-TCU-PLENÁRIO</t>
  </si>
  <si>
    <t>OS VALORES % INFORMADO DE S+G e R FORAM CONSIDERADOS ZERADOS, OU SEJA, ABAIXO DO MÍNIMO DOS LIMITES DO ACÓDÃO 2622/2013-TCU-PLENÁRIO</t>
  </si>
  <si>
    <t>LICITANTE: JGM CONSTRUTORA LTDA                                                                                                                                             CNPJ: 28.697.127/0001-20                                                                                                                                                                                                                                                                                                  SEDE: RUA CONSTANTINO PEREIRA DE LIMA, nº 40 - COLIBRIS - JOÃO PESSOA/PB</t>
  </si>
  <si>
    <t>PLANILHA DE COMPOSIÇÃO DOS ENCARGOS SOCIAIS SOBRE A MÃO DE OBRA</t>
  </si>
  <si>
    <t>CONCORRÊNCIA 0012/2025</t>
  </si>
  <si>
    <t>Discriminação</t>
  </si>
  <si>
    <t>COM DESONERAÇÃO</t>
  </si>
  <si>
    <t>SEM DESONERAÇÃO</t>
  </si>
  <si>
    <t>Horista</t>
  </si>
  <si>
    <t>Mensalista</t>
  </si>
  <si>
    <t>A</t>
  </si>
  <si>
    <t>GRUPO A</t>
  </si>
  <si>
    <t>A-1</t>
  </si>
  <si>
    <t>PREVIDÊNCIA SOCIAL</t>
  </si>
  <si>
    <t>A-2</t>
  </si>
  <si>
    <t>FGTS</t>
  </si>
  <si>
    <t xml:space="preserve">     </t>
  </si>
  <si>
    <t>A-3</t>
  </si>
  <si>
    <t>Salário Educação</t>
  </si>
  <si>
    <t>A-4</t>
  </si>
  <si>
    <t>SESI</t>
  </si>
  <si>
    <t>A-5</t>
  </si>
  <si>
    <t>SENAI</t>
  </si>
  <si>
    <t>A-6</t>
  </si>
  <si>
    <t>SEBRAE</t>
  </si>
  <si>
    <t>A-7</t>
  </si>
  <si>
    <t>INCRA</t>
  </si>
  <si>
    <t>A-8</t>
  </si>
  <si>
    <t>Seguro Contra Acidentes de Trabalho</t>
  </si>
  <si>
    <t>A-9</t>
  </si>
  <si>
    <t>SECONCI</t>
  </si>
  <si>
    <t>B</t>
  </si>
  <si>
    <t>GRUPO B</t>
  </si>
  <si>
    <t>B-1</t>
  </si>
  <si>
    <t>Repouso Semanal Remunerado</t>
  </si>
  <si>
    <t>B-2</t>
  </si>
  <si>
    <t>Feriados</t>
  </si>
  <si>
    <t>B-3</t>
  </si>
  <si>
    <t>Auxílio - Enfermidade</t>
  </si>
  <si>
    <t>B-4</t>
  </si>
  <si>
    <t>13º Salário</t>
  </si>
  <si>
    <t>B-5</t>
  </si>
  <si>
    <t>Licença Paternidade</t>
  </si>
  <si>
    <t>B-6</t>
  </si>
  <si>
    <t>Faltas Justificadas</t>
  </si>
  <si>
    <t>B-7</t>
  </si>
  <si>
    <t>Dias de chuvas</t>
  </si>
  <si>
    <t>B-8</t>
  </si>
  <si>
    <t>Auxílo Acidente de Trabalho</t>
  </si>
  <si>
    <t>B-9</t>
  </si>
  <si>
    <t>Férias Gozadas</t>
  </si>
  <si>
    <t>B-10</t>
  </si>
  <si>
    <t>Salário Maternidade</t>
  </si>
  <si>
    <t>C</t>
  </si>
  <si>
    <t>GRUPO C</t>
  </si>
  <si>
    <t>C-1</t>
  </si>
  <si>
    <t>Aviso Prévio Indenizado</t>
  </si>
  <si>
    <t>C-2</t>
  </si>
  <si>
    <t>Aviso Prévio Trabalhado</t>
  </si>
  <si>
    <t>C-3</t>
  </si>
  <si>
    <t>Férias Indenizadas + 1/3</t>
  </si>
  <si>
    <t>C-4</t>
  </si>
  <si>
    <t>Depósito Rescisão sem justa causa</t>
  </si>
  <si>
    <t>C-5</t>
  </si>
  <si>
    <t>Indenização Adicional</t>
  </si>
  <si>
    <t>D</t>
  </si>
  <si>
    <t>GRUPO D</t>
  </si>
  <si>
    <t>D-1</t>
  </si>
  <si>
    <t>Reincidência de Grupo A sobre o Grupo B</t>
  </si>
  <si>
    <t>D-2</t>
  </si>
  <si>
    <t>Reincidência de A2 sobre C3</t>
  </si>
  <si>
    <t>TOTAL (A+B+C+D)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</si>
</sst>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%"/>
    <numFmt numFmtId="165" formatCode="#,##0.0000000"/>
    <numFmt numFmtId="166" formatCode="_(* #,##0.00_);_(* \(#,##0.00\);_(* &quot;-&quot;??_);_(@_)"/>
  </numFmts>
  <fonts count="39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name val="Agency FB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Agency FB"/>
      <family val="2"/>
    </font>
    <font>
      <sz val="10"/>
      <name val="Agency FB"/>
      <family val="2"/>
    </font>
    <font>
      <sz val="11"/>
      <color theme="1"/>
      <name val="Agency FB"/>
      <family val="2"/>
    </font>
    <font>
      <b/>
      <sz val="14"/>
      <name val="Agency FB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3" fillId="0" borderId="0"/>
    <xf numFmtId="166" fontId="33" fillId="0" borderId="0" applyFont="0" applyFill="0" applyBorder="0" applyAlignment="0" applyProtection="0"/>
  </cellStyleXfs>
  <cellXfs count="203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right" vertical="top" wrapText="1"/>
    </xf>
    <xf numFmtId="0" fontId="7" fillId="7" borderId="4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right" vertical="top" wrapText="1"/>
    </xf>
    <xf numFmtId="4" fontId="9" fillId="9" borderId="6" xfId="0" applyNumberFormat="1" applyFont="1" applyFill="1" applyBorder="1" applyAlignment="1">
      <alignment horizontal="right" vertical="top" wrapText="1"/>
    </xf>
    <xf numFmtId="164" fontId="10" fillId="10" borderId="7" xfId="0" applyNumberFormat="1" applyFont="1" applyFill="1" applyBorder="1" applyAlignment="1">
      <alignment horizontal="right" vertical="top" wrapText="1"/>
    </xf>
    <xf numFmtId="0" fontId="12" fillId="11" borderId="8" xfId="0" applyFont="1" applyFill="1" applyBorder="1" applyAlignment="1">
      <alignment horizontal="left" vertical="top" wrapText="1"/>
    </xf>
    <xf numFmtId="0" fontId="13" fillId="12" borderId="9" xfId="0" applyFont="1" applyFill="1" applyBorder="1" applyAlignment="1">
      <alignment horizontal="center" vertical="top" wrapText="1"/>
    </xf>
    <xf numFmtId="0" fontId="14" fillId="13" borderId="10" xfId="0" applyFont="1" applyFill="1" applyBorder="1" applyAlignment="1">
      <alignment horizontal="right" vertical="top" wrapText="1"/>
    </xf>
    <xf numFmtId="4" fontId="15" fillId="14" borderId="11" xfId="0" applyNumberFormat="1" applyFont="1" applyFill="1" applyBorder="1" applyAlignment="1">
      <alignment horizontal="right" vertical="top" wrapText="1"/>
    </xf>
    <xf numFmtId="164" fontId="16" fillId="15" borderId="12" xfId="0" applyNumberFormat="1" applyFont="1" applyFill="1" applyBorder="1" applyAlignment="1">
      <alignment horizontal="right" vertical="top" wrapText="1"/>
    </xf>
    <xf numFmtId="0" fontId="18" fillId="16" borderId="0" xfId="0" applyFont="1" applyFill="1" applyAlignment="1">
      <alignment horizontal="left" vertical="top" wrapText="1"/>
    </xf>
    <xf numFmtId="0" fontId="19" fillId="17" borderId="0" xfId="0" applyFont="1" applyFill="1" applyAlignment="1">
      <alignment horizontal="center" vertical="top" wrapText="1"/>
    </xf>
    <xf numFmtId="0" fontId="20" fillId="18" borderId="0" xfId="0" applyFont="1" applyFill="1" applyAlignment="1">
      <alignment horizontal="right" vertical="top" wrapText="1"/>
    </xf>
    <xf numFmtId="0" fontId="22" fillId="20" borderId="0" xfId="0" applyFont="1" applyFill="1" applyAlignment="1">
      <alignment horizontal="left" vertical="top" wrapText="1"/>
    </xf>
    <xf numFmtId="0" fontId="23" fillId="21" borderId="0" xfId="0" applyFont="1" applyFill="1" applyAlignment="1">
      <alignment horizontal="center" vertical="top" wrapText="1"/>
    </xf>
    <xf numFmtId="0" fontId="0" fillId="0" borderId="0" xfId="0"/>
    <xf numFmtId="0" fontId="17" fillId="21" borderId="0" xfId="0" applyFont="1" applyFill="1" applyAlignment="1">
      <alignment horizontal="center" vertical="top" wrapText="1"/>
    </xf>
    <xf numFmtId="0" fontId="11" fillId="16" borderId="0" xfId="0" applyFont="1" applyFill="1" applyAlignment="1">
      <alignment horizontal="left" vertical="top" wrapText="1"/>
    </xf>
    <xf numFmtId="0" fontId="20" fillId="18" borderId="0" xfId="0" applyFont="1" applyFill="1" applyAlignment="1">
      <alignment horizontal="right" vertical="top" wrapText="1"/>
    </xf>
    <xf numFmtId="0" fontId="18" fillId="16" borderId="0" xfId="0" applyFont="1" applyFill="1" applyAlignment="1">
      <alignment horizontal="left" vertical="top" wrapText="1"/>
    </xf>
    <xf numFmtId="4" fontId="21" fillId="19" borderId="0" xfId="0" applyNumberFormat="1" applyFont="1" applyFill="1" applyAlignment="1">
      <alignment horizontal="right" vertical="top" wrapText="1"/>
    </xf>
    <xf numFmtId="0" fontId="17" fillId="21" borderId="0" xfId="0" applyFont="1" applyFill="1" applyAlignment="1">
      <alignment horizontal="center" vertical="top" wrapText="1"/>
    </xf>
    <xf numFmtId="0" fontId="0" fillId="0" borderId="0" xfId="0"/>
    <xf numFmtId="0" fontId="3" fillId="3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0" fontId="2" fillId="21" borderId="0" xfId="0" applyFont="1" applyFill="1" applyAlignment="1">
      <alignment horizontal="left" vertical="top" wrapText="1"/>
    </xf>
    <xf numFmtId="0" fontId="2" fillId="21" borderId="0" xfId="0" applyFont="1" applyFill="1" applyAlignment="1">
      <alignment horizontal="left" vertical="top" wrapText="1"/>
    </xf>
    <xf numFmtId="0" fontId="11" fillId="21" borderId="0" xfId="0" applyFont="1" applyFill="1" applyAlignment="1">
      <alignment horizontal="left" vertical="top" wrapText="1"/>
    </xf>
    <xf numFmtId="0" fontId="11" fillId="21" borderId="0" xfId="0" applyFont="1" applyFill="1" applyAlignment="1">
      <alignment horizontal="left" vertical="top" wrapText="1"/>
    </xf>
    <xf numFmtId="0" fontId="2" fillId="21" borderId="0" xfId="0" applyFont="1" applyFill="1" applyAlignment="1">
      <alignment horizontal="center" wrapText="1"/>
    </xf>
    <xf numFmtId="0" fontId="2" fillId="21" borderId="12" xfId="0" applyFont="1" applyFill="1" applyBorder="1" applyAlignment="1">
      <alignment horizontal="left" vertical="top" wrapText="1"/>
    </xf>
    <xf numFmtId="0" fontId="2" fillId="21" borderId="12" xfId="0" applyFont="1" applyFill="1" applyBorder="1" applyAlignment="1">
      <alignment horizontal="right" vertical="top" wrapText="1"/>
    </xf>
    <xf numFmtId="0" fontId="7" fillId="10" borderId="12" xfId="0" applyFont="1" applyFill="1" applyBorder="1" applyAlignment="1">
      <alignment horizontal="left" vertical="top" wrapText="1"/>
    </xf>
    <xf numFmtId="0" fontId="7" fillId="10" borderId="12" xfId="0" applyFont="1" applyFill="1" applyBorder="1" applyAlignment="1">
      <alignment horizontal="right" vertical="top" wrapText="1"/>
    </xf>
    <xf numFmtId="0" fontId="12" fillId="10" borderId="13" xfId="0" applyFont="1" applyFill="1" applyBorder="1" applyAlignment="1">
      <alignment horizontal="right" vertical="top" wrapText="1"/>
    </xf>
    <xf numFmtId="0" fontId="11" fillId="21" borderId="0" xfId="0" applyFont="1" applyFill="1" applyAlignment="1">
      <alignment horizontal="right" vertical="top" wrapText="1"/>
    </xf>
    <xf numFmtId="0" fontId="11" fillId="21" borderId="0" xfId="0" applyFont="1" applyFill="1" applyAlignment="1">
      <alignment horizontal="center" vertical="top" wrapText="1"/>
    </xf>
    <xf numFmtId="0" fontId="7" fillId="10" borderId="12" xfId="0" applyFont="1" applyFill="1" applyBorder="1" applyAlignment="1">
      <alignment horizontal="left" vertical="top" wrapText="1"/>
    </xf>
    <xf numFmtId="4" fontId="7" fillId="10" borderId="12" xfId="0" applyNumberFormat="1" applyFont="1" applyFill="1" applyBorder="1" applyAlignment="1">
      <alignment horizontal="right" vertical="top" wrapText="1"/>
    </xf>
    <xf numFmtId="0" fontId="2" fillId="21" borderId="12" xfId="0" applyFont="1" applyFill="1" applyBorder="1" applyAlignment="1">
      <alignment horizontal="left" vertical="top" wrapText="1"/>
    </xf>
    <xf numFmtId="0" fontId="2" fillId="21" borderId="12" xfId="0" applyFont="1" applyFill="1" applyBorder="1" applyAlignment="1">
      <alignment horizontal="center" vertical="top" wrapText="1"/>
    </xf>
    <xf numFmtId="0" fontId="12" fillId="15" borderId="12" xfId="0" applyFont="1" applyFill="1" applyBorder="1" applyAlignment="1">
      <alignment horizontal="left" vertical="top" wrapText="1"/>
    </xf>
    <xf numFmtId="0" fontId="12" fillId="15" borderId="12" xfId="0" applyFont="1" applyFill="1" applyBorder="1" applyAlignment="1">
      <alignment horizontal="right" vertical="top" wrapText="1"/>
    </xf>
    <xf numFmtId="0" fontId="12" fillId="15" borderId="12" xfId="0" applyFont="1" applyFill="1" applyBorder="1" applyAlignment="1">
      <alignment horizontal="left" vertical="top" wrapText="1"/>
    </xf>
    <xf numFmtId="0" fontId="12" fillId="15" borderId="12" xfId="0" applyFont="1" applyFill="1" applyBorder="1" applyAlignment="1">
      <alignment horizontal="center" vertical="top" wrapText="1"/>
    </xf>
    <xf numFmtId="165" fontId="12" fillId="15" borderId="12" xfId="0" applyNumberFormat="1" applyFont="1" applyFill="1" applyBorder="1" applyAlignment="1">
      <alignment horizontal="right" vertical="top" wrapText="1"/>
    </xf>
    <xf numFmtId="4" fontId="12" fillId="15" borderId="12" xfId="0" applyNumberFormat="1" applyFont="1" applyFill="1" applyBorder="1" applyAlignment="1">
      <alignment horizontal="right" vertical="top" wrapText="1"/>
    </xf>
    <xf numFmtId="0" fontId="17" fillId="22" borderId="12" xfId="0" applyFont="1" applyFill="1" applyBorder="1" applyAlignment="1">
      <alignment horizontal="left" vertical="top" wrapText="1"/>
    </xf>
    <xf numFmtId="0" fontId="17" fillId="22" borderId="12" xfId="0" applyFont="1" applyFill="1" applyBorder="1" applyAlignment="1">
      <alignment horizontal="right" vertical="top" wrapText="1"/>
    </xf>
    <xf numFmtId="0" fontId="17" fillId="22" borderId="12" xfId="0" applyFont="1" applyFill="1" applyBorder="1" applyAlignment="1">
      <alignment horizontal="left" vertical="top" wrapText="1"/>
    </xf>
    <xf numFmtId="0" fontId="17" fillId="22" borderId="12" xfId="0" applyFont="1" applyFill="1" applyBorder="1" applyAlignment="1">
      <alignment horizontal="center" vertical="top" wrapText="1"/>
    </xf>
    <xf numFmtId="165" fontId="17" fillId="22" borderId="12" xfId="0" applyNumberFormat="1" applyFont="1" applyFill="1" applyBorder="1" applyAlignment="1">
      <alignment horizontal="right" vertical="top" wrapText="1"/>
    </xf>
    <xf numFmtId="4" fontId="17" fillId="22" borderId="12" xfId="0" applyNumberFormat="1" applyFont="1" applyFill="1" applyBorder="1" applyAlignment="1">
      <alignment horizontal="right" vertical="top" wrapText="1"/>
    </xf>
    <xf numFmtId="0" fontId="17" fillId="23" borderId="12" xfId="0" applyFont="1" applyFill="1" applyBorder="1" applyAlignment="1">
      <alignment horizontal="left" vertical="top" wrapText="1"/>
    </xf>
    <xf numFmtId="0" fontId="17" fillId="23" borderId="12" xfId="0" applyFont="1" applyFill="1" applyBorder="1" applyAlignment="1">
      <alignment horizontal="right" vertical="top" wrapText="1"/>
    </xf>
    <xf numFmtId="0" fontId="17" fillId="23" borderId="12" xfId="0" applyFont="1" applyFill="1" applyBorder="1" applyAlignment="1">
      <alignment horizontal="left" vertical="top" wrapText="1"/>
    </xf>
    <xf numFmtId="0" fontId="17" fillId="23" borderId="12" xfId="0" applyFont="1" applyFill="1" applyBorder="1" applyAlignment="1">
      <alignment horizontal="center" vertical="top" wrapText="1"/>
    </xf>
    <xf numFmtId="165" fontId="17" fillId="23" borderId="12" xfId="0" applyNumberFormat="1" applyFont="1" applyFill="1" applyBorder="1" applyAlignment="1">
      <alignment horizontal="right" vertical="top" wrapText="1"/>
    </xf>
    <xf numFmtId="4" fontId="17" fillId="23" borderId="12" xfId="0" applyNumberFormat="1" applyFont="1" applyFill="1" applyBorder="1" applyAlignment="1">
      <alignment horizontal="right" vertical="top" wrapText="1"/>
    </xf>
    <xf numFmtId="0" fontId="17" fillId="21" borderId="0" xfId="0" applyFont="1" applyFill="1" applyAlignment="1">
      <alignment horizontal="right" vertical="top" wrapText="1"/>
    </xf>
    <xf numFmtId="4" fontId="17" fillId="21" borderId="0" xfId="0" applyNumberFormat="1" applyFont="1" applyFill="1" applyAlignment="1">
      <alignment horizontal="right" vertical="top" wrapText="1"/>
    </xf>
    <xf numFmtId="0" fontId="17" fillId="21" borderId="0" xfId="0" applyFont="1" applyFill="1" applyAlignment="1">
      <alignment horizontal="right" vertical="top" wrapText="1"/>
    </xf>
    <xf numFmtId="165" fontId="11" fillId="21" borderId="0" xfId="0" applyNumberFormat="1" applyFont="1" applyFill="1" applyAlignment="1">
      <alignment horizontal="right" vertical="top" wrapText="1"/>
    </xf>
    <xf numFmtId="4" fontId="11" fillId="21" borderId="0" xfId="0" applyNumberFormat="1" applyFont="1" applyFill="1" applyAlignment="1">
      <alignment horizontal="right" vertical="top" wrapText="1"/>
    </xf>
    <xf numFmtId="0" fontId="12" fillId="15" borderId="14" xfId="0" applyFont="1" applyFill="1" applyBorder="1" applyAlignment="1">
      <alignment horizontal="left" vertical="top" wrapText="1"/>
    </xf>
    <xf numFmtId="0" fontId="11" fillId="21" borderId="0" xfId="0" applyFont="1" applyFill="1" applyAlignment="1">
      <alignment horizontal="right" vertical="top" wrapText="1"/>
    </xf>
    <xf numFmtId="0" fontId="17" fillId="21" borderId="0" xfId="0" applyFont="1" applyFill="1" applyAlignment="1">
      <alignment horizontal="left" vertical="top" wrapText="1"/>
    </xf>
    <xf numFmtId="4" fontId="11" fillId="21" borderId="0" xfId="0" applyNumberFormat="1" applyFont="1" applyFill="1" applyAlignment="1">
      <alignment horizontal="right" vertical="top" wrapText="1"/>
    </xf>
    <xf numFmtId="0" fontId="25" fillId="24" borderId="0" xfId="1" applyFont="1" applyFill="1" applyAlignment="1">
      <alignment horizontal="center"/>
    </xf>
    <xf numFmtId="0" fontId="1" fillId="0" borderId="0" xfId="1"/>
    <xf numFmtId="0" fontId="26" fillId="24" borderId="15" xfId="1" applyFont="1" applyFill="1" applyBorder="1" applyAlignment="1">
      <alignment horizontal="left" wrapText="1"/>
    </xf>
    <xf numFmtId="0" fontId="26" fillId="24" borderId="0" xfId="1" applyFont="1" applyFill="1" applyBorder="1" applyAlignment="1">
      <alignment horizontal="left" wrapText="1"/>
    </xf>
    <xf numFmtId="0" fontId="1" fillId="0" borderId="0" xfId="1" applyBorder="1" applyAlignment="1">
      <alignment horizontal="left"/>
    </xf>
    <xf numFmtId="0" fontId="26" fillId="24" borderId="16" xfId="1" applyFont="1" applyFill="1" applyBorder="1" applyAlignment="1">
      <alignment horizontal="left"/>
    </xf>
    <xf numFmtId="0" fontId="26" fillId="24" borderId="17" xfId="1" applyFont="1" applyFill="1" applyBorder="1" applyAlignment="1">
      <alignment horizontal="left"/>
    </xf>
    <xf numFmtId="0" fontId="26" fillId="24" borderId="18" xfId="1" applyFont="1" applyFill="1" applyBorder="1" applyAlignment="1">
      <alignment horizontal="left"/>
    </xf>
    <xf numFmtId="0" fontId="26" fillId="24" borderId="16" xfId="1" applyFont="1" applyFill="1" applyBorder="1" applyAlignment="1">
      <alignment horizontal="center"/>
    </xf>
    <xf numFmtId="0" fontId="26" fillId="24" borderId="18" xfId="1" applyFont="1" applyFill="1" applyBorder="1" applyAlignment="1">
      <alignment horizontal="center"/>
    </xf>
    <xf numFmtId="0" fontId="1" fillId="0" borderId="19" xfId="1" applyBorder="1" applyAlignment="1">
      <alignment horizontal="left"/>
    </xf>
    <xf numFmtId="0" fontId="1" fillId="0" borderId="20" xfId="1" applyBorder="1" applyAlignment="1">
      <alignment horizontal="left"/>
    </xf>
    <xf numFmtId="0" fontId="1" fillId="0" borderId="21" xfId="1" applyBorder="1" applyAlignment="1">
      <alignment horizontal="left"/>
    </xf>
    <xf numFmtId="0" fontId="1" fillId="0" borderId="19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16" xfId="1" applyBorder="1" applyAlignment="1">
      <alignment horizontal="left"/>
    </xf>
    <xf numFmtId="0" fontId="1" fillId="0" borderId="17" xfId="1" applyBorder="1" applyAlignment="1">
      <alignment horizontal="left"/>
    </xf>
    <xf numFmtId="0" fontId="1" fillId="0" borderId="18" xfId="1" applyBorder="1" applyAlignment="1">
      <alignment horizontal="left"/>
    </xf>
    <xf numFmtId="10" fontId="1" fillId="0" borderId="22" xfId="1" applyNumberFormat="1" applyBorder="1"/>
    <xf numFmtId="0" fontId="1" fillId="0" borderId="23" xfId="1" applyBorder="1" applyAlignment="1">
      <alignment horizontal="left"/>
    </xf>
    <xf numFmtId="0" fontId="1" fillId="0" borderId="24" xfId="1" applyBorder="1" applyAlignment="1">
      <alignment horizontal="left"/>
    </xf>
    <xf numFmtId="0" fontId="1" fillId="0" borderId="25" xfId="1" applyBorder="1" applyAlignment="1">
      <alignment horizontal="left"/>
    </xf>
    <xf numFmtId="0" fontId="27" fillId="0" borderId="26" xfId="1" applyFont="1" applyBorder="1" applyAlignment="1">
      <alignment horizontal="center" vertical="center"/>
    </xf>
    <xf numFmtId="0" fontId="27" fillId="0" borderId="27" xfId="1" applyFont="1" applyBorder="1" applyAlignment="1">
      <alignment horizontal="center" vertical="center"/>
    </xf>
    <xf numFmtId="0" fontId="1" fillId="0" borderId="26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24" fillId="24" borderId="29" xfId="1" applyFont="1" applyFill="1" applyBorder="1" applyAlignment="1">
      <alignment horizontal="center"/>
    </xf>
    <xf numFmtId="0" fontId="24" fillId="24" borderId="30" xfId="1" applyFont="1" applyFill="1" applyBorder="1" applyAlignment="1">
      <alignment horizontal="center"/>
    </xf>
    <xf numFmtId="0" fontId="24" fillId="24" borderId="31" xfId="1" applyFont="1" applyFill="1" applyBorder="1" applyAlignment="1">
      <alignment horizontal="center"/>
    </xf>
    <xf numFmtId="0" fontId="24" fillId="24" borderId="32" xfId="1" applyFont="1" applyFill="1" applyBorder="1" applyAlignment="1">
      <alignment horizontal="center"/>
    </xf>
    <xf numFmtId="0" fontId="1" fillId="0" borderId="33" xfId="1" applyBorder="1"/>
    <xf numFmtId="10" fontId="1" fillId="24" borderId="19" xfId="1" applyNumberFormat="1" applyFill="1" applyBorder="1" applyAlignment="1">
      <alignment horizontal="center"/>
    </xf>
    <xf numFmtId="10" fontId="1" fillId="24" borderId="34" xfId="1" applyNumberFormat="1" applyFill="1" applyBorder="1" applyAlignment="1">
      <alignment horizontal="center"/>
    </xf>
    <xf numFmtId="10" fontId="1" fillId="24" borderId="33" xfId="1" applyNumberFormat="1" applyFill="1" applyBorder="1" applyAlignment="1">
      <alignment horizontal="center"/>
    </xf>
    <xf numFmtId="10" fontId="1" fillId="24" borderId="35" xfId="1" applyNumberFormat="1" applyFill="1" applyBorder="1" applyAlignment="1">
      <alignment horizontal="center"/>
    </xf>
    <xf numFmtId="0" fontId="1" fillId="0" borderId="22" xfId="1" applyBorder="1"/>
    <xf numFmtId="10" fontId="1" fillId="24" borderId="23" xfId="1" applyNumberFormat="1" applyFill="1" applyBorder="1" applyAlignment="1">
      <alignment horizontal="center"/>
    </xf>
    <xf numFmtId="10" fontId="1" fillId="24" borderId="36" xfId="1" applyNumberFormat="1" applyFill="1" applyBorder="1" applyAlignment="1">
      <alignment horizontal="center"/>
    </xf>
    <xf numFmtId="10" fontId="1" fillId="24" borderId="22" xfId="1" applyNumberFormat="1" applyFill="1" applyBorder="1" applyAlignment="1">
      <alignment horizontal="center"/>
    </xf>
    <xf numFmtId="10" fontId="1" fillId="24" borderId="37" xfId="1" applyNumberFormat="1" applyFill="1" applyBorder="1" applyAlignment="1">
      <alignment horizontal="center"/>
    </xf>
    <xf numFmtId="10" fontId="1" fillId="24" borderId="38" xfId="1" applyNumberFormat="1" applyFill="1" applyBorder="1" applyAlignment="1">
      <alignment horizontal="center"/>
    </xf>
    <xf numFmtId="10" fontId="1" fillId="24" borderId="39" xfId="1" applyNumberFormat="1" applyFill="1" applyBorder="1" applyAlignment="1">
      <alignment horizontal="center"/>
    </xf>
    <xf numFmtId="10" fontId="1" fillId="24" borderId="40" xfId="1" applyNumberFormat="1" applyFill="1" applyBorder="1" applyAlignment="1">
      <alignment horizontal="center"/>
    </xf>
    <xf numFmtId="0" fontId="24" fillId="24" borderId="19" xfId="1" applyFont="1" applyFill="1" applyBorder="1" applyAlignment="1">
      <alignment horizontal="center"/>
    </xf>
    <xf numFmtId="0" fontId="24" fillId="24" borderId="20" xfId="1" applyFont="1" applyFill="1" applyBorder="1" applyAlignment="1">
      <alignment horizontal="center"/>
    </xf>
    <xf numFmtId="0" fontId="24" fillId="24" borderId="21" xfId="1" applyFont="1" applyFill="1" applyBorder="1" applyAlignment="1">
      <alignment horizontal="center"/>
    </xf>
    <xf numFmtId="0" fontId="24" fillId="24" borderId="0" xfId="1" applyFont="1" applyFill="1" applyAlignment="1">
      <alignment horizontal="center"/>
    </xf>
    <xf numFmtId="0" fontId="24" fillId="0" borderId="41" xfId="1" applyFont="1" applyBorder="1" applyAlignment="1">
      <alignment horizontal="center"/>
    </xf>
    <xf numFmtId="0" fontId="24" fillId="0" borderId="42" xfId="1" applyFont="1" applyBorder="1" applyAlignment="1">
      <alignment horizontal="center"/>
    </xf>
    <xf numFmtId="0" fontId="24" fillId="0" borderId="43" xfId="1" applyFont="1" applyBorder="1" applyAlignment="1">
      <alignment horizontal="center"/>
    </xf>
    <xf numFmtId="0" fontId="28" fillId="24" borderId="0" xfId="1" applyFont="1" applyFill="1" applyAlignment="1">
      <alignment horizontal="center" vertical="top" wrapText="1"/>
    </xf>
    <xf numFmtId="0" fontId="24" fillId="0" borderId="36" xfId="1" applyFont="1" applyBorder="1" applyAlignment="1">
      <alignment horizontal="center"/>
    </xf>
    <xf numFmtId="0" fontId="24" fillId="0" borderId="22" xfId="1" applyFont="1" applyBorder="1" applyAlignment="1">
      <alignment horizontal="center"/>
    </xf>
    <xf numFmtId="0" fontId="24" fillId="24" borderId="22" xfId="1" applyFont="1" applyFill="1" applyBorder="1" applyAlignment="1">
      <alignment horizontal="center"/>
    </xf>
    <xf numFmtId="0" fontId="24" fillId="24" borderId="37" xfId="1" applyFont="1" applyFill="1" applyBorder="1" applyAlignment="1">
      <alignment horizontal="center"/>
    </xf>
    <xf numFmtId="0" fontId="1" fillId="0" borderId="36" xfId="1" applyFill="1" applyBorder="1" applyAlignment="1">
      <alignment horizontal="left"/>
    </xf>
    <xf numFmtId="0" fontId="1" fillId="0" borderId="22" xfId="1" applyFill="1" applyBorder="1" applyAlignment="1">
      <alignment horizontal="left"/>
    </xf>
    <xf numFmtId="0" fontId="1" fillId="25" borderId="36" xfId="1" applyFill="1" applyBorder="1" applyAlignment="1">
      <alignment horizontal="left"/>
    </xf>
    <xf numFmtId="0" fontId="1" fillId="25" borderId="22" xfId="1" applyFill="1" applyBorder="1" applyAlignment="1">
      <alignment horizontal="left"/>
    </xf>
    <xf numFmtId="0" fontId="1" fillId="0" borderId="36" xfId="1" applyBorder="1" applyAlignment="1">
      <alignment horizontal="left"/>
    </xf>
    <xf numFmtId="0" fontId="1" fillId="0" borderId="22" xfId="1" applyBorder="1" applyAlignment="1">
      <alignment horizontal="left"/>
    </xf>
    <xf numFmtId="0" fontId="29" fillId="24" borderId="0" xfId="1" applyFont="1" applyFill="1" applyAlignment="1">
      <alignment horizontal="right"/>
    </xf>
    <xf numFmtId="10" fontId="29" fillId="24" borderId="0" xfId="1" applyNumberFormat="1" applyFont="1" applyFill="1" applyAlignment="1"/>
    <xf numFmtId="0" fontId="24" fillId="24" borderId="0" xfId="1" applyFont="1" applyFill="1" applyAlignment="1"/>
    <xf numFmtId="0" fontId="24" fillId="0" borderId="26" xfId="1" applyFont="1" applyBorder="1" applyAlignment="1">
      <alignment horizontal="center"/>
    </xf>
    <xf numFmtId="0" fontId="24" fillId="0" borderId="28" xfId="1" applyFont="1" applyBorder="1" applyAlignment="1">
      <alignment horizontal="center"/>
    </xf>
    <xf numFmtId="0" fontId="24" fillId="0" borderId="27" xfId="1" applyFont="1" applyBorder="1" applyAlignment="1">
      <alignment horizontal="center"/>
    </xf>
    <xf numFmtId="0" fontId="1" fillId="0" borderId="38" xfId="1" applyBorder="1" applyAlignment="1">
      <alignment horizontal="left"/>
    </xf>
    <xf numFmtId="0" fontId="1" fillId="0" borderId="39" xfId="1" applyBorder="1" applyAlignment="1">
      <alignment horizontal="left"/>
    </xf>
    <xf numFmtId="0" fontId="30" fillId="0" borderId="44" xfId="1" applyFont="1" applyBorder="1" applyAlignment="1">
      <alignment horizontal="center"/>
    </xf>
    <xf numFmtId="0" fontId="30" fillId="0" borderId="45" xfId="1" applyFont="1" applyBorder="1" applyAlignment="1">
      <alignment horizontal="center"/>
    </xf>
    <xf numFmtId="0" fontId="30" fillId="0" borderId="46" xfId="1" applyFont="1" applyBorder="1" applyAlignment="1">
      <alignment horizontal="center"/>
    </xf>
    <xf numFmtId="0" fontId="30" fillId="0" borderId="47" xfId="1" applyFont="1" applyBorder="1" applyAlignment="1">
      <alignment horizontal="center"/>
    </xf>
    <xf numFmtId="0" fontId="30" fillId="0" borderId="0" xfId="1" applyFont="1" applyBorder="1" applyAlignment="1">
      <alignment horizontal="center"/>
    </xf>
    <xf numFmtId="0" fontId="30" fillId="0" borderId="48" xfId="1" applyFont="1" applyBorder="1" applyAlignment="1">
      <alignment horizontal="center"/>
    </xf>
    <xf numFmtId="0" fontId="30" fillId="0" borderId="47" xfId="1" applyFont="1" applyBorder="1" applyAlignment="1">
      <alignment horizontal="center" vertical="top"/>
    </xf>
    <xf numFmtId="0" fontId="30" fillId="0" borderId="0" xfId="1" applyFont="1" applyBorder="1" applyAlignment="1">
      <alignment horizontal="center" vertical="top"/>
    </xf>
    <xf numFmtId="0" fontId="30" fillId="0" borderId="48" xfId="1" applyFont="1" applyBorder="1" applyAlignment="1">
      <alignment horizontal="center" vertical="top"/>
    </xf>
    <xf numFmtId="0" fontId="30" fillId="0" borderId="49" xfId="1" applyFont="1" applyBorder="1" applyAlignment="1">
      <alignment horizontal="center" vertical="top"/>
    </xf>
    <xf numFmtId="0" fontId="30" fillId="0" borderId="50" xfId="1" applyFont="1" applyBorder="1" applyAlignment="1">
      <alignment horizontal="center" vertical="top"/>
    </xf>
    <xf numFmtId="0" fontId="30" fillId="0" borderId="51" xfId="1" applyFont="1" applyBorder="1" applyAlignment="1">
      <alignment horizontal="center" vertical="top"/>
    </xf>
    <xf numFmtId="0" fontId="1" fillId="0" borderId="0" xfId="1" applyAlignment="1">
      <alignment horizontal="center"/>
    </xf>
    <xf numFmtId="0" fontId="24" fillId="24" borderId="0" xfId="1" applyFont="1" applyFill="1"/>
    <xf numFmtId="0" fontId="1" fillId="24" borderId="0" xfId="1" applyFill="1"/>
    <xf numFmtId="0" fontId="24" fillId="0" borderId="0" xfId="1" applyFont="1"/>
    <xf numFmtId="2" fontId="1" fillId="0" borderId="0" xfId="1" applyNumberFormat="1"/>
    <xf numFmtId="0" fontId="32" fillId="26" borderId="22" xfId="1" applyFont="1" applyFill="1" applyBorder="1" applyAlignment="1">
      <alignment horizontal="left" vertical="center" wrapText="1"/>
    </xf>
    <xf numFmtId="0" fontId="32" fillId="26" borderId="22" xfId="1" applyFont="1" applyFill="1" applyBorder="1" applyAlignment="1">
      <alignment horizontal="center" vertical="center" wrapText="1"/>
    </xf>
    <xf numFmtId="0" fontId="32" fillId="26" borderId="0" xfId="1" applyFont="1" applyFill="1" applyBorder="1" applyAlignment="1">
      <alignment vertical="center" wrapText="1"/>
    </xf>
    <xf numFmtId="0" fontId="34" fillId="0" borderId="0" xfId="2" applyFont="1" applyFill="1"/>
    <xf numFmtId="0" fontId="1" fillId="0" borderId="0" xfId="1" applyFill="1"/>
    <xf numFmtId="0" fontId="1" fillId="0" borderId="0" xfId="1" applyBorder="1"/>
    <xf numFmtId="0" fontId="35" fillId="24" borderId="47" xfId="2" applyFont="1" applyFill="1" applyBorder="1" applyAlignment="1">
      <alignment horizontal="center" vertical="center"/>
    </xf>
    <xf numFmtId="0" fontId="35" fillId="24" borderId="0" xfId="2" applyFont="1" applyFill="1" applyBorder="1" applyAlignment="1">
      <alignment horizontal="center" vertical="center"/>
    </xf>
    <xf numFmtId="0" fontId="32" fillId="0" borderId="0" xfId="2" applyFont="1" applyFill="1" applyAlignment="1">
      <alignment horizontal="center"/>
    </xf>
    <xf numFmtId="0" fontId="36" fillId="0" borderId="0" xfId="2" applyFont="1" applyFill="1"/>
    <xf numFmtId="4" fontId="32" fillId="24" borderId="52" xfId="2" applyNumberFormat="1" applyFont="1" applyFill="1" applyBorder="1" applyAlignment="1">
      <alignment horizontal="center" vertical="center"/>
    </xf>
    <xf numFmtId="0" fontId="32" fillId="24" borderId="52" xfId="2" applyFont="1" applyFill="1" applyBorder="1" applyAlignment="1">
      <alignment horizontal="center" vertical="center"/>
    </xf>
    <xf numFmtId="166" fontId="32" fillId="24" borderId="26" xfId="3" applyFont="1" applyFill="1" applyBorder="1" applyAlignment="1">
      <alignment horizontal="center" vertical="center"/>
    </xf>
    <xf numFmtId="166" fontId="32" fillId="24" borderId="27" xfId="3" applyFont="1" applyFill="1" applyBorder="1" applyAlignment="1">
      <alignment horizontal="center" vertical="center"/>
    </xf>
    <xf numFmtId="0" fontId="34" fillId="0" borderId="0" xfId="2" applyFont="1" applyFill="1" applyBorder="1"/>
    <xf numFmtId="4" fontId="32" fillId="24" borderId="53" xfId="2" applyNumberFormat="1" applyFont="1" applyFill="1" applyBorder="1" applyAlignment="1">
      <alignment horizontal="center" vertical="center"/>
    </xf>
    <xf numFmtId="0" fontId="32" fillId="24" borderId="53" xfId="2" applyFont="1" applyFill="1" applyBorder="1" applyAlignment="1">
      <alignment horizontal="center" vertical="center"/>
    </xf>
    <xf numFmtId="166" fontId="32" fillId="24" borderId="54" xfId="3" applyFont="1" applyFill="1" applyBorder="1" applyAlignment="1">
      <alignment horizontal="center"/>
    </xf>
    <xf numFmtId="0" fontId="32" fillId="24" borderId="55" xfId="2" applyFont="1" applyFill="1" applyBorder="1" applyAlignment="1">
      <alignment horizontal="center"/>
    </xf>
    <xf numFmtId="166" fontId="32" fillId="24" borderId="55" xfId="3" applyFont="1" applyFill="1" applyBorder="1" applyAlignment="1">
      <alignment horizontal="center"/>
    </xf>
    <xf numFmtId="0" fontId="36" fillId="0" borderId="56" xfId="2" applyFont="1" applyFill="1" applyBorder="1" applyAlignment="1">
      <alignment horizontal="center"/>
    </xf>
    <xf numFmtId="0" fontId="36" fillId="0" borderId="56" xfId="2" applyFont="1" applyFill="1" applyBorder="1"/>
    <xf numFmtId="166" fontId="36" fillId="0" borderId="56" xfId="3" applyFont="1" applyFill="1" applyBorder="1" applyAlignment="1">
      <alignment horizontal="center"/>
    </xf>
    <xf numFmtId="0" fontId="36" fillId="0" borderId="56" xfId="2" applyFont="1" applyFill="1" applyBorder="1" applyAlignment="1"/>
    <xf numFmtId="0" fontId="32" fillId="24" borderId="56" xfId="2" applyFont="1" applyFill="1" applyBorder="1" applyAlignment="1">
      <alignment horizontal="center"/>
    </xf>
    <xf numFmtId="166" fontId="32" fillId="24" borderId="56" xfId="3" applyFont="1" applyFill="1" applyBorder="1" applyAlignment="1">
      <alignment horizontal="center"/>
    </xf>
    <xf numFmtId="0" fontId="36" fillId="0" borderId="56" xfId="2" applyFont="1" applyFill="1" applyBorder="1" applyAlignment="1">
      <alignment horizontal="center" vertical="center"/>
    </xf>
    <xf numFmtId="0" fontId="36" fillId="0" borderId="56" xfId="2" applyFont="1" applyFill="1" applyBorder="1" applyAlignment="1">
      <alignment vertical="center" wrapText="1"/>
    </xf>
    <xf numFmtId="166" fontId="36" fillId="0" borderId="56" xfId="3" applyFont="1" applyFill="1" applyBorder="1" applyAlignment="1">
      <alignment horizontal="center" vertical="center"/>
    </xf>
    <xf numFmtId="166" fontId="36" fillId="0" borderId="56" xfId="3" applyFont="1" applyFill="1" applyBorder="1" applyAlignment="1"/>
    <xf numFmtId="0" fontId="36" fillId="0" borderId="57" xfId="2" applyFont="1" applyFill="1" applyBorder="1" applyAlignment="1">
      <alignment horizontal="center" vertical="center"/>
    </xf>
    <xf numFmtId="0" fontId="36" fillId="0" borderId="57" xfId="2" applyFont="1" applyFill="1" applyBorder="1" applyAlignment="1">
      <alignment vertical="center" wrapText="1"/>
    </xf>
    <xf numFmtId="166" fontId="36" fillId="0" borderId="57" xfId="3" applyFont="1" applyFill="1" applyBorder="1" applyAlignment="1">
      <alignment vertical="center"/>
    </xf>
    <xf numFmtId="0" fontId="36" fillId="0" borderId="0" xfId="2" applyFont="1" applyFill="1" applyBorder="1" applyAlignment="1">
      <alignment horizontal="center" vertical="center"/>
    </xf>
    <xf numFmtId="0" fontId="36" fillId="0" borderId="0" xfId="2" applyFont="1" applyFill="1" applyBorder="1" applyAlignment="1">
      <alignment vertical="center" wrapText="1"/>
    </xf>
    <xf numFmtId="166" fontId="36" fillId="0" borderId="0" xfId="3" applyFont="1" applyFill="1" applyBorder="1" applyAlignment="1">
      <alignment vertical="center"/>
    </xf>
    <xf numFmtId="0" fontId="37" fillId="0" borderId="0" xfId="1" applyFont="1" applyFill="1"/>
    <xf numFmtId="0" fontId="36" fillId="0" borderId="0" xfId="2" applyFont="1" applyFill="1" applyAlignment="1">
      <alignment horizontal="center"/>
    </xf>
    <xf numFmtId="166" fontId="36" fillId="0" borderId="0" xfId="3" applyFont="1" applyFill="1" applyAlignment="1">
      <alignment horizontal="center"/>
    </xf>
    <xf numFmtId="0" fontId="38" fillId="24" borderId="23" xfId="2" applyFont="1" applyFill="1" applyBorder="1" applyAlignment="1">
      <alignment horizontal="center"/>
    </xf>
    <xf numFmtId="0" fontId="38" fillId="24" borderId="25" xfId="2" applyFont="1" applyFill="1" applyBorder="1" applyAlignment="1">
      <alignment horizontal="center"/>
    </xf>
    <xf numFmtId="166" fontId="38" fillId="24" borderId="22" xfId="3" applyFont="1" applyFill="1" applyBorder="1" applyAlignment="1">
      <alignment horizontal="center"/>
    </xf>
    <xf numFmtId="0" fontId="34" fillId="0" borderId="0" xfId="2" applyFont="1" applyFill="1" applyAlignment="1">
      <alignment horizontal="center"/>
    </xf>
    <xf numFmtId="166" fontId="34" fillId="0" borderId="0" xfId="3" applyFont="1" applyFill="1" applyAlignment="1">
      <alignment horizontal="center"/>
    </xf>
  </cellXfs>
  <cellStyles count="4">
    <cellStyle name="Normal" xfId="0" builtinId="0"/>
    <cellStyle name="Normal 2" xfId="1"/>
    <cellStyle name="Normal 2 2" xfId="2"/>
    <cellStyle name="Separador de milhares 1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228601</xdr:rowOff>
    </xdr:from>
    <xdr:to>
      <xdr:col>2</xdr:col>
      <xdr:colOff>975360</xdr:colOff>
      <xdr:row>1</xdr:row>
      <xdr:rowOff>956655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403861"/>
          <a:ext cx="2278380" cy="728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243840</xdr:colOff>
      <xdr:row>1</xdr:row>
      <xdr:rowOff>129540</xdr:rowOff>
    </xdr:from>
    <xdr:to>
      <xdr:col>7</xdr:col>
      <xdr:colOff>34290</xdr:colOff>
      <xdr:row>1</xdr:row>
      <xdr:rowOff>939165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8240" y="304800"/>
          <a:ext cx="2533650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1</xdr:row>
      <xdr:rowOff>167640</xdr:rowOff>
    </xdr:from>
    <xdr:to>
      <xdr:col>9</xdr:col>
      <xdr:colOff>247650</xdr:colOff>
      <xdr:row>1</xdr:row>
      <xdr:rowOff>977265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342900"/>
          <a:ext cx="2533650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47625</xdr:rowOff>
    </xdr:from>
    <xdr:to>
      <xdr:col>0</xdr:col>
      <xdr:colOff>685800</xdr:colOff>
      <xdr:row>35</xdr:row>
      <xdr:rowOff>9525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42875" y="8902065"/>
          <a:ext cx="542925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BDI = </a:t>
          </a:r>
        </a:p>
      </xdr:txBody>
    </xdr:sp>
    <xdr:clientData/>
  </xdr:twoCellAnchor>
  <xdr:twoCellAnchor>
    <xdr:from>
      <xdr:col>2</xdr:col>
      <xdr:colOff>390525</xdr:colOff>
      <xdr:row>33</xdr:row>
      <xdr:rowOff>47625</xdr:rowOff>
    </xdr:from>
    <xdr:to>
      <xdr:col>4</xdr:col>
      <xdr:colOff>47625</xdr:colOff>
      <xdr:row>35</xdr:row>
      <xdr:rowOff>9525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712845" y="8902065"/>
          <a:ext cx="87630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/>
            <a:t>-</a:t>
          </a:r>
          <a:r>
            <a:rPr lang="pt-BR" sz="1100" b="0" baseline="0"/>
            <a:t> 1</a:t>
          </a:r>
          <a:r>
            <a:rPr lang="pt-BR" sz="1100" b="1"/>
            <a:t>     *  </a:t>
          </a:r>
          <a:r>
            <a:rPr lang="pt-BR" sz="1100" b="0"/>
            <a:t>100</a:t>
          </a:r>
        </a:p>
      </xdr:txBody>
    </xdr:sp>
    <xdr:clientData/>
  </xdr:twoCellAnchor>
  <xdr:twoCellAnchor>
    <xdr:from>
      <xdr:col>0</xdr:col>
      <xdr:colOff>771524</xdr:colOff>
      <xdr:row>32</xdr:row>
      <xdr:rowOff>142876</xdr:rowOff>
    </xdr:from>
    <xdr:to>
      <xdr:col>3</xdr:col>
      <xdr:colOff>133349</xdr:colOff>
      <xdr:row>35</xdr:row>
      <xdr:rowOff>28576</xdr:rowOff>
    </xdr:to>
    <xdr:sp macro="" textlink="">
      <xdr:nvSpPr>
        <xdr:cNvPr id="4" name="Chave dupla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71524" y="8814436"/>
          <a:ext cx="3293745" cy="43434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866775</xdr:colOff>
      <xdr:row>32</xdr:row>
      <xdr:rowOff>142875</xdr:rowOff>
    </xdr:from>
    <xdr:to>
      <xdr:col>2</xdr:col>
      <xdr:colOff>381000</xdr:colOff>
      <xdr:row>35</xdr:row>
      <xdr:rowOff>9525</xdr:rowOff>
    </xdr:to>
    <xdr:sp macro="" textlink="">
      <xdr:nvSpPr>
        <xdr:cNvPr id="5" name="Colchete dupl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66775" y="8814435"/>
          <a:ext cx="2836545" cy="41529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942975</xdr:colOff>
      <xdr:row>34</xdr:row>
      <xdr:rowOff>0</xdr:rowOff>
    </xdr:from>
    <xdr:to>
      <xdr:col>2</xdr:col>
      <xdr:colOff>314325</xdr:colOff>
      <xdr:row>34</xdr:row>
      <xdr:rowOff>0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942975" y="9037320"/>
          <a:ext cx="26936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152400</xdr:colOff>
      <xdr:row>0</xdr:row>
      <xdr:rowOff>125505</xdr:rowOff>
    </xdr:from>
    <xdr:to>
      <xdr:col>17</xdr:col>
      <xdr:colOff>597274</xdr:colOff>
      <xdr:row>2</xdr:row>
      <xdr:rowOff>271742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9920" y="125505"/>
          <a:ext cx="2532754" cy="8167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129540</xdr:colOff>
      <xdr:row>0</xdr:row>
      <xdr:rowOff>76200</xdr:rowOff>
    </xdr:from>
    <xdr:to>
      <xdr:col>5</xdr:col>
      <xdr:colOff>495300</xdr:colOff>
      <xdr:row>4</xdr:row>
      <xdr:rowOff>160020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3920" y="76200"/>
          <a:ext cx="187452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8"/>
  <sheetViews>
    <sheetView tabSelected="1" showWhiteSpace="0" workbookViewId="0">
      <selection activeCell="J10" sqref="J10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28" t="s">
        <v>1</v>
      </c>
      <c r="F1" s="28"/>
      <c r="G1" s="28" t="s">
        <v>2</v>
      </c>
      <c r="H1" s="28"/>
      <c r="I1" s="28"/>
      <c r="J1" s="28"/>
    </row>
    <row r="2" spans="1:10" ht="79.95" customHeight="1" x14ac:dyDescent="0.25">
      <c r="A2" s="14"/>
      <c r="B2" s="14"/>
      <c r="C2" s="14"/>
      <c r="D2" s="21" t="s">
        <v>3</v>
      </c>
      <c r="E2" s="23" t="s">
        <v>4</v>
      </c>
      <c r="F2" s="23"/>
      <c r="G2" s="23" t="s">
        <v>5</v>
      </c>
      <c r="H2" s="23"/>
      <c r="I2" s="23"/>
      <c r="J2" s="23"/>
    </row>
    <row r="3" spans="1:10" x14ac:dyDescent="0.25">
      <c r="A3" s="27" t="s">
        <v>6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0" customHeight="1" x14ac:dyDescent="0.25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5">
      <c r="A5" s="5" t="s">
        <v>17</v>
      </c>
      <c r="B5" s="5"/>
      <c r="C5" s="5"/>
      <c r="D5" s="5" t="s">
        <v>18</v>
      </c>
      <c r="E5" s="5"/>
      <c r="F5" s="6"/>
      <c r="G5" s="5"/>
      <c r="H5" s="5"/>
      <c r="I5" s="7">
        <v>6524.99</v>
      </c>
      <c r="J5" s="8">
        <v>4.1063499056010068E-2</v>
      </c>
    </row>
    <row r="6" spans="1:10" ht="39" customHeight="1" x14ac:dyDescent="0.25">
      <c r="A6" s="9" t="s">
        <v>19</v>
      </c>
      <c r="B6" s="11" t="s">
        <v>20</v>
      </c>
      <c r="C6" s="9" t="s">
        <v>21</v>
      </c>
      <c r="D6" s="9" t="s">
        <v>22</v>
      </c>
      <c r="E6" s="10" t="s">
        <v>23</v>
      </c>
      <c r="F6" s="11">
        <v>6</v>
      </c>
      <c r="G6" s="12">
        <v>460.8</v>
      </c>
      <c r="H6" s="12">
        <v>576</v>
      </c>
      <c r="I6" s="12">
        <v>3456</v>
      </c>
      <c r="J6" s="13">
        <v>2.1749528005034612E-2</v>
      </c>
    </row>
    <row r="7" spans="1:10" ht="25.95" customHeight="1" x14ac:dyDescent="0.25">
      <c r="A7" s="9" t="s">
        <v>24</v>
      </c>
      <c r="B7" s="11" t="s">
        <v>25</v>
      </c>
      <c r="C7" s="9" t="s">
        <v>21</v>
      </c>
      <c r="D7" s="9" t="s">
        <v>26</v>
      </c>
      <c r="E7" s="10" t="s">
        <v>27</v>
      </c>
      <c r="F7" s="11">
        <v>5.8215000000000003</v>
      </c>
      <c r="G7" s="12">
        <v>46.07</v>
      </c>
      <c r="H7" s="12">
        <v>57.58</v>
      </c>
      <c r="I7" s="12">
        <v>335.2</v>
      </c>
      <c r="J7" s="13">
        <v>2.1095028319697922E-3</v>
      </c>
    </row>
    <row r="8" spans="1:10" ht="25.95" customHeight="1" x14ac:dyDescent="0.25">
      <c r="A8" s="9" t="s">
        <v>28</v>
      </c>
      <c r="B8" s="11" t="s">
        <v>29</v>
      </c>
      <c r="C8" s="9" t="s">
        <v>21</v>
      </c>
      <c r="D8" s="9" t="s">
        <v>30</v>
      </c>
      <c r="E8" s="10" t="s">
        <v>23</v>
      </c>
      <c r="F8" s="11">
        <v>1.68</v>
      </c>
      <c r="G8" s="12">
        <v>7.73</v>
      </c>
      <c r="H8" s="12">
        <v>9.66</v>
      </c>
      <c r="I8" s="12">
        <v>16.22</v>
      </c>
      <c r="J8" s="13">
        <v>1.0207677784770296E-4</v>
      </c>
    </row>
    <row r="9" spans="1:10" ht="25.95" customHeight="1" x14ac:dyDescent="0.25">
      <c r="A9" s="9" t="s">
        <v>31</v>
      </c>
      <c r="B9" s="11" t="s">
        <v>32</v>
      </c>
      <c r="C9" s="9" t="s">
        <v>21</v>
      </c>
      <c r="D9" s="9" t="s">
        <v>33</v>
      </c>
      <c r="E9" s="10" t="s">
        <v>23</v>
      </c>
      <c r="F9" s="11">
        <v>0.44800000000000001</v>
      </c>
      <c r="G9" s="12">
        <v>19.98</v>
      </c>
      <c r="H9" s="12">
        <v>24.97</v>
      </c>
      <c r="I9" s="12">
        <v>11.18</v>
      </c>
      <c r="J9" s="13">
        <v>7.0358716173694153E-5</v>
      </c>
    </row>
    <row r="10" spans="1:10" ht="39" customHeight="1" x14ac:dyDescent="0.25">
      <c r="A10" s="9" t="s">
        <v>34</v>
      </c>
      <c r="B10" s="11" t="s">
        <v>35</v>
      </c>
      <c r="C10" s="9" t="s">
        <v>21</v>
      </c>
      <c r="D10" s="9" t="s">
        <v>36</v>
      </c>
      <c r="E10" s="10" t="s">
        <v>23</v>
      </c>
      <c r="F10" s="11">
        <v>33.43</v>
      </c>
      <c r="G10" s="12">
        <v>2.87</v>
      </c>
      <c r="H10" s="12">
        <v>3.58</v>
      </c>
      <c r="I10" s="12">
        <v>119.67</v>
      </c>
      <c r="J10" s="13">
        <v>7.5311516677155441E-4</v>
      </c>
    </row>
    <row r="11" spans="1:10" ht="25.95" customHeight="1" x14ac:dyDescent="0.25">
      <c r="A11" s="9" t="s">
        <v>37</v>
      </c>
      <c r="B11" s="11" t="s">
        <v>38</v>
      </c>
      <c r="C11" s="9" t="s">
        <v>21</v>
      </c>
      <c r="D11" s="9" t="s">
        <v>39</v>
      </c>
      <c r="E11" s="10" t="s">
        <v>23</v>
      </c>
      <c r="F11" s="11">
        <v>33.43</v>
      </c>
      <c r="G11" s="12">
        <v>6.19</v>
      </c>
      <c r="H11" s="12">
        <v>7.73</v>
      </c>
      <c r="I11" s="12">
        <v>258.41000000000003</v>
      </c>
      <c r="J11" s="13">
        <v>1.6262429200755192E-3</v>
      </c>
    </row>
    <row r="12" spans="1:10" ht="25.95" customHeight="1" x14ac:dyDescent="0.25">
      <c r="A12" s="9" t="s">
        <v>40</v>
      </c>
      <c r="B12" s="11" t="s">
        <v>41</v>
      </c>
      <c r="C12" s="9" t="s">
        <v>21</v>
      </c>
      <c r="D12" s="9" t="s">
        <v>42</v>
      </c>
      <c r="E12" s="10" t="s">
        <v>23</v>
      </c>
      <c r="F12" s="11">
        <v>98.36</v>
      </c>
      <c r="G12" s="12">
        <v>18.510000000000002</v>
      </c>
      <c r="H12" s="12">
        <v>23.13</v>
      </c>
      <c r="I12" s="12">
        <v>2275.06</v>
      </c>
      <c r="J12" s="13">
        <v>1.4317558212712397E-2</v>
      </c>
    </row>
    <row r="13" spans="1:10" ht="25.95" customHeight="1" x14ac:dyDescent="0.25">
      <c r="A13" s="9" t="s">
        <v>43</v>
      </c>
      <c r="B13" s="11" t="s">
        <v>44</v>
      </c>
      <c r="C13" s="9" t="s">
        <v>21</v>
      </c>
      <c r="D13" s="9" t="s">
        <v>45</v>
      </c>
      <c r="E13" s="10" t="s">
        <v>27</v>
      </c>
      <c r="F13" s="11">
        <v>9.1999999999999998E-2</v>
      </c>
      <c r="G13" s="12">
        <v>463.05</v>
      </c>
      <c r="H13" s="12">
        <v>578.80999999999995</v>
      </c>
      <c r="I13" s="12">
        <v>53.25</v>
      </c>
      <c r="J13" s="13">
        <v>3.3511642542479548E-4</v>
      </c>
    </row>
    <row r="14" spans="1:10" ht="24" customHeight="1" x14ac:dyDescent="0.25">
      <c r="A14" s="5" t="s">
        <v>46</v>
      </c>
      <c r="B14" s="5"/>
      <c r="C14" s="5"/>
      <c r="D14" s="5" t="s">
        <v>47</v>
      </c>
      <c r="E14" s="5"/>
      <c r="F14" s="6"/>
      <c r="G14" s="5"/>
      <c r="H14" s="5"/>
      <c r="I14" s="7">
        <v>1974.84</v>
      </c>
      <c r="J14" s="8">
        <v>1.2428193832599119E-2</v>
      </c>
    </row>
    <row r="15" spans="1:10" ht="24" customHeight="1" x14ac:dyDescent="0.25">
      <c r="A15" s="9" t="s">
        <v>48</v>
      </c>
      <c r="B15" s="11" t="s">
        <v>49</v>
      </c>
      <c r="C15" s="9" t="s">
        <v>21</v>
      </c>
      <c r="D15" s="9" t="s">
        <v>50</v>
      </c>
      <c r="E15" s="10" t="s">
        <v>27</v>
      </c>
      <c r="F15" s="11">
        <v>17.668800000000001</v>
      </c>
      <c r="G15" s="12">
        <v>69.06</v>
      </c>
      <c r="H15" s="12">
        <v>86.32</v>
      </c>
      <c r="I15" s="12">
        <v>1525.17</v>
      </c>
      <c r="J15" s="13">
        <v>9.5983008181246068E-3</v>
      </c>
    </row>
    <row r="16" spans="1:10" ht="25.95" customHeight="1" x14ac:dyDescent="0.25">
      <c r="A16" s="9" t="s">
        <v>51</v>
      </c>
      <c r="B16" s="11" t="s">
        <v>52</v>
      </c>
      <c r="C16" s="9" t="s">
        <v>21</v>
      </c>
      <c r="D16" s="9" t="s">
        <v>53</v>
      </c>
      <c r="E16" s="10" t="s">
        <v>27</v>
      </c>
      <c r="F16" s="11">
        <v>17.668800000000001</v>
      </c>
      <c r="G16" s="12">
        <v>20.36</v>
      </c>
      <c r="H16" s="12">
        <v>25.45</v>
      </c>
      <c r="I16" s="12">
        <v>449.67</v>
      </c>
      <c r="J16" s="13">
        <v>2.8298930144745123E-3</v>
      </c>
    </row>
    <row r="17" spans="1:10" ht="24" customHeight="1" x14ac:dyDescent="0.25">
      <c r="A17" s="5" t="s">
        <v>54</v>
      </c>
      <c r="B17" s="5"/>
      <c r="C17" s="5"/>
      <c r="D17" s="5" t="s">
        <v>55</v>
      </c>
      <c r="E17" s="5"/>
      <c r="F17" s="6"/>
      <c r="G17" s="5"/>
      <c r="H17" s="5"/>
      <c r="I17" s="7">
        <v>26397.55</v>
      </c>
      <c r="J17" s="8">
        <v>0.16612680931403398</v>
      </c>
    </row>
    <row r="18" spans="1:10" ht="25.95" customHeight="1" x14ac:dyDescent="0.25">
      <c r="A18" s="9" t="s">
        <v>56</v>
      </c>
      <c r="B18" s="11" t="s">
        <v>57</v>
      </c>
      <c r="C18" s="9" t="s">
        <v>21</v>
      </c>
      <c r="D18" s="9" t="s">
        <v>58</v>
      </c>
      <c r="E18" s="10" t="s">
        <v>23</v>
      </c>
      <c r="F18" s="11">
        <v>24.132000000000001</v>
      </c>
      <c r="G18" s="12">
        <v>5.0599999999999996</v>
      </c>
      <c r="H18" s="12">
        <v>6.32</v>
      </c>
      <c r="I18" s="12">
        <v>152.51</v>
      </c>
      <c r="J18" s="13">
        <v>9.5978602894902451E-4</v>
      </c>
    </row>
    <row r="19" spans="1:10" ht="39" customHeight="1" x14ac:dyDescent="0.25">
      <c r="A19" s="9" t="s">
        <v>59</v>
      </c>
      <c r="B19" s="11" t="s">
        <v>60</v>
      </c>
      <c r="C19" s="9" t="s">
        <v>21</v>
      </c>
      <c r="D19" s="9" t="s">
        <v>61</v>
      </c>
      <c r="E19" s="10" t="s">
        <v>27</v>
      </c>
      <c r="F19" s="11">
        <v>17.668800000000001</v>
      </c>
      <c r="G19" s="12">
        <v>412</v>
      </c>
      <c r="H19" s="12">
        <v>515</v>
      </c>
      <c r="I19" s="12">
        <v>9099.43</v>
      </c>
      <c r="J19" s="13">
        <v>5.7265135305223411E-2</v>
      </c>
    </row>
    <row r="20" spans="1:10" ht="52.05" customHeight="1" x14ac:dyDescent="0.25">
      <c r="A20" s="9" t="s">
        <v>62</v>
      </c>
      <c r="B20" s="11" t="s">
        <v>63</v>
      </c>
      <c r="C20" s="9" t="s">
        <v>21</v>
      </c>
      <c r="D20" s="9" t="s">
        <v>64</v>
      </c>
      <c r="E20" s="10" t="s">
        <v>23</v>
      </c>
      <c r="F20" s="11">
        <v>28.155999999999999</v>
      </c>
      <c r="G20" s="12">
        <v>74.47</v>
      </c>
      <c r="H20" s="12">
        <v>93.08</v>
      </c>
      <c r="I20" s="12">
        <v>2620.7600000000002</v>
      </c>
      <c r="J20" s="13">
        <v>1.6493140339836374E-2</v>
      </c>
    </row>
    <row r="21" spans="1:10" ht="39" customHeight="1" x14ac:dyDescent="0.25">
      <c r="A21" s="9" t="s">
        <v>65</v>
      </c>
      <c r="B21" s="11" t="s">
        <v>66</v>
      </c>
      <c r="C21" s="9" t="s">
        <v>21</v>
      </c>
      <c r="D21" s="9" t="s">
        <v>67</v>
      </c>
      <c r="E21" s="10" t="s">
        <v>27</v>
      </c>
      <c r="F21" s="11">
        <v>9.2159999999999993</v>
      </c>
      <c r="G21" s="12">
        <v>448.23</v>
      </c>
      <c r="H21" s="12">
        <v>560.28</v>
      </c>
      <c r="I21" s="12">
        <v>5163.54</v>
      </c>
      <c r="J21" s="13">
        <v>3.2495531780994333E-2</v>
      </c>
    </row>
    <row r="22" spans="1:10" ht="39" customHeight="1" x14ac:dyDescent="0.25">
      <c r="A22" s="9" t="s">
        <v>68</v>
      </c>
      <c r="B22" s="11" t="s">
        <v>69</v>
      </c>
      <c r="C22" s="9" t="s">
        <v>21</v>
      </c>
      <c r="D22" s="9" t="s">
        <v>70</v>
      </c>
      <c r="E22" s="10" t="s">
        <v>71</v>
      </c>
      <c r="F22" s="11">
        <v>70.44</v>
      </c>
      <c r="G22" s="12">
        <v>52.24</v>
      </c>
      <c r="H22" s="12">
        <v>65.3</v>
      </c>
      <c r="I22" s="12">
        <v>4599.7299999999996</v>
      </c>
      <c r="J22" s="13">
        <v>2.8947325361862807E-2</v>
      </c>
    </row>
    <row r="23" spans="1:10" ht="25.95" customHeight="1" x14ac:dyDescent="0.25">
      <c r="A23" s="9" t="s">
        <v>72</v>
      </c>
      <c r="B23" s="11" t="s">
        <v>73</v>
      </c>
      <c r="C23" s="9" t="s">
        <v>21</v>
      </c>
      <c r="D23" s="9" t="s">
        <v>74</v>
      </c>
      <c r="E23" s="10" t="s">
        <v>23</v>
      </c>
      <c r="F23" s="11">
        <v>28.175999999999998</v>
      </c>
      <c r="G23" s="12">
        <v>41.03</v>
      </c>
      <c r="H23" s="12">
        <v>51.28</v>
      </c>
      <c r="I23" s="12">
        <v>1444.86</v>
      </c>
      <c r="J23" s="13">
        <v>9.092888609188169E-3</v>
      </c>
    </row>
    <row r="24" spans="1:10" ht="25.95" customHeight="1" x14ac:dyDescent="0.25">
      <c r="A24" s="9" t="s">
        <v>75</v>
      </c>
      <c r="B24" s="11" t="s">
        <v>76</v>
      </c>
      <c r="C24" s="9" t="s">
        <v>21</v>
      </c>
      <c r="D24" s="9" t="s">
        <v>77</v>
      </c>
      <c r="E24" s="10" t="s">
        <v>78</v>
      </c>
      <c r="F24" s="11">
        <v>71.078400000000002</v>
      </c>
      <c r="G24" s="12">
        <v>6.66</v>
      </c>
      <c r="H24" s="12">
        <v>8.32</v>
      </c>
      <c r="I24" s="12">
        <v>591.37</v>
      </c>
      <c r="J24" s="13">
        <v>3.7216488357457523E-3</v>
      </c>
    </row>
    <row r="25" spans="1:10" ht="25.95" customHeight="1" x14ac:dyDescent="0.25">
      <c r="A25" s="9" t="s">
        <v>79</v>
      </c>
      <c r="B25" s="11" t="s">
        <v>80</v>
      </c>
      <c r="C25" s="9" t="s">
        <v>21</v>
      </c>
      <c r="D25" s="9" t="s">
        <v>81</v>
      </c>
      <c r="E25" s="10" t="s">
        <v>27</v>
      </c>
      <c r="F25" s="11">
        <v>9.2159999999999993</v>
      </c>
      <c r="G25" s="12">
        <v>236.58</v>
      </c>
      <c r="H25" s="12">
        <v>295.72000000000003</v>
      </c>
      <c r="I25" s="12">
        <v>2725.35</v>
      </c>
      <c r="J25" s="13">
        <v>1.7151353052234111E-2</v>
      </c>
    </row>
    <row r="26" spans="1:10" ht="24" customHeight="1" x14ac:dyDescent="0.25">
      <c r="A26" s="5" t="s">
        <v>82</v>
      </c>
      <c r="B26" s="5"/>
      <c r="C26" s="5"/>
      <c r="D26" s="5" t="s">
        <v>83</v>
      </c>
      <c r="E26" s="5"/>
      <c r="F26" s="6"/>
      <c r="G26" s="5"/>
      <c r="H26" s="5"/>
      <c r="I26" s="7">
        <v>14765.05</v>
      </c>
      <c r="J26" s="8">
        <v>9.2920390182504725E-2</v>
      </c>
    </row>
    <row r="27" spans="1:10" ht="39" customHeight="1" x14ac:dyDescent="0.25">
      <c r="A27" s="9" t="s">
        <v>84</v>
      </c>
      <c r="B27" s="11" t="s">
        <v>85</v>
      </c>
      <c r="C27" s="9" t="s">
        <v>21</v>
      </c>
      <c r="D27" s="9" t="s">
        <v>86</v>
      </c>
      <c r="E27" s="10" t="s">
        <v>78</v>
      </c>
      <c r="F27" s="11">
        <v>94.987200000000001</v>
      </c>
      <c r="G27" s="12">
        <v>10.56</v>
      </c>
      <c r="H27" s="12">
        <v>13.2</v>
      </c>
      <c r="I27" s="12">
        <v>1253.83</v>
      </c>
      <c r="J27" s="13">
        <v>7.8906859660163621E-3</v>
      </c>
    </row>
    <row r="28" spans="1:10" ht="25.95" customHeight="1" x14ac:dyDescent="0.25">
      <c r="A28" s="9" t="s">
        <v>87</v>
      </c>
      <c r="B28" s="11" t="s">
        <v>76</v>
      </c>
      <c r="C28" s="9" t="s">
        <v>21</v>
      </c>
      <c r="D28" s="9" t="s">
        <v>77</v>
      </c>
      <c r="E28" s="10" t="s">
        <v>78</v>
      </c>
      <c r="F28" s="11">
        <v>229.99292</v>
      </c>
      <c r="G28" s="12">
        <v>6.66</v>
      </c>
      <c r="H28" s="12">
        <v>8.32</v>
      </c>
      <c r="I28" s="12">
        <v>1913.54</v>
      </c>
      <c r="J28" s="13">
        <v>1.2042416614222782E-2</v>
      </c>
    </row>
    <row r="29" spans="1:10" ht="39" customHeight="1" x14ac:dyDescent="0.25">
      <c r="A29" s="9" t="s">
        <v>88</v>
      </c>
      <c r="B29" s="11" t="s">
        <v>89</v>
      </c>
      <c r="C29" s="9" t="s">
        <v>21</v>
      </c>
      <c r="D29" s="9" t="s">
        <v>90</v>
      </c>
      <c r="E29" s="10" t="s">
        <v>23</v>
      </c>
      <c r="F29" s="11">
        <v>32.4</v>
      </c>
      <c r="G29" s="12">
        <v>72.180000000000007</v>
      </c>
      <c r="H29" s="12">
        <v>90.22</v>
      </c>
      <c r="I29" s="12">
        <v>2923.12</v>
      </c>
      <c r="J29" s="13">
        <v>1.8395972309628698E-2</v>
      </c>
    </row>
    <row r="30" spans="1:10" ht="39" customHeight="1" x14ac:dyDescent="0.25">
      <c r="A30" s="9" t="s">
        <v>91</v>
      </c>
      <c r="B30" s="11" t="s">
        <v>92</v>
      </c>
      <c r="C30" s="9" t="s">
        <v>21</v>
      </c>
      <c r="D30" s="9" t="s">
        <v>93</v>
      </c>
      <c r="E30" s="10" t="s">
        <v>27</v>
      </c>
      <c r="F30" s="11">
        <v>4.2152000000000003</v>
      </c>
      <c r="G30" s="12">
        <v>372.35</v>
      </c>
      <c r="H30" s="12">
        <v>465.43</v>
      </c>
      <c r="I30" s="12">
        <v>1961.88</v>
      </c>
      <c r="J30" s="13">
        <v>1.2346633102580239E-2</v>
      </c>
    </row>
    <row r="31" spans="1:10" ht="25.95" customHeight="1" x14ac:dyDescent="0.25">
      <c r="A31" s="9" t="s">
        <v>94</v>
      </c>
      <c r="B31" s="11" t="s">
        <v>80</v>
      </c>
      <c r="C31" s="9" t="s">
        <v>21</v>
      </c>
      <c r="D31" s="9" t="s">
        <v>81</v>
      </c>
      <c r="E31" s="10" t="s">
        <v>27</v>
      </c>
      <c r="F31" s="11">
        <v>4.2152000000000003</v>
      </c>
      <c r="G31" s="12">
        <v>236.58</v>
      </c>
      <c r="H31" s="12">
        <v>295.72000000000003</v>
      </c>
      <c r="I31" s="12">
        <v>1246.51</v>
      </c>
      <c r="J31" s="13">
        <v>7.8446192573945871E-3</v>
      </c>
    </row>
    <row r="32" spans="1:10" ht="52.05" customHeight="1" x14ac:dyDescent="0.25">
      <c r="A32" s="9" t="s">
        <v>95</v>
      </c>
      <c r="B32" s="11" t="s">
        <v>96</v>
      </c>
      <c r="C32" s="9" t="s">
        <v>21</v>
      </c>
      <c r="D32" s="9" t="s">
        <v>97</v>
      </c>
      <c r="E32" s="10" t="s">
        <v>23</v>
      </c>
      <c r="F32" s="11">
        <v>9.5939999999999994</v>
      </c>
      <c r="G32" s="12">
        <v>158.74</v>
      </c>
      <c r="H32" s="12">
        <v>198.42</v>
      </c>
      <c r="I32" s="12">
        <v>1903.64</v>
      </c>
      <c r="J32" s="13">
        <v>1.1980113278791693E-2</v>
      </c>
    </row>
    <row r="33" spans="1:10" ht="25.95" customHeight="1" x14ac:dyDescent="0.25">
      <c r="A33" s="9" t="s">
        <v>98</v>
      </c>
      <c r="B33" s="11" t="s">
        <v>99</v>
      </c>
      <c r="C33" s="9" t="s">
        <v>21</v>
      </c>
      <c r="D33" s="9" t="s">
        <v>100</v>
      </c>
      <c r="E33" s="10" t="s">
        <v>71</v>
      </c>
      <c r="F33" s="11">
        <v>20.96</v>
      </c>
      <c r="G33" s="12">
        <v>31.54</v>
      </c>
      <c r="H33" s="12">
        <v>39.42</v>
      </c>
      <c r="I33" s="12">
        <v>826.24</v>
      </c>
      <c r="J33" s="13">
        <v>5.1997482693517932E-3</v>
      </c>
    </row>
    <row r="34" spans="1:10" ht="25.95" customHeight="1" x14ac:dyDescent="0.25">
      <c r="A34" s="9" t="s">
        <v>101</v>
      </c>
      <c r="B34" s="11" t="s">
        <v>102</v>
      </c>
      <c r="C34" s="9" t="s">
        <v>21</v>
      </c>
      <c r="D34" s="9" t="s">
        <v>103</v>
      </c>
      <c r="E34" s="10" t="s">
        <v>71</v>
      </c>
      <c r="F34" s="11">
        <v>11.06</v>
      </c>
      <c r="G34" s="12">
        <v>24.47</v>
      </c>
      <c r="H34" s="12">
        <v>30.58</v>
      </c>
      <c r="I34" s="12">
        <v>338.21</v>
      </c>
      <c r="J34" s="13">
        <v>2.1284455632473252E-3</v>
      </c>
    </row>
    <row r="35" spans="1:10" ht="39" customHeight="1" x14ac:dyDescent="0.25">
      <c r="A35" s="9" t="s">
        <v>104</v>
      </c>
      <c r="B35" s="11" t="s">
        <v>105</v>
      </c>
      <c r="C35" s="9" t="s">
        <v>21</v>
      </c>
      <c r="D35" s="9" t="s">
        <v>106</v>
      </c>
      <c r="E35" s="10" t="s">
        <v>71</v>
      </c>
      <c r="F35" s="11">
        <v>61.6</v>
      </c>
      <c r="G35" s="12">
        <v>31.15</v>
      </c>
      <c r="H35" s="12">
        <v>38.93</v>
      </c>
      <c r="I35" s="12">
        <v>2398.08</v>
      </c>
      <c r="J35" s="13">
        <v>1.509175582127124E-2</v>
      </c>
    </row>
    <row r="36" spans="1:10" ht="24" customHeight="1" x14ac:dyDescent="0.25">
      <c r="A36" s="5" t="s">
        <v>107</v>
      </c>
      <c r="B36" s="5"/>
      <c r="C36" s="5"/>
      <c r="D36" s="5" t="s">
        <v>108</v>
      </c>
      <c r="E36" s="5"/>
      <c r="F36" s="6"/>
      <c r="G36" s="5"/>
      <c r="H36" s="5"/>
      <c r="I36" s="7">
        <v>746.66</v>
      </c>
      <c r="J36" s="8">
        <v>4.6989301447451226E-3</v>
      </c>
    </row>
    <row r="37" spans="1:10" ht="25.95" customHeight="1" x14ac:dyDescent="0.25">
      <c r="A37" s="9" t="s">
        <v>109</v>
      </c>
      <c r="B37" s="11" t="s">
        <v>110</v>
      </c>
      <c r="C37" s="9" t="s">
        <v>21</v>
      </c>
      <c r="D37" s="9" t="s">
        <v>111</v>
      </c>
      <c r="E37" s="10" t="s">
        <v>112</v>
      </c>
      <c r="F37" s="11">
        <v>2</v>
      </c>
      <c r="G37" s="12">
        <v>32.5</v>
      </c>
      <c r="H37" s="12">
        <v>40.619999999999997</v>
      </c>
      <c r="I37" s="12">
        <v>81.239999999999995</v>
      </c>
      <c r="J37" s="13">
        <v>5.1126494650723727E-4</v>
      </c>
    </row>
    <row r="38" spans="1:10" ht="39" customHeight="1" x14ac:dyDescent="0.25">
      <c r="A38" s="9" t="s">
        <v>113</v>
      </c>
      <c r="B38" s="11" t="s">
        <v>114</v>
      </c>
      <c r="C38" s="9" t="s">
        <v>21</v>
      </c>
      <c r="D38" s="9" t="s">
        <v>115</v>
      </c>
      <c r="E38" s="10" t="s">
        <v>112</v>
      </c>
      <c r="F38" s="11">
        <v>4</v>
      </c>
      <c r="G38" s="12">
        <v>5.19</v>
      </c>
      <c r="H38" s="12">
        <v>6.48</v>
      </c>
      <c r="I38" s="12">
        <v>25.92</v>
      </c>
      <c r="J38" s="13">
        <v>1.6312146003775961E-4</v>
      </c>
    </row>
    <row r="39" spans="1:10" ht="39" customHeight="1" x14ac:dyDescent="0.25">
      <c r="A39" s="9" t="s">
        <v>116</v>
      </c>
      <c r="B39" s="11" t="s">
        <v>117</v>
      </c>
      <c r="C39" s="9" t="s">
        <v>21</v>
      </c>
      <c r="D39" s="9" t="s">
        <v>118</v>
      </c>
      <c r="E39" s="10" t="s">
        <v>112</v>
      </c>
      <c r="F39" s="11">
        <v>11</v>
      </c>
      <c r="G39" s="12">
        <v>6.4</v>
      </c>
      <c r="H39" s="12">
        <v>8</v>
      </c>
      <c r="I39" s="12">
        <v>88</v>
      </c>
      <c r="J39" s="13">
        <v>5.5380742605412212E-4</v>
      </c>
    </row>
    <row r="40" spans="1:10" ht="39" customHeight="1" x14ac:dyDescent="0.25">
      <c r="A40" s="9" t="s">
        <v>119</v>
      </c>
      <c r="B40" s="11" t="s">
        <v>120</v>
      </c>
      <c r="C40" s="9" t="s">
        <v>21</v>
      </c>
      <c r="D40" s="9" t="s">
        <v>121</v>
      </c>
      <c r="E40" s="10" t="s">
        <v>112</v>
      </c>
      <c r="F40" s="11">
        <v>4</v>
      </c>
      <c r="G40" s="12">
        <v>4.3899999999999997</v>
      </c>
      <c r="H40" s="12">
        <v>5.48</v>
      </c>
      <c r="I40" s="12">
        <v>21.92</v>
      </c>
      <c r="J40" s="13">
        <v>1.3794839521711767E-4</v>
      </c>
    </row>
    <row r="41" spans="1:10" ht="39" customHeight="1" x14ac:dyDescent="0.25">
      <c r="A41" s="9" t="s">
        <v>122</v>
      </c>
      <c r="B41" s="11" t="s">
        <v>123</v>
      </c>
      <c r="C41" s="9" t="s">
        <v>21</v>
      </c>
      <c r="D41" s="9" t="s">
        <v>124</v>
      </c>
      <c r="E41" s="10" t="s">
        <v>112</v>
      </c>
      <c r="F41" s="11">
        <v>5</v>
      </c>
      <c r="G41" s="12">
        <v>13.91</v>
      </c>
      <c r="H41" s="12">
        <v>17.38</v>
      </c>
      <c r="I41" s="12">
        <v>86.9</v>
      </c>
      <c r="J41" s="13">
        <v>5.4688483322844553E-4</v>
      </c>
    </row>
    <row r="42" spans="1:10" ht="39" customHeight="1" x14ac:dyDescent="0.25">
      <c r="A42" s="9" t="s">
        <v>125</v>
      </c>
      <c r="B42" s="11" t="s">
        <v>126</v>
      </c>
      <c r="C42" s="9" t="s">
        <v>21</v>
      </c>
      <c r="D42" s="9" t="s">
        <v>127</v>
      </c>
      <c r="E42" s="10" t="s">
        <v>71</v>
      </c>
      <c r="F42" s="11">
        <v>6</v>
      </c>
      <c r="G42" s="12">
        <v>9.49</v>
      </c>
      <c r="H42" s="12">
        <v>11.86</v>
      </c>
      <c r="I42" s="12">
        <v>71.16</v>
      </c>
      <c r="J42" s="13">
        <v>4.4782882315921966E-4</v>
      </c>
    </row>
    <row r="43" spans="1:10" ht="39" customHeight="1" x14ac:dyDescent="0.25">
      <c r="A43" s="9" t="s">
        <v>128</v>
      </c>
      <c r="B43" s="11" t="s">
        <v>129</v>
      </c>
      <c r="C43" s="9" t="s">
        <v>21</v>
      </c>
      <c r="D43" s="9" t="s">
        <v>130</v>
      </c>
      <c r="E43" s="10" t="s">
        <v>71</v>
      </c>
      <c r="F43" s="11">
        <v>36</v>
      </c>
      <c r="G43" s="12">
        <v>8.26</v>
      </c>
      <c r="H43" s="12">
        <v>10.32</v>
      </c>
      <c r="I43" s="12">
        <v>371.52</v>
      </c>
      <c r="J43" s="13">
        <v>2.3380742605412209E-3</v>
      </c>
    </row>
    <row r="44" spans="1:10" ht="24" customHeight="1" x14ac:dyDescent="0.25">
      <c r="A44" s="5" t="s">
        <v>131</v>
      </c>
      <c r="B44" s="5"/>
      <c r="C44" s="5"/>
      <c r="D44" s="5" t="s">
        <v>132</v>
      </c>
      <c r="E44" s="5"/>
      <c r="F44" s="6"/>
      <c r="G44" s="5"/>
      <c r="H44" s="5"/>
      <c r="I44" s="7">
        <v>3069.26</v>
      </c>
      <c r="J44" s="8">
        <v>1.931567023285085E-2</v>
      </c>
    </row>
    <row r="45" spans="1:10" ht="52.05" customHeight="1" x14ac:dyDescent="0.25">
      <c r="A45" s="9" t="s">
        <v>133</v>
      </c>
      <c r="B45" s="11" t="s">
        <v>134</v>
      </c>
      <c r="C45" s="9" t="s">
        <v>21</v>
      </c>
      <c r="D45" s="9" t="s">
        <v>135</v>
      </c>
      <c r="E45" s="10" t="s">
        <v>112</v>
      </c>
      <c r="F45" s="11">
        <v>2</v>
      </c>
      <c r="G45" s="12">
        <v>20.96</v>
      </c>
      <c r="H45" s="12">
        <v>26.2</v>
      </c>
      <c r="I45" s="12">
        <v>52.4</v>
      </c>
      <c r="J45" s="13">
        <v>3.2976714915040905E-4</v>
      </c>
    </row>
    <row r="46" spans="1:10" ht="52.05" customHeight="1" x14ac:dyDescent="0.25">
      <c r="A46" s="9" t="s">
        <v>136</v>
      </c>
      <c r="B46" s="11" t="s">
        <v>137</v>
      </c>
      <c r="C46" s="9" t="s">
        <v>21</v>
      </c>
      <c r="D46" s="9" t="s">
        <v>138</v>
      </c>
      <c r="E46" s="10" t="s">
        <v>112</v>
      </c>
      <c r="F46" s="11">
        <v>2</v>
      </c>
      <c r="G46" s="12">
        <v>37.28</v>
      </c>
      <c r="H46" s="12">
        <v>46.6</v>
      </c>
      <c r="I46" s="12">
        <v>93.2</v>
      </c>
      <c r="J46" s="13">
        <v>5.8653241032095653E-4</v>
      </c>
    </row>
    <row r="47" spans="1:10" ht="39" customHeight="1" x14ac:dyDescent="0.25">
      <c r="A47" s="9" t="s">
        <v>139</v>
      </c>
      <c r="B47" s="11" t="s">
        <v>140</v>
      </c>
      <c r="C47" s="9" t="s">
        <v>21</v>
      </c>
      <c r="D47" s="9" t="s">
        <v>141</v>
      </c>
      <c r="E47" s="10" t="s">
        <v>112</v>
      </c>
      <c r="F47" s="11">
        <v>2</v>
      </c>
      <c r="G47" s="12">
        <v>22.61</v>
      </c>
      <c r="H47" s="12">
        <v>28.26</v>
      </c>
      <c r="I47" s="12">
        <v>56.52</v>
      </c>
      <c r="J47" s="13">
        <v>3.5569540591567022E-4</v>
      </c>
    </row>
    <row r="48" spans="1:10" ht="39" customHeight="1" x14ac:dyDescent="0.25">
      <c r="A48" s="9" t="s">
        <v>142</v>
      </c>
      <c r="B48" s="11" t="s">
        <v>143</v>
      </c>
      <c r="C48" s="9" t="s">
        <v>21</v>
      </c>
      <c r="D48" s="9" t="s">
        <v>144</v>
      </c>
      <c r="E48" s="10" t="s">
        <v>112</v>
      </c>
      <c r="F48" s="11">
        <v>2</v>
      </c>
      <c r="G48" s="12">
        <v>12.24</v>
      </c>
      <c r="H48" s="12">
        <v>15.3</v>
      </c>
      <c r="I48" s="12">
        <v>30.6</v>
      </c>
      <c r="J48" s="13">
        <v>1.9257394587791064E-4</v>
      </c>
    </row>
    <row r="49" spans="1:10" ht="52.05" customHeight="1" x14ac:dyDescent="0.25">
      <c r="A49" s="9" t="s">
        <v>145</v>
      </c>
      <c r="B49" s="11" t="s">
        <v>146</v>
      </c>
      <c r="C49" s="9" t="s">
        <v>21</v>
      </c>
      <c r="D49" s="9" t="s">
        <v>147</v>
      </c>
      <c r="E49" s="10" t="s">
        <v>112</v>
      </c>
      <c r="F49" s="11">
        <v>8</v>
      </c>
      <c r="G49" s="12">
        <v>7.56</v>
      </c>
      <c r="H49" s="12">
        <v>9.4499999999999993</v>
      </c>
      <c r="I49" s="12">
        <v>75.599999999999994</v>
      </c>
      <c r="J49" s="13">
        <v>4.7577092511013214E-4</v>
      </c>
    </row>
    <row r="50" spans="1:10" ht="39" customHeight="1" x14ac:dyDescent="0.25">
      <c r="A50" s="9" t="s">
        <v>148</v>
      </c>
      <c r="B50" s="11" t="s">
        <v>149</v>
      </c>
      <c r="C50" s="9" t="s">
        <v>21</v>
      </c>
      <c r="D50" s="9" t="s">
        <v>150</v>
      </c>
      <c r="E50" s="10" t="s">
        <v>71</v>
      </c>
      <c r="F50" s="11">
        <v>12</v>
      </c>
      <c r="G50" s="12">
        <v>16.100000000000001</v>
      </c>
      <c r="H50" s="12">
        <v>20.12</v>
      </c>
      <c r="I50" s="12">
        <v>241.44</v>
      </c>
      <c r="J50" s="13">
        <v>1.519446192573946E-3</v>
      </c>
    </row>
    <row r="51" spans="1:10" ht="39" customHeight="1" x14ac:dyDescent="0.25">
      <c r="A51" s="9" t="s">
        <v>151</v>
      </c>
      <c r="B51" s="11" t="s">
        <v>152</v>
      </c>
      <c r="C51" s="9" t="s">
        <v>21</v>
      </c>
      <c r="D51" s="9" t="s">
        <v>153</v>
      </c>
      <c r="E51" s="10" t="s">
        <v>71</v>
      </c>
      <c r="F51" s="11">
        <v>18</v>
      </c>
      <c r="G51" s="12">
        <v>20.149999999999999</v>
      </c>
      <c r="H51" s="12">
        <v>25.18</v>
      </c>
      <c r="I51" s="12">
        <v>453.24</v>
      </c>
      <c r="J51" s="13">
        <v>2.8523599748269354E-3</v>
      </c>
    </row>
    <row r="52" spans="1:10" ht="39" customHeight="1" x14ac:dyDescent="0.25">
      <c r="A52" s="9" t="s">
        <v>154</v>
      </c>
      <c r="B52" s="11" t="s">
        <v>155</v>
      </c>
      <c r="C52" s="9" t="s">
        <v>21</v>
      </c>
      <c r="D52" s="9" t="s">
        <v>156</v>
      </c>
      <c r="E52" s="10" t="s">
        <v>71</v>
      </c>
      <c r="F52" s="11">
        <v>12</v>
      </c>
      <c r="G52" s="12">
        <v>28.08</v>
      </c>
      <c r="H52" s="12">
        <v>35.1</v>
      </c>
      <c r="I52" s="12">
        <v>421.2</v>
      </c>
      <c r="J52" s="13">
        <v>2.6507237256135933E-3</v>
      </c>
    </row>
    <row r="53" spans="1:10" ht="24" customHeight="1" x14ac:dyDescent="0.25">
      <c r="A53" s="9" t="s">
        <v>157</v>
      </c>
      <c r="B53" s="11" t="s">
        <v>158</v>
      </c>
      <c r="C53" s="9" t="s">
        <v>159</v>
      </c>
      <c r="D53" s="9" t="s">
        <v>160</v>
      </c>
      <c r="E53" s="10" t="s">
        <v>161</v>
      </c>
      <c r="F53" s="11">
        <v>2</v>
      </c>
      <c r="G53" s="12">
        <v>580.59</v>
      </c>
      <c r="H53" s="12">
        <v>725.73</v>
      </c>
      <c r="I53" s="12">
        <v>1451.46</v>
      </c>
      <c r="J53" s="13">
        <v>9.1344241661422271E-3</v>
      </c>
    </row>
    <row r="54" spans="1:10" ht="39" customHeight="1" x14ac:dyDescent="0.25">
      <c r="A54" s="9" t="s">
        <v>162</v>
      </c>
      <c r="B54" s="11" t="s">
        <v>163</v>
      </c>
      <c r="C54" s="9" t="s">
        <v>21</v>
      </c>
      <c r="D54" s="9" t="s">
        <v>164</v>
      </c>
      <c r="E54" s="10" t="s">
        <v>112</v>
      </c>
      <c r="F54" s="11">
        <v>1</v>
      </c>
      <c r="G54" s="12">
        <v>154.88</v>
      </c>
      <c r="H54" s="12">
        <v>193.6</v>
      </c>
      <c r="I54" s="12">
        <v>193.6</v>
      </c>
      <c r="J54" s="13">
        <v>1.2183763373190687E-3</v>
      </c>
    </row>
    <row r="55" spans="1:10" ht="24" customHeight="1" x14ac:dyDescent="0.25">
      <c r="A55" s="5" t="s">
        <v>165</v>
      </c>
      <c r="B55" s="5"/>
      <c r="C55" s="5"/>
      <c r="D55" s="5" t="s">
        <v>166</v>
      </c>
      <c r="E55" s="5"/>
      <c r="F55" s="6"/>
      <c r="G55" s="5"/>
      <c r="H55" s="5"/>
      <c r="I55" s="7">
        <v>6843.31</v>
      </c>
      <c r="J55" s="8">
        <v>4.306677155443675E-2</v>
      </c>
    </row>
    <row r="56" spans="1:10" ht="52.05" customHeight="1" x14ac:dyDescent="0.25">
      <c r="A56" s="9" t="s">
        <v>167</v>
      </c>
      <c r="B56" s="11" t="s">
        <v>168</v>
      </c>
      <c r="C56" s="9" t="s">
        <v>21</v>
      </c>
      <c r="D56" s="9" t="s">
        <v>169</v>
      </c>
      <c r="E56" s="10" t="s">
        <v>23</v>
      </c>
      <c r="F56" s="11">
        <v>32.770000000000003</v>
      </c>
      <c r="G56" s="12">
        <v>28.4</v>
      </c>
      <c r="H56" s="12">
        <v>35.5</v>
      </c>
      <c r="I56" s="12">
        <v>1163.33</v>
      </c>
      <c r="J56" s="13">
        <v>7.321145374449339E-3</v>
      </c>
    </row>
    <row r="57" spans="1:10" ht="39" customHeight="1" x14ac:dyDescent="0.25">
      <c r="A57" s="9" t="s">
        <v>170</v>
      </c>
      <c r="B57" s="11" t="s">
        <v>171</v>
      </c>
      <c r="C57" s="9" t="s">
        <v>21</v>
      </c>
      <c r="D57" s="9" t="s">
        <v>172</v>
      </c>
      <c r="E57" s="10" t="s">
        <v>23</v>
      </c>
      <c r="F57" s="11">
        <v>94.65</v>
      </c>
      <c r="G57" s="12">
        <v>47.72</v>
      </c>
      <c r="H57" s="12">
        <v>59.65</v>
      </c>
      <c r="I57" s="12">
        <v>5645.87</v>
      </c>
      <c r="J57" s="13">
        <v>3.5530962869729392E-2</v>
      </c>
    </row>
    <row r="58" spans="1:10" ht="24" customHeight="1" x14ac:dyDescent="0.25">
      <c r="A58" s="9" t="s">
        <v>173</v>
      </c>
      <c r="B58" s="11" t="s">
        <v>174</v>
      </c>
      <c r="C58" s="9" t="s">
        <v>21</v>
      </c>
      <c r="D58" s="9" t="s">
        <v>175</v>
      </c>
      <c r="E58" s="10" t="s">
        <v>23</v>
      </c>
      <c r="F58" s="11">
        <v>2.23</v>
      </c>
      <c r="G58" s="12">
        <v>12.24</v>
      </c>
      <c r="H58" s="12">
        <v>15.3</v>
      </c>
      <c r="I58" s="12">
        <v>34.11</v>
      </c>
      <c r="J58" s="13">
        <v>2.1466331025802392E-4</v>
      </c>
    </row>
    <row r="59" spans="1:10" ht="24" customHeight="1" x14ac:dyDescent="0.25">
      <c r="A59" s="5" t="s">
        <v>176</v>
      </c>
      <c r="B59" s="5"/>
      <c r="C59" s="5"/>
      <c r="D59" s="5" t="s">
        <v>177</v>
      </c>
      <c r="E59" s="5"/>
      <c r="F59" s="6"/>
      <c r="G59" s="5"/>
      <c r="H59" s="5"/>
      <c r="I59" s="7">
        <v>11692.01</v>
      </c>
      <c r="J59" s="8">
        <v>7.3580931403398359E-2</v>
      </c>
    </row>
    <row r="60" spans="1:10" ht="52.05" customHeight="1" x14ac:dyDescent="0.25">
      <c r="A60" s="9" t="s">
        <v>178</v>
      </c>
      <c r="B60" s="11" t="s">
        <v>179</v>
      </c>
      <c r="C60" s="9" t="s">
        <v>21</v>
      </c>
      <c r="D60" s="9" t="s">
        <v>180</v>
      </c>
      <c r="E60" s="10" t="s">
        <v>23</v>
      </c>
      <c r="F60" s="11">
        <v>202.42400000000001</v>
      </c>
      <c r="G60" s="12">
        <v>46.21</v>
      </c>
      <c r="H60" s="12">
        <v>57.76</v>
      </c>
      <c r="I60" s="12">
        <v>11692.01</v>
      </c>
      <c r="J60" s="13">
        <v>7.3580931403398359E-2</v>
      </c>
    </row>
    <row r="61" spans="1:10" ht="24" customHeight="1" x14ac:dyDescent="0.25">
      <c r="A61" s="5" t="s">
        <v>181</v>
      </c>
      <c r="B61" s="5"/>
      <c r="C61" s="5"/>
      <c r="D61" s="5" t="s">
        <v>182</v>
      </c>
      <c r="E61" s="5"/>
      <c r="F61" s="6"/>
      <c r="G61" s="5"/>
      <c r="H61" s="5"/>
      <c r="I61" s="7">
        <v>1375.28</v>
      </c>
      <c r="J61" s="8">
        <v>8.6550031466331029E-3</v>
      </c>
    </row>
    <row r="62" spans="1:10" ht="39" customHeight="1" x14ac:dyDescent="0.25">
      <c r="A62" s="9" t="s">
        <v>183</v>
      </c>
      <c r="B62" s="11" t="s">
        <v>126</v>
      </c>
      <c r="C62" s="9" t="s">
        <v>21</v>
      </c>
      <c r="D62" s="9" t="s">
        <v>127</v>
      </c>
      <c r="E62" s="10" t="s">
        <v>71</v>
      </c>
      <c r="F62" s="11">
        <v>24</v>
      </c>
      <c r="G62" s="12">
        <v>9.49</v>
      </c>
      <c r="H62" s="12">
        <v>11.86</v>
      </c>
      <c r="I62" s="12">
        <v>284.64</v>
      </c>
      <c r="J62" s="13">
        <v>1.7913152926368786E-3</v>
      </c>
    </row>
    <row r="63" spans="1:10" ht="39" customHeight="1" x14ac:dyDescent="0.25">
      <c r="A63" s="9" t="s">
        <v>184</v>
      </c>
      <c r="B63" s="11" t="s">
        <v>120</v>
      </c>
      <c r="C63" s="9" t="s">
        <v>21</v>
      </c>
      <c r="D63" s="9" t="s">
        <v>121</v>
      </c>
      <c r="E63" s="10" t="s">
        <v>112</v>
      </c>
      <c r="F63" s="11">
        <v>3</v>
      </c>
      <c r="G63" s="12">
        <v>4.3899999999999997</v>
      </c>
      <c r="H63" s="12">
        <v>5.48</v>
      </c>
      <c r="I63" s="12">
        <v>16.440000000000001</v>
      </c>
      <c r="J63" s="13">
        <v>1.0346129641283826E-4</v>
      </c>
    </row>
    <row r="64" spans="1:10" ht="25.95" customHeight="1" x14ac:dyDescent="0.25">
      <c r="A64" s="9" t="s">
        <v>185</v>
      </c>
      <c r="B64" s="11" t="s">
        <v>186</v>
      </c>
      <c r="C64" s="9" t="s">
        <v>187</v>
      </c>
      <c r="D64" s="9" t="s">
        <v>188</v>
      </c>
      <c r="E64" s="10" t="s">
        <v>112</v>
      </c>
      <c r="F64" s="11">
        <v>2</v>
      </c>
      <c r="G64" s="12">
        <v>429.68</v>
      </c>
      <c r="H64" s="12">
        <v>537.1</v>
      </c>
      <c r="I64" s="12">
        <v>1074.2</v>
      </c>
      <c r="J64" s="13">
        <v>6.760226557583386E-3</v>
      </c>
    </row>
    <row r="65" spans="1:10" ht="24" customHeight="1" x14ac:dyDescent="0.25">
      <c r="A65" s="5" t="s">
        <v>189</v>
      </c>
      <c r="B65" s="5"/>
      <c r="C65" s="5"/>
      <c r="D65" s="5" t="s">
        <v>190</v>
      </c>
      <c r="E65" s="5"/>
      <c r="F65" s="6"/>
      <c r="G65" s="5"/>
      <c r="H65" s="5"/>
      <c r="I65" s="7">
        <v>7400.28</v>
      </c>
      <c r="J65" s="8">
        <v>4.6571932032724986E-2</v>
      </c>
    </row>
    <row r="66" spans="1:10" ht="52.05" customHeight="1" x14ac:dyDescent="0.25">
      <c r="A66" s="9" t="s">
        <v>191</v>
      </c>
      <c r="B66" s="11" t="s">
        <v>192</v>
      </c>
      <c r="C66" s="9" t="s">
        <v>21</v>
      </c>
      <c r="D66" s="9" t="s">
        <v>193</v>
      </c>
      <c r="E66" s="10" t="s">
        <v>23</v>
      </c>
      <c r="F66" s="11">
        <v>63.75</v>
      </c>
      <c r="G66" s="12">
        <v>16.12</v>
      </c>
      <c r="H66" s="12">
        <v>20.149999999999999</v>
      </c>
      <c r="I66" s="12">
        <v>1284.56</v>
      </c>
      <c r="J66" s="13">
        <v>8.0840780365009444E-3</v>
      </c>
    </row>
    <row r="67" spans="1:10" ht="52.05" customHeight="1" x14ac:dyDescent="0.25">
      <c r="A67" s="9" t="s">
        <v>194</v>
      </c>
      <c r="B67" s="11" t="s">
        <v>195</v>
      </c>
      <c r="C67" s="9" t="s">
        <v>21</v>
      </c>
      <c r="D67" s="9" t="s">
        <v>196</v>
      </c>
      <c r="E67" s="10" t="s">
        <v>23</v>
      </c>
      <c r="F67" s="11">
        <v>63.75</v>
      </c>
      <c r="G67" s="12">
        <v>46.83</v>
      </c>
      <c r="H67" s="12">
        <v>58.53</v>
      </c>
      <c r="I67" s="12">
        <v>3731.28</v>
      </c>
      <c r="J67" s="13">
        <v>2.348193832599119E-2</v>
      </c>
    </row>
    <row r="68" spans="1:10" ht="39" customHeight="1" x14ac:dyDescent="0.25">
      <c r="A68" s="9" t="s">
        <v>197</v>
      </c>
      <c r="B68" s="11" t="s">
        <v>198</v>
      </c>
      <c r="C68" s="9" t="s">
        <v>21</v>
      </c>
      <c r="D68" s="9" t="s">
        <v>199</v>
      </c>
      <c r="E68" s="10" t="s">
        <v>71</v>
      </c>
      <c r="F68" s="11">
        <v>12.67</v>
      </c>
      <c r="G68" s="12">
        <v>57.12</v>
      </c>
      <c r="H68" s="12">
        <v>71.400000000000006</v>
      </c>
      <c r="I68" s="12">
        <v>904.63</v>
      </c>
      <c r="J68" s="13">
        <v>5.6930774071743233E-3</v>
      </c>
    </row>
    <row r="69" spans="1:10" ht="25.95" customHeight="1" x14ac:dyDescent="0.25">
      <c r="A69" s="9" t="s">
        <v>200</v>
      </c>
      <c r="B69" s="11" t="s">
        <v>201</v>
      </c>
      <c r="C69" s="9" t="s">
        <v>21</v>
      </c>
      <c r="D69" s="9" t="s">
        <v>202</v>
      </c>
      <c r="E69" s="10" t="s">
        <v>71</v>
      </c>
      <c r="F69" s="11">
        <v>32.979999999999997</v>
      </c>
      <c r="G69" s="12">
        <v>35.9</v>
      </c>
      <c r="H69" s="12">
        <v>44.87</v>
      </c>
      <c r="I69" s="12">
        <v>1479.81</v>
      </c>
      <c r="J69" s="13">
        <v>9.3128382630585267E-3</v>
      </c>
    </row>
    <row r="70" spans="1:10" ht="24" customHeight="1" x14ac:dyDescent="0.25">
      <c r="A70" s="5" t="s">
        <v>203</v>
      </c>
      <c r="B70" s="5"/>
      <c r="C70" s="5"/>
      <c r="D70" s="5" t="s">
        <v>204</v>
      </c>
      <c r="E70" s="5"/>
      <c r="F70" s="6"/>
      <c r="G70" s="5"/>
      <c r="H70" s="5"/>
      <c r="I70" s="7">
        <v>502.06</v>
      </c>
      <c r="J70" s="8">
        <v>3.1595972309628696E-3</v>
      </c>
    </row>
    <row r="71" spans="1:10" ht="39" customHeight="1" x14ac:dyDescent="0.25">
      <c r="A71" s="9" t="s">
        <v>205</v>
      </c>
      <c r="B71" s="11" t="s">
        <v>206</v>
      </c>
      <c r="C71" s="9" t="s">
        <v>21</v>
      </c>
      <c r="D71" s="9" t="s">
        <v>207</v>
      </c>
      <c r="E71" s="10" t="s">
        <v>23</v>
      </c>
      <c r="F71" s="11">
        <v>10.32</v>
      </c>
      <c r="G71" s="12">
        <v>38.92</v>
      </c>
      <c r="H71" s="12">
        <v>48.65</v>
      </c>
      <c r="I71" s="12">
        <v>502.06</v>
      </c>
      <c r="J71" s="13">
        <v>3.1595972309628696E-3</v>
      </c>
    </row>
    <row r="72" spans="1:10" ht="24" customHeight="1" x14ac:dyDescent="0.25">
      <c r="A72" s="5" t="s">
        <v>208</v>
      </c>
      <c r="B72" s="5"/>
      <c r="C72" s="5"/>
      <c r="D72" s="5" t="s">
        <v>209</v>
      </c>
      <c r="E72" s="5"/>
      <c r="F72" s="6"/>
      <c r="G72" s="5"/>
      <c r="H72" s="5"/>
      <c r="I72" s="7">
        <v>2276.5500000000002</v>
      </c>
      <c r="J72" s="8">
        <v>1.4326935179358086E-2</v>
      </c>
    </row>
    <row r="73" spans="1:10" ht="39" customHeight="1" x14ac:dyDescent="0.25">
      <c r="A73" s="9" t="s">
        <v>210</v>
      </c>
      <c r="B73" s="11" t="s">
        <v>211</v>
      </c>
      <c r="C73" s="9" t="s">
        <v>21</v>
      </c>
      <c r="D73" s="9" t="s">
        <v>212</v>
      </c>
      <c r="E73" s="10" t="s">
        <v>71</v>
      </c>
      <c r="F73" s="11">
        <v>18</v>
      </c>
      <c r="G73" s="12">
        <v>20.11</v>
      </c>
      <c r="H73" s="12">
        <v>25.13</v>
      </c>
      <c r="I73" s="12">
        <v>452.34</v>
      </c>
      <c r="J73" s="13">
        <v>2.8466960352422905E-3</v>
      </c>
    </row>
    <row r="74" spans="1:10" ht="52.05" customHeight="1" x14ac:dyDescent="0.25">
      <c r="A74" s="9" t="s">
        <v>213</v>
      </c>
      <c r="B74" s="11" t="s">
        <v>134</v>
      </c>
      <c r="C74" s="9" t="s">
        <v>21</v>
      </c>
      <c r="D74" s="9" t="s">
        <v>135</v>
      </c>
      <c r="E74" s="10" t="s">
        <v>112</v>
      </c>
      <c r="F74" s="11">
        <v>3</v>
      </c>
      <c r="G74" s="12">
        <v>20.96</v>
      </c>
      <c r="H74" s="12">
        <v>26.2</v>
      </c>
      <c r="I74" s="12">
        <v>78.599999999999994</v>
      </c>
      <c r="J74" s="13">
        <v>4.9465072372561363E-4</v>
      </c>
    </row>
    <row r="75" spans="1:10" ht="24" customHeight="1" x14ac:dyDescent="0.25">
      <c r="A75" s="9" t="s">
        <v>214</v>
      </c>
      <c r="B75" s="11" t="s">
        <v>215</v>
      </c>
      <c r="C75" s="9" t="s">
        <v>159</v>
      </c>
      <c r="D75" s="9" t="s">
        <v>216</v>
      </c>
      <c r="E75" s="10" t="s">
        <v>161</v>
      </c>
      <c r="F75" s="11">
        <v>3</v>
      </c>
      <c r="G75" s="12">
        <v>35.82</v>
      </c>
      <c r="H75" s="12">
        <v>44.77</v>
      </c>
      <c r="I75" s="12">
        <v>134.31</v>
      </c>
      <c r="J75" s="13">
        <v>8.452485840151038E-4</v>
      </c>
    </row>
    <row r="76" spans="1:10" ht="25.95" customHeight="1" x14ac:dyDescent="0.25">
      <c r="A76" s="9" t="s">
        <v>217</v>
      </c>
      <c r="B76" s="11" t="s">
        <v>186</v>
      </c>
      <c r="C76" s="9" t="s">
        <v>187</v>
      </c>
      <c r="D76" s="9" t="s">
        <v>188</v>
      </c>
      <c r="E76" s="10" t="s">
        <v>112</v>
      </c>
      <c r="F76" s="11">
        <v>3</v>
      </c>
      <c r="G76" s="12">
        <v>429.68</v>
      </c>
      <c r="H76" s="12">
        <v>537.1</v>
      </c>
      <c r="I76" s="12">
        <v>1611.3</v>
      </c>
      <c r="J76" s="13">
        <v>1.0140339836375079E-2</v>
      </c>
    </row>
    <row r="77" spans="1:10" ht="24" customHeight="1" x14ac:dyDescent="0.25">
      <c r="A77" s="5" t="s">
        <v>218</v>
      </c>
      <c r="B77" s="5"/>
      <c r="C77" s="5"/>
      <c r="D77" s="5" t="s">
        <v>219</v>
      </c>
      <c r="E77" s="5"/>
      <c r="F77" s="6"/>
      <c r="G77" s="5"/>
      <c r="H77" s="5"/>
      <c r="I77" s="7">
        <v>13799.15</v>
      </c>
      <c r="J77" s="8">
        <v>8.6841724354940211E-2</v>
      </c>
    </row>
    <row r="78" spans="1:10" ht="25.95" customHeight="1" x14ac:dyDescent="0.25">
      <c r="A78" s="9" t="s">
        <v>220</v>
      </c>
      <c r="B78" s="11" t="s">
        <v>221</v>
      </c>
      <c r="C78" s="9" t="s">
        <v>21</v>
      </c>
      <c r="D78" s="9" t="s">
        <v>222</v>
      </c>
      <c r="E78" s="10" t="s">
        <v>112</v>
      </c>
      <c r="F78" s="11">
        <v>15</v>
      </c>
      <c r="G78" s="12">
        <v>10.83</v>
      </c>
      <c r="H78" s="12">
        <v>13.53</v>
      </c>
      <c r="I78" s="12">
        <v>202.95</v>
      </c>
      <c r="J78" s="13">
        <v>1.2772183763373191E-3</v>
      </c>
    </row>
    <row r="79" spans="1:10" ht="39" customHeight="1" x14ac:dyDescent="0.25">
      <c r="A79" s="9" t="s">
        <v>223</v>
      </c>
      <c r="B79" s="11" t="s">
        <v>224</v>
      </c>
      <c r="C79" s="9" t="s">
        <v>21</v>
      </c>
      <c r="D79" s="9" t="s">
        <v>225</v>
      </c>
      <c r="E79" s="10" t="s">
        <v>71</v>
      </c>
      <c r="F79" s="11">
        <v>460</v>
      </c>
      <c r="G79" s="12">
        <v>4.1900000000000004</v>
      </c>
      <c r="H79" s="12">
        <v>5.23</v>
      </c>
      <c r="I79" s="12">
        <v>2405.8000000000002</v>
      </c>
      <c r="J79" s="13">
        <v>1.5140339836375079E-2</v>
      </c>
    </row>
    <row r="80" spans="1:10" ht="39" customHeight="1" x14ac:dyDescent="0.25">
      <c r="A80" s="9" t="s">
        <v>226</v>
      </c>
      <c r="B80" s="11" t="s">
        <v>227</v>
      </c>
      <c r="C80" s="9" t="s">
        <v>21</v>
      </c>
      <c r="D80" s="9" t="s">
        <v>228</v>
      </c>
      <c r="E80" s="10" t="s">
        <v>71</v>
      </c>
      <c r="F80" s="11">
        <v>300</v>
      </c>
      <c r="G80" s="12">
        <v>3.11</v>
      </c>
      <c r="H80" s="12">
        <v>3.88</v>
      </c>
      <c r="I80" s="12">
        <v>1164</v>
      </c>
      <c r="J80" s="13">
        <v>7.3253618628067963E-3</v>
      </c>
    </row>
    <row r="81" spans="1:10" ht="39" customHeight="1" x14ac:dyDescent="0.25">
      <c r="A81" s="9" t="s">
        <v>229</v>
      </c>
      <c r="B81" s="11" t="s">
        <v>230</v>
      </c>
      <c r="C81" s="9" t="s">
        <v>21</v>
      </c>
      <c r="D81" s="9" t="s">
        <v>231</v>
      </c>
      <c r="E81" s="10" t="s">
        <v>71</v>
      </c>
      <c r="F81" s="11">
        <v>200</v>
      </c>
      <c r="G81" s="12">
        <v>6.21</v>
      </c>
      <c r="H81" s="12">
        <v>7.76</v>
      </c>
      <c r="I81" s="12">
        <v>1552</v>
      </c>
      <c r="J81" s="13">
        <v>9.767149150409063E-3</v>
      </c>
    </row>
    <row r="82" spans="1:10" ht="39" customHeight="1" x14ac:dyDescent="0.25">
      <c r="A82" s="9" t="s">
        <v>232</v>
      </c>
      <c r="B82" s="11" t="s">
        <v>233</v>
      </c>
      <c r="C82" s="9" t="s">
        <v>21</v>
      </c>
      <c r="D82" s="9" t="s">
        <v>234</v>
      </c>
      <c r="E82" s="10" t="s">
        <v>112</v>
      </c>
      <c r="F82" s="11">
        <v>8</v>
      </c>
      <c r="G82" s="12">
        <v>22.43</v>
      </c>
      <c r="H82" s="12">
        <v>28.03</v>
      </c>
      <c r="I82" s="12">
        <v>224.24</v>
      </c>
      <c r="J82" s="13">
        <v>1.4112020138451857E-3</v>
      </c>
    </row>
    <row r="83" spans="1:10" ht="52.05" customHeight="1" x14ac:dyDescent="0.25">
      <c r="A83" s="9" t="s">
        <v>235</v>
      </c>
      <c r="B83" s="11" t="s">
        <v>236</v>
      </c>
      <c r="C83" s="9" t="s">
        <v>21</v>
      </c>
      <c r="D83" s="9" t="s">
        <v>237</v>
      </c>
      <c r="E83" s="10" t="s">
        <v>112</v>
      </c>
      <c r="F83" s="11">
        <v>1</v>
      </c>
      <c r="G83" s="12">
        <v>288.88</v>
      </c>
      <c r="H83" s="12">
        <v>361.1</v>
      </c>
      <c r="I83" s="12">
        <v>361.1</v>
      </c>
      <c r="J83" s="13">
        <v>2.2724984266834485E-3</v>
      </c>
    </row>
    <row r="84" spans="1:10" ht="25.95" customHeight="1" x14ac:dyDescent="0.25">
      <c r="A84" s="9" t="s">
        <v>238</v>
      </c>
      <c r="B84" s="11" t="s">
        <v>239</v>
      </c>
      <c r="C84" s="9" t="s">
        <v>21</v>
      </c>
      <c r="D84" s="9" t="s">
        <v>240</v>
      </c>
      <c r="E84" s="10" t="s">
        <v>112</v>
      </c>
      <c r="F84" s="11">
        <v>3</v>
      </c>
      <c r="G84" s="12">
        <v>7.89</v>
      </c>
      <c r="H84" s="12">
        <v>9.86</v>
      </c>
      <c r="I84" s="12">
        <v>29.58</v>
      </c>
      <c r="J84" s="13">
        <v>1.8615481434864695E-4</v>
      </c>
    </row>
    <row r="85" spans="1:10" ht="25.95" customHeight="1" x14ac:dyDescent="0.25">
      <c r="A85" s="9" t="s">
        <v>241</v>
      </c>
      <c r="B85" s="11" t="s">
        <v>242</v>
      </c>
      <c r="C85" s="9" t="s">
        <v>21</v>
      </c>
      <c r="D85" s="9" t="s">
        <v>243</v>
      </c>
      <c r="E85" s="10" t="s">
        <v>112</v>
      </c>
      <c r="F85" s="11">
        <v>3</v>
      </c>
      <c r="G85" s="12">
        <v>8.58</v>
      </c>
      <c r="H85" s="12">
        <v>10.72</v>
      </c>
      <c r="I85" s="12">
        <v>32.159999999999997</v>
      </c>
      <c r="J85" s="13">
        <v>2.0239144115796097E-4</v>
      </c>
    </row>
    <row r="86" spans="1:10" ht="25.95" customHeight="1" x14ac:dyDescent="0.25">
      <c r="A86" s="9" t="s">
        <v>244</v>
      </c>
      <c r="B86" s="11" t="s">
        <v>245</v>
      </c>
      <c r="C86" s="9" t="s">
        <v>21</v>
      </c>
      <c r="D86" s="9" t="s">
        <v>246</v>
      </c>
      <c r="E86" s="10" t="s">
        <v>112</v>
      </c>
      <c r="F86" s="11">
        <v>3</v>
      </c>
      <c r="G86" s="12">
        <v>9.2799999999999994</v>
      </c>
      <c r="H86" s="12">
        <v>11.6</v>
      </c>
      <c r="I86" s="12">
        <v>34.799999999999997</v>
      </c>
      <c r="J86" s="13">
        <v>2.1900566393958463E-4</v>
      </c>
    </row>
    <row r="87" spans="1:10" ht="24" customHeight="1" x14ac:dyDescent="0.25">
      <c r="A87" s="9" t="s">
        <v>247</v>
      </c>
      <c r="B87" s="11" t="s">
        <v>248</v>
      </c>
      <c r="C87" s="9" t="s">
        <v>187</v>
      </c>
      <c r="D87" s="9" t="s">
        <v>249</v>
      </c>
      <c r="E87" s="10" t="s">
        <v>112</v>
      </c>
      <c r="F87" s="11">
        <v>1</v>
      </c>
      <c r="G87" s="12">
        <v>85.14</v>
      </c>
      <c r="H87" s="12">
        <v>106.42</v>
      </c>
      <c r="I87" s="12">
        <v>106.42</v>
      </c>
      <c r="J87" s="13">
        <v>6.6972938955317811E-4</v>
      </c>
    </row>
    <row r="88" spans="1:10" ht="39" customHeight="1" x14ac:dyDescent="0.25">
      <c r="A88" s="9" t="s">
        <v>250</v>
      </c>
      <c r="B88" s="11" t="s">
        <v>251</v>
      </c>
      <c r="C88" s="9" t="s">
        <v>21</v>
      </c>
      <c r="D88" s="9" t="s">
        <v>252</v>
      </c>
      <c r="E88" s="10" t="s">
        <v>71</v>
      </c>
      <c r="F88" s="11">
        <v>412</v>
      </c>
      <c r="G88" s="12">
        <v>8.8000000000000007</v>
      </c>
      <c r="H88" s="12">
        <v>11</v>
      </c>
      <c r="I88" s="12">
        <v>4532</v>
      </c>
      <c r="J88" s="13">
        <v>2.8521082441787287E-2</v>
      </c>
    </row>
    <row r="89" spans="1:10" ht="39" customHeight="1" x14ac:dyDescent="0.25">
      <c r="A89" s="9" t="s">
        <v>253</v>
      </c>
      <c r="B89" s="11" t="s">
        <v>254</v>
      </c>
      <c r="C89" s="9" t="s">
        <v>21</v>
      </c>
      <c r="D89" s="9" t="s">
        <v>255</v>
      </c>
      <c r="E89" s="10" t="s">
        <v>71</v>
      </c>
      <c r="F89" s="11">
        <v>45</v>
      </c>
      <c r="G89" s="12">
        <v>7.66</v>
      </c>
      <c r="H89" s="12">
        <v>9.57</v>
      </c>
      <c r="I89" s="12">
        <v>430.65</v>
      </c>
      <c r="J89" s="13">
        <v>2.7101950912523601E-3</v>
      </c>
    </row>
    <row r="90" spans="1:10" ht="39" customHeight="1" x14ac:dyDescent="0.25">
      <c r="A90" s="9" t="s">
        <v>256</v>
      </c>
      <c r="B90" s="11" t="s">
        <v>257</v>
      </c>
      <c r="C90" s="9" t="s">
        <v>21</v>
      </c>
      <c r="D90" s="9" t="s">
        <v>258</v>
      </c>
      <c r="E90" s="10" t="s">
        <v>71</v>
      </c>
      <c r="F90" s="11">
        <v>100</v>
      </c>
      <c r="G90" s="12">
        <v>15.28</v>
      </c>
      <c r="H90" s="12">
        <v>19.100000000000001</v>
      </c>
      <c r="I90" s="12">
        <v>1910</v>
      </c>
      <c r="J90" s="13">
        <v>1.2020138451856514E-2</v>
      </c>
    </row>
    <row r="91" spans="1:10" ht="39" customHeight="1" x14ac:dyDescent="0.25">
      <c r="A91" s="9" t="s">
        <v>259</v>
      </c>
      <c r="B91" s="11" t="s">
        <v>260</v>
      </c>
      <c r="C91" s="9" t="s">
        <v>21</v>
      </c>
      <c r="D91" s="9" t="s">
        <v>261</v>
      </c>
      <c r="E91" s="10" t="s">
        <v>112</v>
      </c>
      <c r="F91" s="11">
        <v>4</v>
      </c>
      <c r="G91" s="12">
        <v>26.55</v>
      </c>
      <c r="H91" s="12">
        <v>33.18</v>
      </c>
      <c r="I91" s="12">
        <v>132.72</v>
      </c>
      <c r="J91" s="13">
        <v>8.3524229074889863E-4</v>
      </c>
    </row>
    <row r="92" spans="1:10" ht="39" customHeight="1" x14ac:dyDescent="0.25">
      <c r="A92" s="9" t="s">
        <v>262</v>
      </c>
      <c r="B92" s="11" t="s">
        <v>263</v>
      </c>
      <c r="C92" s="9" t="s">
        <v>21</v>
      </c>
      <c r="D92" s="9" t="s">
        <v>264</v>
      </c>
      <c r="E92" s="10" t="s">
        <v>112</v>
      </c>
      <c r="F92" s="11">
        <v>3</v>
      </c>
      <c r="G92" s="12">
        <v>35.950000000000003</v>
      </c>
      <c r="H92" s="12">
        <v>44.93</v>
      </c>
      <c r="I92" s="12">
        <v>134.79</v>
      </c>
      <c r="J92" s="13">
        <v>8.4826935179358083E-4</v>
      </c>
    </row>
    <row r="93" spans="1:10" ht="39" customHeight="1" x14ac:dyDescent="0.25">
      <c r="A93" s="9" t="s">
        <v>265</v>
      </c>
      <c r="B93" s="11" t="s">
        <v>266</v>
      </c>
      <c r="C93" s="9" t="s">
        <v>21</v>
      </c>
      <c r="D93" s="9" t="s">
        <v>267</v>
      </c>
      <c r="E93" s="10" t="s">
        <v>112</v>
      </c>
      <c r="F93" s="11">
        <v>10</v>
      </c>
      <c r="G93" s="12">
        <v>23.49</v>
      </c>
      <c r="H93" s="12">
        <v>29.36</v>
      </c>
      <c r="I93" s="12">
        <v>293.60000000000002</v>
      </c>
      <c r="J93" s="13">
        <v>1.8477029578351165E-3</v>
      </c>
    </row>
    <row r="94" spans="1:10" ht="39" customHeight="1" x14ac:dyDescent="0.25">
      <c r="A94" s="9" t="s">
        <v>268</v>
      </c>
      <c r="B94" s="11" t="s">
        <v>269</v>
      </c>
      <c r="C94" s="9" t="s">
        <v>21</v>
      </c>
      <c r="D94" s="9" t="s">
        <v>270</v>
      </c>
      <c r="E94" s="10" t="s">
        <v>112</v>
      </c>
      <c r="F94" s="11">
        <v>5</v>
      </c>
      <c r="G94" s="12">
        <v>36.18</v>
      </c>
      <c r="H94" s="12">
        <v>45.22</v>
      </c>
      <c r="I94" s="12">
        <v>226.1</v>
      </c>
      <c r="J94" s="13">
        <v>1.4229074889867842E-3</v>
      </c>
    </row>
    <row r="95" spans="1:10" ht="24" customHeight="1" x14ac:dyDescent="0.25">
      <c r="A95" s="9" t="s">
        <v>271</v>
      </c>
      <c r="B95" s="11" t="s">
        <v>272</v>
      </c>
      <c r="C95" s="9" t="s">
        <v>159</v>
      </c>
      <c r="D95" s="9" t="s">
        <v>273</v>
      </c>
      <c r="E95" s="10" t="s">
        <v>161</v>
      </c>
      <c r="F95" s="11">
        <v>1</v>
      </c>
      <c r="G95" s="12">
        <v>10.18</v>
      </c>
      <c r="H95" s="12">
        <v>12.72</v>
      </c>
      <c r="I95" s="12">
        <v>12.72</v>
      </c>
      <c r="J95" s="13">
        <v>8.0050346129641287E-5</v>
      </c>
    </row>
    <row r="96" spans="1:10" ht="24" customHeight="1" x14ac:dyDescent="0.25">
      <c r="A96" s="9" t="s">
        <v>274</v>
      </c>
      <c r="B96" s="11" t="s">
        <v>275</v>
      </c>
      <c r="C96" s="9" t="s">
        <v>159</v>
      </c>
      <c r="D96" s="9" t="s">
        <v>276</v>
      </c>
      <c r="E96" s="10" t="s">
        <v>161</v>
      </c>
      <c r="F96" s="11">
        <v>1</v>
      </c>
      <c r="G96" s="12">
        <v>10.82</v>
      </c>
      <c r="H96" s="12">
        <v>13.52</v>
      </c>
      <c r="I96" s="12">
        <v>13.52</v>
      </c>
      <c r="J96" s="13">
        <v>8.5084959093769668E-5</v>
      </c>
    </row>
    <row r="97" spans="1:10" ht="24" customHeight="1" x14ac:dyDescent="0.25">
      <c r="A97" s="5" t="s">
        <v>277</v>
      </c>
      <c r="B97" s="5"/>
      <c r="C97" s="5"/>
      <c r="D97" s="5" t="s">
        <v>278</v>
      </c>
      <c r="E97" s="5"/>
      <c r="F97" s="6"/>
      <c r="G97" s="5"/>
      <c r="H97" s="5"/>
      <c r="I97" s="7">
        <v>29477.05</v>
      </c>
      <c r="J97" s="8">
        <v>0.18550692259282567</v>
      </c>
    </row>
    <row r="98" spans="1:10" ht="24" customHeight="1" x14ac:dyDescent="0.25">
      <c r="A98" s="5" t="s">
        <v>279</v>
      </c>
      <c r="B98" s="5"/>
      <c r="C98" s="5"/>
      <c r="D98" s="5" t="s">
        <v>280</v>
      </c>
      <c r="E98" s="5"/>
      <c r="F98" s="6"/>
      <c r="G98" s="5"/>
      <c r="H98" s="5"/>
      <c r="I98" s="7">
        <v>25711.68</v>
      </c>
      <c r="J98" s="8">
        <v>0.16181044682190057</v>
      </c>
    </row>
    <row r="99" spans="1:10" ht="52.05" customHeight="1" x14ac:dyDescent="0.25">
      <c r="A99" s="9" t="s">
        <v>281</v>
      </c>
      <c r="B99" s="11" t="s">
        <v>282</v>
      </c>
      <c r="C99" s="9" t="s">
        <v>21</v>
      </c>
      <c r="D99" s="9" t="s">
        <v>283</v>
      </c>
      <c r="E99" s="10" t="s">
        <v>23</v>
      </c>
      <c r="F99" s="11">
        <v>404.84800000000001</v>
      </c>
      <c r="G99" s="12">
        <v>3.4</v>
      </c>
      <c r="H99" s="12">
        <v>4.25</v>
      </c>
      <c r="I99" s="12">
        <v>1720.6</v>
      </c>
      <c r="J99" s="13">
        <v>1.082819383259912E-2</v>
      </c>
    </row>
    <row r="100" spans="1:10" ht="52.05" customHeight="1" x14ac:dyDescent="0.25">
      <c r="A100" s="9" t="s">
        <v>284</v>
      </c>
      <c r="B100" s="11" t="s">
        <v>285</v>
      </c>
      <c r="C100" s="9" t="s">
        <v>21</v>
      </c>
      <c r="D100" s="9" t="s">
        <v>286</v>
      </c>
      <c r="E100" s="10" t="s">
        <v>23</v>
      </c>
      <c r="F100" s="11">
        <v>404.84800000000001</v>
      </c>
      <c r="G100" s="12">
        <v>28.05</v>
      </c>
      <c r="H100" s="12">
        <v>35.06</v>
      </c>
      <c r="I100" s="12">
        <v>14193.97</v>
      </c>
      <c r="J100" s="13">
        <v>8.9326431718061677E-2</v>
      </c>
    </row>
    <row r="101" spans="1:10" ht="39" customHeight="1" x14ac:dyDescent="0.25">
      <c r="A101" s="9" t="s">
        <v>287</v>
      </c>
      <c r="B101" s="11" t="s">
        <v>288</v>
      </c>
      <c r="C101" s="9" t="s">
        <v>21</v>
      </c>
      <c r="D101" s="9" t="s">
        <v>289</v>
      </c>
      <c r="E101" s="10" t="s">
        <v>23</v>
      </c>
      <c r="F101" s="11">
        <v>136.43100000000001</v>
      </c>
      <c r="G101" s="12">
        <v>57.45</v>
      </c>
      <c r="H101" s="12">
        <v>71.81</v>
      </c>
      <c r="I101" s="12">
        <v>9797.11</v>
      </c>
      <c r="J101" s="13">
        <v>6.1655821271239773E-2</v>
      </c>
    </row>
    <row r="102" spans="1:10" ht="24" customHeight="1" x14ac:dyDescent="0.25">
      <c r="A102" s="5" t="s">
        <v>290</v>
      </c>
      <c r="B102" s="5"/>
      <c r="C102" s="5"/>
      <c r="D102" s="5" t="s">
        <v>291</v>
      </c>
      <c r="E102" s="5"/>
      <c r="F102" s="6"/>
      <c r="G102" s="5"/>
      <c r="H102" s="5"/>
      <c r="I102" s="7">
        <v>3765.37</v>
      </c>
      <c r="J102" s="8">
        <v>2.369647577092511E-2</v>
      </c>
    </row>
    <row r="103" spans="1:10" ht="25.95" customHeight="1" x14ac:dyDescent="0.25">
      <c r="A103" s="9" t="s">
        <v>292</v>
      </c>
      <c r="B103" s="11" t="s">
        <v>293</v>
      </c>
      <c r="C103" s="9" t="s">
        <v>21</v>
      </c>
      <c r="D103" s="9" t="s">
        <v>294</v>
      </c>
      <c r="E103" s="10" t="s">
        <v>23</v>
      </c>
      <c r="F103" s="11">
        <v>82.07</v>
      </c>
      <c r="G103" s="12">
        <v>36.71</v>
      </c>
      <c r="H103" s="12">
        <v>45.88</v>
      </c>
      <c r="I103" s="12">
        <v>3765.37</v>
      </c>
      <c r="J103" s="13">
        <v>2.369647577092511E-2</v>
      </c>
    </row>
    <row r="104" spans="1:10" ht="24" customHeight="1" x14ac:dyDescent="0.25">
      <c r="A104" s="5" t="s">
        <v>295</v>
      </c>
      <c r="B104" s="5"/>
      <c r="C104" s="5"/>
      <c r="D104" s="5" t="s">
        <v>296</v>
      </c>
      <c r="E104" s="5"/>
      <c r="F104" s="6"/>
      <c r="G104" s="5"/>
      <c r="H104" s="5"/>
      <c r="I104" s="7">
        <v>10952.46</v>
      </c>
      <c r="J104" s="8">
        <v>6.8926746381371931E-2</v>
      </c>
    </row>
    <row r="105" spans="1:10" ht="24" customHeight="1" x14ac:dyDescent="0.25">
      <c r="A105" s="5" t="s">
        <v>297</v>
      </c>
      <c r="B105" s="5"/>
      <c r="C105" s="5"/>
      <c r="D105" s="5" t="s">
        <v>298</v>
      </c>
      <c r="E105" s="5"/>
      <c r="F105" s="6"/>
      <c r="G105" s="5"/>
      <c r="H105" s="5"/>
      <c r="I105" s="7">
        <v>8472.98</v>
      </c>
      <c r="J105" s="8">
        <v>5.332271869100063E-2</v>
      </c>
    </row>
    <row r="106" spans="1:10" ht="24" customHeight="1" x14ac:dyDescent="0.25">
      <c r="A106" s="5" t="s">
        <v>299</v>
      </c>
      <c r="B106" s="5"/>
      <c r="C106" s="5"/>
      <c r="D106" s="5" t="s">
        <v>300</v>
      </c>
      <c r="E106" s="5"/>
      <c r="F106" s="6"/>
      <c r="G106" s="5"/>
      <c r="H106" s="5"/>
      <c r="I106" s="7">
        <v>4837.29</v>
      </c>
      <c r="J106" s="8">
        <v>3.044235368156073E-2</v>
      </c>
    </row>
    <row r="107" spans="1:10" ht="25.95" customHeight="1" x14ac:dyDescent="0.25">
      <c r="A107" s="9" t="s">
        <v>301</v>
      </c>
      <c r="B107" s="11" t="s">
        <v>302</v>
      </c>
      <c r="C107" s="9" t="s">
        <v>21</v>
      </c>
      <c r="D107" s="9" t="s">
        <v>303</v>
      </c>
      <c r="E107" s="10" t="s">
        <v>23</v>
      </c>
      <c r="F107" s="11">
        <v>170.74799999999999</v>
      </c>
      <c r="G107" s="12">
        <v>12.99</v>
      </c>
      <c r="H107" s="12">
        <v>16.23</v>
      </c>
      <c r="I107" s="12">
        <v>2771.24</v>
      </c>
      <c r="J107" s="13">
        <v>1.7440151038388925E-2</v>
      </c>
    </row>
    <row r="108" spans="1:10" ht="25.95" customHeight="1" x14ac:dyDescent="0.25">
      <c r="A108" s="9" t="s">
        <v>304</v>
      </c>
      <c r="B108" s="11" t="s">
        <v>305</v>
      </c>
      <c r="C108" s="9" t="s">
        <v>21</v>
      </c>
      <c r="D108" s="9" t="s">
        <v>306</v>
      </c>
      <c r="E108" s="10" t="s">
        <v>23</v>
      </c>
      <c r="F108" s="11">
        <v>170.74799999999999</v>
      </c>
      <c r="G108" s="12">
        <v>9.68</v>
      </c>
      <c r="H108" s="12">
        <v>12.1</v>
      </c>
      <c r="I108" s="12">
        <v>2066.0500000000002</v>
      </c>
      <c r="J108" s="13">
        <v>1.3002202643171807E-2</v>
      </c>
    </row>
    <row r="109" spans="1:10" ht="24" customHeight="1" x14ac:dyDescent="0.25">
      <c r="A109" s="5" t="s">
        <v>307</v>
      </c>
      <c r="B109" s="5"/>
      <c r="C109" s="5"/>
      <c r="D109" s="5" t="s">
        <v>291</v>
      </c>
      <c r="E109" s="5"/>
      <c r="F109" s="6"/>
      <c r="G109" s="5"/>
      <c r="H109" s="5"/>
      <c r="I109" s="7">
        <v>3635.69</v>
      </c>
      <c r="J109" s="8">
        <v>2.28803650094399E-2</v>
      </c>
    </row>
    <row r="110" spans="1:10" ht="25.95" customHeight="1" x14ac:dyDescent="0.25">
      <c r="A110" s="9" t="s">
        <v>308</v>
      </c>
      <c r="B110" s="11" t="s">
        <v>309</v>
      </c>
      <c r="C110" s="9" t="s">
        <v>21</v>
      </c>
      <c r="D110" s="9" t="s">
        <v>310</v>
      </c>
      <c r="E110" s="10" t="s">
        <v>23</v>
      </c>
      <c r="F110" s="11">
        <v>82.07</v>
      </c>
      <c r="G110" s="12">
        <v>23.92</v>
      </c>
      <c r="H110" s="12">
        <v>29.9</v>
      </c>
      <c r="I110" s="12">
        <v>2453.89</v>
      </c>
      <c r="J110" s="13">
        <v>1.5442983008181246E-2</v>
      </c>
    </row>
    <row r="111" spans="1:10" ht="25.95" customHeight="1" x14ac:dyDescent="0.25">
      <c r="A111" s="9" t="s">
        <v>311</v>
      </c>
      <c r="B111" s="11" t="s">
        <v>312</v>
      </c>
      <c r="C111" s="9" t="s">
        <v>21</v>
      </c>
      <c r="D111" s="9" t="s">
        <v>313</v>
      </c>
      <c r="E111" s="10" t="s">
        <v>23</v>
      </c>
      <c r="F111" s="11">
        <v>82.07</v>
      </c>
      <c r="G111" s="12">
        <v>11.52</v>
      </c>
      <c r="H111" s="12">
        <v>14.4</v>
      </c>
      <c r="I111" s="12">
        <v>1181.8</v>
      </c>
      <c r="J111" s="13">
        <v>7.4373820012586531E-3</v>
      </c>
    </row>
    <row r="112" spans="1:10" ht="24" customHeight="1" x14ac:dyDescent="0.25">
      <c r="A112" s="5" t="s">
        <v>314</v>
      </c>
      <c r="B112" s="5"/>
      <c r="C112" s="5"/>
      <c r="D112" s="5" t="s">
        <v>315</v>
      </c>
      <c r="E112" s="5"/>
      <c r="F112" s="6"/>
      <c r="G112" s="5"/>
      <c r="H112" s="5"/>
      <c r="I112" s="7">
        <v>2479.48</v>
      </c>
      <c r="J112" s="8">
        <v>1.5604027690371303E-2</v>
      </c>
    </row>
    <row r="113" spans="1:10" ht="25.95" customHeight="1" x14ac:dyDescent="0.25">
      <c r="A113" s="9" t="s">
        <v>316</v>
      </c>
      <c r="B113" s="11" t="s">
        <v>317</v>
      </c>
      <c r="C113" s="9" t="s">
        <v>21</v>
      </c>
      <c r="D113" s="9" t="s">
        <v>318</v>
      </c>
      <c r="E113" s="10" t="s">
        <v>23</v>
      </c>
      <c r="F113" s="11">
        <v>105.6</v>
      </c>
      <c r="G113" s="12">
        <v>3.06</v>
      </c>
      <c r="H113" s="12">
        <v>3.82</v>
      </c>
      <c r="I113" s="12">
        <v>403.39</v>
      </c>
      <c r="J113" s="13">
        <v>2.5386406544996853E-3</v>
      </c>
    </row>
    <row r="114" spans="1:10" ht="39" customHeight="1" x14ac:dyDescent="0.25">
      <c r="A114" s="9" t="s">
        <v>319</v>
      </c>
      <c r="B114" s="11" t="s">
        <v>320</v>
      </c>
      <c r="C114" s="9" t="s">
        <v>21</v>
      </c>
      <c r="D114" s="9" t="s">
        <v>321</v>
      </c>
      <c r="E114" s="10" t="s">
        <v>23</v>
      </c>
      <c r="F114" s="11">
        <v>105.6</v>
      </c>
      <c r="G114" s="12">
        <v>15.73</v>
      </c>
      <c r="H114" s="12">
        <v>19.66</v>
      </c>
      <c r="I114" s="12">
        <v>2076.09</v>
      </c>
      <c r="J114" s="13">
        <v>1.3065387035871618E-2</v>
      </c>
    </row>
    <row r="115" spans="1:10" ht="24" customHeight="1" x14ac:dyDescent="0.25">
      <c r="A115" s="5" t="s">
        <v>322</v>
      </c>
      <c r="B115" s="5"/>
      <c r="C115" s="5"/>
      <c r="D115" s="5" t="s">
        <v>323</v>
      </c>
      <c r="E115" s="5"/>
      <c r="F115" s="6"/>
      <c r="G115" s="5"/>
      <c r="H115" s="5"/>
      <c r="I115" s="7">
        <v>15344.16</v>
      </c>
      <c r="J115" s="8">
        <v>9.6564883574575211E-2</v>
      </c>
    </row>
    <row r="116" spans="1:10" ht="52.05" customHeight="1" x14ac:dyDescent="0.25">
      <c r="A116" s="9" t="s">
        <v>324</v>
      </c>
      <c r="B116" s="11" t="s">
        <v>325</v>
      </c>
      <c r="C116" s="9" t="s">
        <v>21</v>
      </c>
      <c r="D116" s="9" t="s">
        <v>326</v>
      </c>
      <c r="E116" s="10" t="s">
        <v>112</v>
      </c>
      <c r="F116" s="11">
        <v>3</v>
      </c>
      <c r="G116" s="12">
        <v>854.37</v>
      </c>
      <c r="H116" s="12">
        <v>1067.96</v>
      </c>
      <c r="I116" s="12">
        <v>3203.88</v>
      </c>
      <c r="J116" s="13">
        <v>2.0162869729389552E-2</v>
      </c>
    </row>
    <row r="117" spans="1:10" ht="39" customHeight="1" x14ac:dyDescent="0.25">
      <c r="A117" s="9" t="s">
        <v>327</v>
      </c>
      <c r="B117" s="11" t="s">
        <v>328</v>
      </c>
      <c r="C117" s="9" t="s">
        <v>21</v>
      </c>
      <c r="D117" s="9" t="s">
        <v>329</v>
      </c>
      <c r="E117" s="10" t="s">
        <v>112</v>
      </c>
      <c r="F117" s="11">
        <v>6</v>
      </c>
      <c r="G117" s="12">
        <v>77.94</v>
      </c>
      <c r="H117" s="12">
        <v>97.42</v>
      </c>
      <c r="I117" s="12">
        <v>584.52</v>
      </c>
      <c r="J117" s="13">
        <v>3.6785399622404026E-3</v>
      </c>
    </row>
    <row r="118" spans="1:10" ht="64.95" customHeight="1" x14ac:dyDescent="0.25">
      <c r="A118" s="9" t="s">
        <v>330</v>
      </c>
      <c r="B118" s="11" t="s">
        <v>331</v>
      </c>
      <c r="C118" s="9" t="s">
        <v>21</v>
      </c>
      <c r="D118" s="9" t="s">
        <v>332</v>
      </c>
      <c r="E118" s="10" t="s">
        <v>112</v>
      </c>
      <c r="F118" s="11">
        <v>3</v>
      </c>
      <c r="G118" s="12">
        <v>693.15</v>
      </c>
      <c r="H118" s="12">
        <v>866.43</v>
      </c>
      <c r="I118" s="12">
        <v>2599.29</v>
      </c>
      <c r="J118" s="13">
        <v>1.635802391441158E-2</v>
      </c>
    </row>
    <row r="119" spans="1:10" ht="25.95" customHeight="1" x14ac:dyDescent="0.25">
      <c r="A119" s="9" t="s">
        <v>333</v>
      </c>
      <c r="B119" s="11" t="s">
        <v>334</v>
      </c>
      <c r="C119" s="9" t="s">
        <v>21</v>
      </c>
      <c r="D119" s="9" t="s">
        <v>335</v>
      </c>
      <c r="E119" s="10" t="s">
        <v>23</v>
      </c>
      <c r="F119" s="11">
        <v>9.24</v>
      </c>
      <c r="G119" s="12">
        <v>452.15</v>
      </c>
      <c r="H119" s="12">
        <v>565.17999999999995</v>
      </c>
      <c r="I119" s="12">
        <v>5222.26</v>
      </c>
      <c r="J119" s="13">
        <v>3.2865072372561359E-2</v>
      </c>
    </row>
    <row r="120" spans="1:10" ht="78" customHeight="1" x14ac:dyDescent="0.25">
      <c r="A120" s="9" t="s">
        <v>336</v>
      </c>
      <c r="B120" s="11" t="s">
        <v>337</v>
      </c>
      <c r="C120" s="9" t="s">
        <v>21</v>
      </c>
      <c r="D120" s="9" t="s">
        <v>338</v>
      </c>
      <c r="E120" s="10" t="s">
        <v>23</v>
      </c>
      <c r="F120" s="11">
        <v>0.96</v>
      </c>
      <c r="G120" s="12">
        <v>508.11</v>
      </c>
      <c r="H120" s="12">
        <v>635.13</v>
      </c>
      <c r="I120" s="12">
        <v>609.72</v>
      </c>
      <c r="J120" s="13">
        <v>3.8371302706104466E-3</v>
      </c>
    </row>
    <row r="121" spans="1:10" ht="78" customHeight="1" x14ac:dyDescent="0.25">
      <c r="A121" s="9" t="s">
        <v>339</v>
      </c>
      <c r="B121" s="11" t="s">
        <v>340</v>
      </c>
      <c r="C121" s="9" t="s">
        <v>21</v>
      </c>
      <c r="D121" s="9" t="s">
        <v>341</v>
      </c>
      <c r="E121" s="10" t="s">
        <v>23</v>
      </c>
      <c r="F121" s="11">
        <v>4.2640000000000002</v>
      </c>
      <c r="G121" s="12">
        <v>268.88</v>
      </c>
      <c r="H121" s="12">
        <v>336.1</v>
      </c>
      <c r="I121" s="12">
        <v>1433.13</v>
      </c>
      <c r="J121" s="13">
        <v>9.019068596601636E-3</v>
      </c>
    </row>
    <row r="122" spans="1:10" ht="25.95" customHeight="1" x14ac:dyDescent="0.25">
      <c r="A122" s="9" t="s">
        <v>342</v>
      </c>
      <c r="B122" s="11" t="s">
        <v>343</v>
      </c>
      <c r="C122" s="9" t="s">
        <v>21</v>
      </c>
      <c r="D122" s="9" t="s">
        <v>344</v>
      </c>
      <c r="E122" s="10" t="s">
        <v>112</v>
      </c>
      <c r="F122" s="11">
        <v>1</v>
      </c>
      <c r="G122" s="12">
        <v>1353.09</v>
      </c>
      <c r="H122" s="12">
        <v>1691.36</v>
      </c>
      <c r="I122" s="12">
        <v>1691.36</v>
      </c>
      <c r="J122" s="13">
        <v>1.0644178728760226E-2</v>
      </c>
    </row>
    <row r="123" spans="1:10" ht="24" customHeight="1" x14ac:dyDescent="0.25">
      <c r="A123" s="5" t="s">
        <v>345</v>
      </c>
      <c r="B123" s="5"/>
      <c r="C123" s="5"/>
      <c r="D123" s="5" t="s">
        <v>346</v>
      </c>
      <c r="E123" s="5"/>
      <c r="F123" s="6"/>
      <c r="G123" s="5"/>
      <c r="H123" s="5"/>
      <c r="I123" s="7">
        <v>5549.36</v>
      </c>
      <c r="J123" s="8">
        <v>3.4923599748269349E-2</v>
      </c>
    </row>
    <row r="124" spans="1:10" ht="52.05" customHeight="1" x14ac:dyDescent="0.25">
      <c r="A124" s="9" t="s">
        <v>347</v>
      </c>
      <c r="B124" s="11" t="s">
        <v>348</v>
      </c>
      <c r="C124" s="9" t="s">
        <v>21</v>
      </c>
      <c r="D124" s="9" t="s">
        <v>349</v>
      </c>
      <c r="E124" s="10" t="s">
        <v>112</v>
      </c>
      <c r="F124" s="11">
        <v>2</v>
      </c>
      <c r="G124" s="12">
        <v>401.52</v>
      </c>
      <c r="H124" s="12">
        <v>501.9</v>
      </c>
      <c r="I124" s="12">
        <v>1003.8</v>
      </c>
      <c r="J124" s="13">
        <v>6.3171806167400882E-3</v>
      </c>
    </row>
    <row r="125" spans="1:10" ht="39" customHeight="1" x14ac:dyDescent="0.25">
      <c r="A125" s="9" t="s">
        <v>350</v>
      </c>
      <c r="B125" s="11" t="s">
        <v>351</v>
      </c>
      <c r="C125" s="9" t="s">
        <v>21</v>
      </c>
      <c r="D125" s="9" t="s">
        <v>352</v>
      </c>
      <c r="E125" s="10" t="s">
        <v>112</v>
      </c>
      <c r="F125" s="11">
        <v>2</v>
      </c>
      <c r="G125" s="12">
        <v>246.43</v>
      </c>
      <c r="H125" s="12">
        <v>308.02999999999997</v>
      </c>
      <c r="I125" s="12">
        <v>616.05999999999995</v>
      </c>
      <c r="J125" s="13">
        <v>3.8770295783511644E-3</v>
      </c>
    </row>
    <row r="126" spans="1:10" ht="39" customHeight="1" x14ac:dyDescent="0.25">
      <c r="A126" s="9" t="s">
        <v>353</v>
      </c>
      <c r="B126" s="11" t="s">
        <v>354</v>
      </c>
      <c r="C126" s="9" t="s">
        <v>21</v>
      </c>
      <c r="D126" s="9" t="s">
        <v>355</v>
      </c>
      <c r="E126" s="10" t="s">
        <v>112</v>
      </c>
      <c r="F126" s="11">
        <v>4</v>
      </c>
      <c r="G126" s="12">
        <v>255.83</v>
      </c>
      <c r="H126" s="12">
        <v>319.77999999999997</v>
      </c>
      <c r="I126" s="12">
        <v>1279.1199999999999</v>
      </c>
      <c r="J126" s="13">
        <v>8.0498426683448705E-3</v>
      </c>
    </row>
    <row r="127" spans="1:10" ht="24" customHeight="1" x14ac:dyDescent="0.25">
      <c r="A127" s="9" t="s">
        <v>356</v>
      </c>
      <c r="B127" s="11" t="s">
        <v>357</v>
      </c>
      <c r="C127" s="9" t="s">
        <v>159</v>
      </c>
      <c r="D127" s="9" t="s">
        <v>358</v>
      </c>
      <c r="E127" s="10" t="s">
        <v>23</v>
      </c>
      <c r="F127" s="11">
        <v>3.47</v>
      </c>
      <c r="G127" s="12">
        <v>433.08</v>
      </c>
      <c r="H127" s="12">
        <v>541.35</v>
      </c>
      <c r="I127" s="12">
        <v>1878.48</v>
      </c>
      <c r="J127" s="13">
        <v>1.1821774701069855E-2</v>
      </c>
    </row>
    <row r="128" spans="1:10" ht="39" customHeight="1" x14ac:dyDescent="0.25">
      <c r="A128" s="9" t="s">
        <v>359</v>
      </c>
      <c r="B128" s="11" t="s">
        <v>360</v>
      </c>
      <c r="C128" s="9" t="s">
        <v>21</v>
      </c>
      <c r="D128" s="9" t="s">
        <v>361</v>
      </c>
      <c r="E128" s="10" t="s">
        <v>112</v>
      </c>
      <c r="F128" s="11">
        <v>2</v>
      </c>
      <c r="G128" s="12">
        <v>176.5</v>
      </c>
      <c r="H128" s="12">
        <v>220.62</v>
      </c>
      <c r="I128" s="12">
        <v>441.24</v>
      </c>
      <c r="J128" s="13">
        <v>2.7768407803650096E-3</v>
      </c>
    </row>
    <row r="129" spans="1:10" ht="39" customHeight="1" x14ac:dyDescent="0.25">
      <c r="A129" s="9" t="s">
        <v>362</v>
      </c>
      <c r="B129" s="11" t="s">
        <v>363</v>
      </c>
      <c r="C129" s="9" t="s">
        <v>21</v>
      </c>
      <c r="D129" s="9" t="s">
        <v>364</v>
      </c>
      <c r="E129" s="10" t="s">
        <v>112</v>
      </c>
      <c r="F129" s="11">
        <v>2</v>
      </c>
      <c r="G129" s="12">
        <v>71.33</v>
      </c>
      <c r="H129" s="12">
        <v>89.16</v>
      </c>
      <c r="I129" s="12">
        <v>178.32</v>
      </c>
      <c r="J129" s="13">
        <v>1.1222152297042166E-3</v>
      </c>
    </row>
    <row r="130" spans="1:10" ht="39" customHeight="1" x14ac:dyDescent="0.25">
      <c r="A130" s="9" t="s">
        <v>365</v>
      </c>
      <c r="B130" s="11" t="s">
        <v>366</v>
      </c>
      <c r="C130" s="9" t="s">
        <v>21</v>
      </c>
      <c r="D130" s="9" t="s">
        <v>367</v>
      </c>
      <c r="E130" s="10" t="s">
        <v>112</v>
      </c>
      <c r="F130" s="11">
        <v>2</v>
      </c>
      <c r="G130" s="12">
        <v>60.94</v>
      </c>
      <c r="H130" s="12">
        <v>76.17</v>
      </c>
      <c r="I130" s="12">
        <v>152.34</v>
      </c>
      <c r="J130" s="13">
        <v>9.5871617369414725E-4</v>
      </c>
    </row>
    <row r="131" spans="1:10" ht="24" customHeight="1" x14ac:dyDescent="0.25">
      <c r="A131" s="5" t="s">
        <v>368</v>
      </c>
      <c r="B131" s="5"/>
      <c r="C131" s="5"/>
      <c r="D131" s="5" t="s">
        <v>369</v>
      </c>
      <c r="E131" s="5"/>
      <c r="F131" s="6"/>
      <c r="G131" s="5"/>
      <c r="H131" s="5"/>
      <c r="I131" s="7">
        <v>209.98</v>
      </c>
      <c r="J131" s="8">
        <v>1.3214600377595973E-3</v>
      </c>
    </row>
    <row r="132" spans="1:10" ht="25.95" customHeight="1" x14ac:dyDescent="0.25">
      <c r="A132" s="9" t="s">
        <v>370</v>
      </c>
      <c r="B132" s="11" t="s">
        <v>371</v>
      </c>
      <c r="C132" s="9" t="s">
        <v>21</v>
      </c>
      <c r="D132" s="9" t="s">
        <v>372</v>
      </c>
      <c r="E132" s="10" t="s">
        <v>23</v>
      </c>
      <c r="F132" s="11">
        <v>99.52</v>
      </c>
      <c r="G132" s="12">
        <v>1.69</v>
      </c>
      <c r="H132" s="12">
        <v>2.11</v>
      </c>
      <c r="I132" s="12">
        <v>209.98</v>
      </c>
      <c r="J132" s="13">
        <v>1.3214600377595973E-3</v>
      </c>
    </row>
    <row r="133" spans="1:10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spans="1:10" x14ac:dyDescent="0.25">
      <c r="A134" s="22"/>
      <c r="B134" s="22"/>
      <c r="C134" s="22"/>
      <c r="D134" s="17"/>
      <c r="E134" s="16"/>
      <c r="F134" s="23" t="s">
        <v>373</v>
      </c>
      <c r="G134" s="22"/>
      <c r="H134" s="24">
        <v>127133.99</v>
      </c>
      <c r="I134" s="22"/>
      <c r="J134" s="22"/>
    </row>
    <row r="135" spans="1:10" x14ac:dyDescent="0.25">
      <c r="A135" s="22"/>
      <c r="B135" s="22"/>
      <c r="C135" s="22"/>
      <c r="D135" s="17"/>
      <c r="E135" s="16"/>
      <c r="F135" s="23" t="s">
        <v>374</v>
      </c>
      <c r="G135" s="22"/>
      <c r="H135" s="24">
        <v>31766.01</v>
      </c>
      <c r="I135" s="22"/>
      <c r="J135" s="22"/>
    </row>
    <row r="136" spans="1:10" x14ac:dyDescent="0.25">
      <c r="A136" s="22"/>
      <c r="B136" s="22"/>
      <c r="C136" s="22"/>
      <c r="D136" s="17"/>
      <c r="E136" s="16"/>
      <c r="F136" s="23" t="s">
        <v>375</v>
      </c>
      <c r="G136" s="22"/>
      <c r="H136" s="24">
        <v>158900</v>
      </c>
      <c r="I136" s="22"/>
      <c r="J136" s="22"/>
    </row>
    <row r="137" spans="1:10" ht="60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70.05" customHeight="1" x14ac:dyDescent="0.25">
      <c r="A138" s="25" t="s">
        <v>376</v>
      </c>
      <c r="B138" s="26"/>
      <c r="C138" s="26"/>
      <c r="D138" s="26"/>
      <c r="E138" s="26"/>
      <c r="F138" s="26"/>
      <c r="G138" s="26"/>
      <c r="H138" s="26"/>
      <c r="I138" s="26"/>
      <c r="J138" s="26"/>
    </row>
  </sheetData>
  <mergeCells count="17">
    <mergeCell ref="E1:F1"/>
    <mergeCell ref="G1:H1"/>
    <mergeCell ref="I1:J1"/>
    <mergeCell ref="E2:F2"/>
    <mergeCell ref="G2:H2"/>
    <mergeCell ref="I2:J2"/>
    <mergeCell ref="A136:C136"/>
    <mergeCell ref="F136:G136"/>
    <mergeCell ref="H136:J136"/>
    <mergeCell ref="A138:J138"/>
    <mergeCell ref="A3:J3"/>
    <mergeCell ref="A134:C134"/>
    <mergeCell ref="F134:G134"/>
    <mergeCell ref="H134:J134"/>
    <mergeCell ref="A135:C135"/>
    <mergeCell ref="F135:G135"/>
    <mergeCell ref="H135:J135"/>
  </mergeCells>
  <pageMargins left="0.51181102362204722" right="0.51181102362204722" top="0.98425196850393704" bottom="0.98425196850393704" header="0.51181102362204722" footer="0.51181102362204722"/>
  <pageSetup paperSize="9" scale="51" fitToHeight="0" orientation="portrait" r:id="rId1"/>
  <headerFooter>
    <oddFooter xml:space="preserve">&amp;L &amp;CJGM COSNTRUTORA LTDA
CNPJ: 28.697.127/0001-20
Rua Constantino Pereira de Lima, 40 – Colibris, João Pessoa/PB
(83) 98899-6596 / jgmengenharia@outlook.com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WhiteSpace="0" view="pageBreakPreview" topLeftCell="A4" zoomScale="60" zoomScaleNormal="100" workbookViewId="0">
      <selection activeCell="M21" sqref="M21"/>
    </sheetView>
  </sheetViews>
  <sheetFormatPr defaultRowHeight="13.8" x14ac:dyDescent="0.25"/>
  <cols>
    <col min="1" max="1" width="20" style="19" bestFit="1" customWidth="1"/>
    <col min="2" max="2" width="60" style="19" bestFit="1" customWidth="1"/>
    <col min="3" max="3" width="20" style="19" bestFit="1" customWidth="1"/>
    <col min="4" max="30" width="12" style="19" bestFit="1" customWidth="1"/>
    <col min="31" max="16384" width="8.796875" style="19"/>
  </cols>
  <sheetData>
    <row r="1" spans="1:8" x14ac:dyDescent="0.25">
      <c r="A1" s="29"/>
      <c r="B1" s="29" t="s">
        <v>0</v>
      </c>
      <c r="C1" s="29" t="s">
        <v>1</v>
      </c>
      <c r="D1" s="30" t="s">
        <v>2</v>
      </c>
      <c r="E1" s="30"/>
      <c r="F1" s="30"/>
      <c r="G1" s="30"/>
    </row>
    <row r="2" spans="1:8" ht="94.95" customHeight="1" x14ac:dyDescent="0.25">
      <c r="A2" s="31"/>
      <c r="B2" s="31" t="s">
        <v>3</v>
      </c>
      <c r="C2" s="31" t="s">
        <v>4</v>
      </c>
      <c r="D2" s="32" t="s">
        <v>5</v>
      </c>
      <c r="E2" s="32"/>
      <c r="F2" s="32"/>
      <c r="G2" s="32"/>
    </row>
    <row r="3" spans="1:8" x14ac:dyDescent="0.25">
      <c r="A3" s="33" t="s">
        <v>377</v>
      </c>
      <c r="B3" s="26"/>
      <c r="C3" s="26"/>
      <c r="D3" s="26"/>
      <c r="E3" s="26"/>
      <c r="F3" s="26"/>
      <c r="G3" s="26"/>
    </row>
    <row r="4" spans="1:8" x14ac:dyDescent="0.25">
      <c r="A4" s="34" t="s">
        <v>7</v>
      </c>
      <c r="B4" s="34" t="s">
        <v>10</v>
      </c>
      <c r="C4" s="35" t="s">
        <v>378</v>
      </c>
      <c r="D4" s="35" t="s">
        <v>379</v>
      </c>
      <c r="E4" s="35" t="s">
        <v>380</v>
      </c>
      <c r="F4" s="35" t="s">
        <v>381</v>
      </c>
      <c r="G4" s="35" t="s">
        <v>382</v>
      </c>
      <c r="H4" s="35" t="s">
        <v>383</v>
      </c>
    </row>
    <row r="5" spans="1:8" ht="24" customHeight="1" thickBot="1" x14ac:dyDescent="0.3">
      <c r="A5" s="36" t="s">
        <v>17</v>
      </c>
      <c r="B5" s="36" t="s">
        <v>18</v>
      </c>
      <c r="C5" s="37" t="s">
        <v>384</v>
      </c>
      <c r="D5" s="38" t="s">
        <v>384</v>
      </c>
      <c r="E5" s="37" t="s">
        <v>385</v>
      </c>
      <c r="F5" s="37" t="s">
        <v>385</v>
      </c>
      <c r="G5" s="37" t="s">
        <v>385</v>
      </c>
      <c r="H5" s="37" t="s">
        <v>385</v>
      </c>
    </row>
    <row r="6" spans="1:8" ht="24" customHeight="1" thickTop="1" thickBot="1" x14ac:dyDescent="0.3">
      <c r="A6" s="36" t="s">
        <v>46</v>
      </c>
      <c r="B6" s="36" t="s">
        <v>47</v>
      </c>
      <c r="C6" s="37" t="s">
        <v>386</v>
      </c>
      <c r="D6" s="38" t="s">
        <v>386</v>
      </c>
      <c r="E6" s="37" t="s">
        <v>385</v>
      </c>
      <c r="F6" s="37" t="s">
        <v>385</v>
      </c>
      <c r="G6" s="37" t="s">
        <v>385</v>
      </c>
      <c r="H6" s="37" t="s">
        <v>385</v>
      </c>
    </row>
    <row r="7" spans="1:8" ht="24" customHeight="1" thickTop="1" thickBot="1" x14ac:dyDescent="0.3">
      <c r="A7" s="36" t="s">
        <v>54</v>
      </c>
      <c r="B7" s="36" t="s">
        <v>55</v>
      </c>
      <c r="C7" s="37" t="s">
        <v>387</v>
      </c>
      <c r="D7" s="38" t="s">
        <v>388</v>
      </c>
      <c r="E7" s="38" t="s">
        <v>389</v>
      </c>
      <c r="F7" s="37" t="s">
        <v>385</v>
      </c>
      <c r="G7" s="37" t="s">
        <v>385</v>
      </c>
      <c r="H7" s="37" t="s">
        <v>385</v>
      </c>
    </row>
    <row r="8" spans="1:8" ht="24" customHeight="1" thickTop="1" thickBot="1" x14ac:dyDescent="0.3">
      <c r="A8" s="36" t="s">
        <v>82</v>
      </c>
      <c r="B8" s="36" t="s">
        <v>83</v>
      </c>
      <c r="C8" s="37" t="s">
        <v>390</v>
      </c>
      <c r="D8" s="37" t="s">
        <v>385</v>
      </c>
      <c r="E8" s="38" t="s">
        <v>391</v>
      </c>
      <c r="F8" s="38" t="s">
        <v>392</v>
      </c>
      <c r="G8" s="37" t="s">
        <v>385</v>
      </c>
      <c r="H8" s="37" t="s">
        <v>385</v>
      </c>
    </row>
    <row r="9" spans="1:8" ht="24" customHeight="1" thickTop="1" thickBot="1" x14ac:dyDescent="0.3">
      <c r="A9" s="36" t="s">
        <v>107</v>
      </c>
      <c r="B9" s="36" t="s">
        <v>108</v>
      </c>
      <c r="C9" s="37" t="s">
        <v>393</v>
      </c>
      <c r="D9" s="37" t="s">
        <v>385</v>
      </c>
      <c r="E9" s="38" t="s">
        <v>394</v>
      </c>
      <c r="F9" s="38" t="s">
        <v>395</v>
      </c>
      <c r="G9" s="37" t="s">
        <v>385</v>
      </c>
      <c r="H9" s="37" t="s">
        <v>385</v>
      </c>
    </row>
    <row r="10" spans="1:8" ht="24" customHeight="1" thickTop="1" thickBot="1" x14ac:dyDescent="0.3">
      <c r="A10" s="36" t="s">
        <v>131</v>
      </c>
      <c r="B10" s="36" t="s">
        <v>132</v>
      </c>
      <c r="C10" s="37" t="s">
        <v>396</v>
      </c>
      <c r="D10" s="37" t="s">
        <v>385</v>
      </c>
      <c r="E10" s="38" t="s">
        <v>396</v>
      </c>
      <c r="F10" s="37" t="s">
        <v>385</v>
      </c>
      <c r="G10" s="37" t="s">
        <v>385</v>
      </c>
      <c r="H10" s="37" t="s">
        <v>385</v>
      </c>
    </row>
    <row r="11" spans="1:8" ht="24" customHeight="1" thickTop="1" thickBot="1" x14ac:dyDescent="0.3">
      <c r="A11" s="36" t="s">
        <v>165</v>
      </c>
      <c r="B11" s="36" t="s">
        <v>166</v>
      </c>
      <c r="C11" s="37" t="s">
        <v>397</v>
      </c>
      <c r="D11" s="37" t="s">
        <v>385</v>
      </c>
      <c r="E11" s="38" t="s">
        <v>397</v>
      </c>
      <c r="F11" s="37" t="s">
        <v>385</v>
      </c>
      <c r="G11" s="37" t="s">
        <v>385</v>
      </c>
      <c r="H11" s="37" t="s">
        <v>385</v>
      </c>
    </row>
    <row r="12" spans="1:8" ht="24" customHeight="1" thickTop="1" thickBot="1" x14ac:dyDescent="0.3">
      <c r="A12" s="36" t="s">
        <v>176</v>
      </c>
      <c r="B12" s="36" t="s">
        <v>177</v>
      </c>
      <c r="C12" s="37" t="s">
        <v>398</v>
      </c>
      <c r="D12" s="37" t="s">
        <v>385</v>
      </c>
      <c r="E12" s="38" t="s">
        <v>399</v>
      </c>
      <c r="F12" s="38" t="s">
        <v>399</v>
      </c>
      <c r="G12" s="37" t="s">
        <v>385</v>
      </c>
      <c r="H12" s="37" t="s">
        <v>385</v>
      </c>
    </row>
    <row r="13" spans="1:8" ht="24" customHeight="1" thickTop="1" thickBot="1" x14ac:dyDescent="0.3">
      <c r="A13" s="36" t="s">
        <v>181</v>
      </c>
      <c r="B13" s="36" t="s">
        <v>182</v>
      </c>
      <c r="C13" s="37" t="s">
        <v>400</v>
      </c>
      <c r="D13" s="37" t="s">
        <v>385</v>
      </c>
      <c r="E13" s="38" t="s">
        <v>400</v>
      </c>
      <c r="F13" s="37" t="s">
        <v>385</v>
      </c>
      <c r="G13" s="37" t="s">
        <v>385</v>
      </c>
      <c r="H13" s="37" t="s">
        <v>385</v>
      </c>
    </row>
    <row r="14" spans="1:8" ht="24" customHeight="1" thickTop="1" thickBot="1" x14ac:dyDescent="0.3">
      <c r="A14" s="36" t="s">
        <v>189</v>
      </c>
      <c r="B14" s="36" t="s">
        <v>190</v>
      </c>
      <c r="C14" s="37" t="s">
        <v>401</v>
      </c>
      <c r="D14" s="37" t="s">
        <v>385</v>
      </c>
      <c r="E14" s="37" t="s">
        <v>385</v>
      </c>
      <c r="F14" s="38" t="s">
        <v>401</v>
      </c>
      <c r="G14" s="37" t="s">
        <v>385</v>
      </c>
      <c r="H14" s="37" t="s">
        <v>385</v>
      </c>
    </row>
    <row r="15" spans="1:8" ht="24" customHeight="1" thickTop="1" thickBot="1" x14ac:dyDescent="0.3">
      <c r="A15" s="36" t="s">
        <v>203</v>
      </c>
      <c r="B15" s="36" t="s">
        <v>204</v>
      </c>
      <c r="C15" s="37" t="s">
        <v>402</v>
      </c>
      <c r="D15" s="37" t="s">
        <v>385</v>
      </c>
      <c r="E15" s="37" t="s">
        <v>385</v>
      </c>
      <c r="F15" s="38" t="s">
        <v>402</v>
      </c>
      <c r="G15" s="37" t="s">
        <v>385</v>
      </c>
      <c r="H15" s="37" t="s">
        <v>385</v>
      </c>
    </row>
    <row r="16" spans="1:8" ht="24" customHeight="1" thickTop="1" thickBot="1" x14ac:dyDescent="0.3">
      <c r="A16" s="36" t="s">
        <v>208</v>
      </c>
      <c r="B16" s="36" t="s">
        <v>209</v>
      </c>
      <c r="C16" s="37" t="s">
        <v>403</v>
      </c>
      <c r="D16" s="37" t="s">
        <v>385</v>
      </c>
      <c r="E16" s="37" t="s">
        <v>385</v>
      </c>
      <c r="F16" s="38" t="s">
        <v>403</v>
      </c>
      <c r="G16" s="37" t="s">
        <v>385</v>
      </c>
      <c r="H16" s="37" t="s">
        <v>385</v>
      </c>
    </row>
    <row r="17" spans="1:8" ht="24" customHeight="1" thickTop="1" thickBot="1" x14ac:dyDescent="0.3">
      <c r="A17" s="36" t="s">
        <v>218</v>
      </c>
      <c r="B17" s="36" t="s">
        <v>219</v>
      </c>
      <c r="C17" s="37" t="s">
        <v>404</v>
      </c>
      <c r="D17" s="37" t="s">
        <v>385</v>
      </c>
      <c r="E17" s="37" t="s">
        <v>385</v>
      </c>
      <c r="F17" s="38" t="s">
        <v>405</v>
      </c>
      <c r="G17" s="38" t="s">
        <v>405</v>
      </c>
      <c r="H17" s="37" t="s">
        <v>385</v>
      </c>
    </row>
    <row r="18" spans="1:8" ht="24" customHeight="1" thickTop="1" thickBot="1" x14ac:dyDescent="0.3">
      <c r="A18" s="36" t="s">
        <v>277</v>
      </c>
      <c r="B18" s="36" t="s">
        <v>278</v>
      </c>
      <c r="C18" s="37" t="s">
        <v>406</v>
      </c>
      <c r="D18" s="37" t="s">
        <v>385</v>
      </c>
      <c r="E18" s="37" t="s">
        <v>385</v>
      </c>
      <c r="F18" s="38" t="s">
        <v>407</v>
      </c>
      <c r="G18" s="38" t="s">
        <v>408</v>
      </c>
      <c r="H18" s="38" t="s">
        <v>409</v>
      </c>
    </row>
    <row r="19" spans="1:8" ht="24" customHeight="1" thickTop="1" thickBot="1" x14ac:dyDescent="0.3">
      <c r="A19" s="36" t="s">
        <v>295</v>
      </c>
      <c r="B19" s="36" t="s">
        <v>296</v>
      </c>
      <c r="C19" s="37" t="s">
        <v>410</v>
      </c>
      <c r="D19" s="37" t="s">
        <v>385</v>
      </c>
      <c r="E19" s="37" t="s">
        <v>385</v>
      </c>
      <c r="F19" s="37" t="s">
        <v>385</v>
      </c>
      <c r="G19" s="38" t="s">
        <v>411</v>
      </c>
      <c r="H19" s="38" t="s">
        <v>411</v>
      </c>
    </row>
    <row r="20" spans="1:8" ht="24" customHeight="1" thickTop="1" thickBot="1" x14ac:dyDescent="0.3">
      <c r="A20" s="36" t="s">
        <v>322</v>
      </c>
      <c r="B20" s="36" t="s">
        <v>323</v>
      </c>
      <c r="C20" s="37" t="s">
        <v>412</v>
      </c>
      <c r="D20" s="37" t="s">
        <v>385</v>
      </c>
      <c r="E20" s="37" t="s">
        <v>385</v>
      </c>
      <c r="F20" s="37" t="s">
        <v>385</v>
      </c>
      <c r="G20" s="38" t="s">
        <v>413</v>
      </c>
      <c r="H20" s="38" t="s">
        <v>414</v>
      </c>
    </row>
    <row r="21" spans="1:8" ht="24" customHeight="1" thickTop="1" thickBot="1" x14ac:dyDescent="0.3">
      <c r="A21" s="36" t="s">
        <v>345</v>
      </c>
      <c r="B21" s="36" t="s">
        <v>346</v>
      </c>
      <c r="C21" s="37" t="s">
        <v>415</v>
      </c>
      <c r="D21" s="37" t="s">
        <v>385</v>
      </c>
      <c r="E21" s="37" t="s">
        <v>385</v>
      </c>
      <c r="F21" s="37" t="s">
        <v>385</v>
      </c>
      <c r="G21" s="37" t="s">
        <v>385</v>
      </c>
      <c r="H21" s="38" t="s">
        <v>415</v>
      </c>
    </row>
    <row r="22" spans="1:8" ht="24" customHeight="1" thickTop="1" thickBot="1" x14ac:dyDescent="0.3">
      <c r="A22" s="36" t="s">
        <v>368</v>
      </c>
      <c r="B22" s="36" t="s">
        <v>369</v>
      </c>
      <c r="C22" s="37" t="s">
        <v>416</v>
      </c>
      <c r="D22" s="37" t="s">
        <v>385</v>
      </c>
      <c r="E22" s="37" t="s">
        <v>385</v>
      </c>
      <c r="F22" s="37" t="s">
        <v>385</v>
      </c>
      <c r="G22" s="37" t="s">
        <v>385</v>
      </c>
      <c r="H22" s="38" t="s">
        <v>416</v>
      </c>
    </row>
    <row r="23" spans="1:8" ht="14.4" thickTop="1" x14ac:dyDescent="0.25">
      <c r="A23" s="32" t="s">
        <v>417</v>
      </c>
      <c r="B23" s="32"/>
      <c r="C23" s="31"/>
      <c r="D23" s="39" t="s">
        <v>418</v>
      </c>
      <c r="E23" s="39" t="s">
        <v>418</v>
      </c>
      <c r="F23" s="39" t="s">
        <v>419</v>
      </c>
      <c r="G23" s="39" t="s">
        <v>420</v>
      </c>
      <c r="H23" s="39" t="s">
        <v>421</v>
      </c>
    </row>
    <row r="24" spans="1:8" x14ac:dyDescent="0.25">
      <c r="A24" s="32" t="s">
        <v>422</v>
      </c>
      <c r="B24" s="32"/>
      <c r="C24" s="31"/>
      <c r="D24" s="39" t="s">
        <v>423</v>
      </c>
      <c r="E24" s="39" t="s">
        <v>424</v>
      </c>
      <c r="F24" s="39" t="s">
        <v>425</v>
      </c>
      <c r="G24" s="39" t="s">
        <v>426</v>
      </c>
      <c r="H24" s="39" t="s">
        <v>427</v>
      </c>
    </row>
    <row r="25" spans="1:8" x14ac:dyDescent="0.25">
      <c r="A25" s="32" t="s">
        <v>428</v>
      </c>
      <c r="B25" s="32"/>
      <c r="C25" s="31"/>
      <c r="D25" s="39" t="s">
        <v>418</v>
      </c>
      <c r="E25" s="39" t="s">
        <v>429</v>
      </c>
      <c r="F25" s="39" t="s">
        <v>430</v>
      </c>
      <c r="G25" s="39" t="s">
        <v>431</v>
      </c>
      <c r="H25" s="39" t="s">
        <v>432</v>
      </c>
    </row>
    <row r="26" spans="1:8" x14ac:dyDescent="0.25">
      <c r="A26" s="32" t="s">
        <v>433</v>
      </c>
      <c r="B26" s="32"/>
      <c r="C26" s="31"/>
      <c r="D26" s="39" t="s">
        <v>423</v>
      </c>
      <c r="E26" s="39" t="s">
        <v>434</v>
      </c>
      <c r="F26" s="39" t="s">
        <v>435</v>
      </c>
      <c r="G26" s="39" t="s">
        <v>436</v>
      </c>
      <c r="H26" s="39" t="s">
        <v>437</v>
      </c>
    </row>
    <row r="27" spans="1:8" x14ac:dyDescent="0.25">
      <c r="A27" s="20"/>
      <c r="B27" s="20"/>
      <c r="C27" s="20"/>
      <c r="D27" s="20"/>
      <c r="E27" s="20"/>
      <c r="F27" s="20"/>
      <c r="G27" s="20"/>
    </row>
    <row r="28" spans="1:8" ht="60" customHeight="1" x14ac:dyDescent="0.25">
      <c r="A28" s="40"/>
      <c r="B28" s="40"/>
      <c r="C28" s="40"/>
      <c r="D28" s="40"/>
      <c r="E28" s="40"/>
      <c r="F28" s="40"/>
      <c r="G28" s="40"/>
    </row>
    <row r="29" spans="1:8" ht="70.05" customHeight="1" x14ac:dyDescent="0.25">
      <c r="A29" s="25" t="s">
        <v>376</v>
      </c>
      <c r="B29" s="26"/>
      <c r="C29" s="26"/>
      <c r="D29" s="26"/>
      <c r="E29" s="26"/>
      <c r="F29" s="26"/>
      <c r="G29" s="26"/>
    </row>
  </sheetData>
  <mergeCells count="10">
    <mergeCell ref="A24:B24"/>
    <mergeCell ref="A25:B25"/>
    <mergeCell ref="A26:B26"/>
    <mergeCell ref="A29:G29"/>
    <mergeCell ref="D1:E1"/>
    <mergeCell ref="F1:G1"/>
    <mergeCell ref="D2:E2"/>
    <mergeCell ref="F2:G2"/>
    <mergeCell ref="A3:G3"/>
    <mergeCell ref="A23:B23"/>
  </mergeCells>
  <pageMargins left="0.51181102362204722" right="0.51181102362204722" top="0.98425196850393704" bottom="0.98425196850393704" header="0.51181102362204722" footer="0.51181102362204722"/>
  <pageSetup paperSize="8" scale="93" orientation="landscape" r:id="rId1"/>
  <headerFooter>
    <oddFooter xml:space="preserve">&amp;L &amp;CJGM COSNTRUTORA LTDA
CNPJ: 28.697.127/0001-20
Rua Constantino Pereira de Lima, 40 – Colibris, João Pessoa/PB
(83) 98899-6596 / jgmengenharia@outlook.com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45"/>
  <sheetViews>
    <sheetView showWhiteSpace="0" workbookViewId="0">
      <selection activeCell="A1146" sqref="A1146"/>
    </sheetView>
  </sheetViews>
  <sheetFormatPr defaultRowHeight="13.8" x14ac:dyDescent="0.25"/>
  <cols>
    <col min="1" max="1" width="10" style="19" bestFit="1" customWidth="1"/>
    <col min="2" max="2" width="12" style="19" bestFit="1" customWidth="1"/>
    <col min="3" max="3" width="10" style="19" bestFit="1" customWidth="1"/>
    <col min="4" max="4" width="60" style="19" bestFit="1" customWidth="1"/>
    <col min="5" max="5" width="15" style="19" bestFit="1" customWidth="1"/>
    <col min="6" max="8" width="12" style="19" bestFit="1" customWidth="1"/>
    <col min="9" max="9" width="13" style="19" bestFit="1" customWidth="1"/>
    <col min="10" max="10" width="14" style="19" bestFit="1" customWidth="1"/>
    <col min="11" max="16384" width="8.796875" style="19"/>
  </cols>
  <sheetData>
    <row r="1" spans="1:10" x14ac:dyDescent="0.25">
      <c r="A1" s="29"/>
      <c r="B1" s="29"/>
      <c r="C1" s="30" t="s">
        <v>0</v>
      </c>
      <c r="D1" s="30"/>
      <c r="E1" s="30" t="s">
        <v>1</v>
      </c>
      <c r="F1" s="30"/>
      <c r="G1" s="30" t="s">
        <v>2</v>
      </c>
      <c r="H1" s="30"/>
      <c r="I1" s="30"/>
      <c r="J1" s="30"/>
    </row>
    <row r="2" spans="1:10" ht="79.95" customHeight="1" x14ac:dyDescent="0.25">
      <c r="A2" s="31"/>
      <c r="B2" s="31"/>
      <c r="C2" s="32" t="s">
        <v>3</v>
      </c>
      <c r="D2" s="32"/>
      <c r="E2" s="32" t="s">
        <v>4</v>
      </c>
      <c r="F2" s="32"/>
      <c r="G2" s="32" t="s">
        <v>5</v>
      </c>
      <c r="H2" s="32"/>
      <c r="I2" s="32"/>
      <c r="J2" s="32"/>
    </row>
    <row r="3" spans="1:10" x14ac:dyDescent="0.25">
      <c r="A3" s="33" t="s">
        <v>438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24" customHeight="1" x14ac:dyDescent="0.25">
      <c r="A4" s="36" t="s">
        <v>17</v>
      </c>
      <c r="B4" s="36"/>
      <c r="C4" s="36"/>
      <c r="D4" s="36" t="s">
        <v>18</v>
      </c>
      <c r="E4" s="36"/>
      <c r="F4" s="41"/>
      <c r="G4" s="41"/>
      <c r="H4" s="37"/>
      <c r="I4" s="36"/>
      <c r="J4" s="42">
        <v>6524.99</v>
      </c>
    </row>
    <row r="5" spans="1:10" ht="18" customHeight="1" x14ac:dyDescent="0.25">
      <c r="A5" s="34" t="s">
        <v>19</v>
      </c>
      <c r="B5" s="35" t="s">
        <v>8</v>
      </c>
      <c r="C5" s="34" t="s">
        <v>9</v>
      </c>
      <c r="D5" s="34" t="s">
        <v>10</v>
      </c>
      <c r="E5" s="43" t="s">
        <v>439</v>
      </c>
      <c r="F5" s="43"/>
      <c r="G5" s="44" t="s">
        <v>11</v>
      </c>
      <c r="H5" s="35" t="s">
        <v>12</v>
      </c>
      <c r="I5" s="35" t="s">
        <v>13</v>
      </c>
      <c r="J5" s="35" t="s">
        <v>15</v>
      </c>
    </row>
    <row r="6" spans="1:10" ht="39" customHeight="1" x14ac:dyDescent="0.25">
      <c r="A6" s="45" t="s">
        <v>440</v>
      </c>
      <c r="B6" s="46" t="s">
        <v>20</v>
      </c>
      <c r="C6" s="45" t="s">
        <v>21</v>
      </c>
      <c r="D6" s="45" t="s">
        <v>22</v>
      </c>
      <c r="E6" s="47" t="s">
        <v>441</v>
      </c>
      <c r="F6" s="47"/>
      <c r="G6" s="48" t="s">
        <v>23</v>
      </c>
      <c r="H6" s="49">
        <v>1</v>
      </c>
      <c r="I6" s="50">
        <v>460.8</v>
      </c>
      <c r="J6" s="50">
        <v>460.8</v>
      </c>
    </row>
    <row r="7" spans="1:10" ht="25.95" customHeight="1" x14ac:dyDescent="0.25">
      <c r="A7" s="51" t="s">
        <v>442</v>
      </c>
      <c r="B7" s="52" t="s">
        <v>443</v>
      </c>
      <c r="C7" s="51" t="s">
        <v>21</v>
      </c>
      <c r="D7" s="51" t="s">
        <v>444</v>
      </c>
      <c r="E7" s="53" t="s">
        <v>445</v>
      </c>
      <c r="F7" s="53"/>
      <c r="G7" s="54" t="s">
        <v>23</v>
      </c>
      <c r="H7" s="55">
        <v>0.63893</v>
      </c>
      <c r="I7" s="56">
        <v>20.16</v>
      </c>
      <c r="J7" s="56">
        <v>12.88</v>
      </c>
    </row>
    <row r="8" spans="1:10" ht="24" customHeight="1" x14ac:dyDescent="0.25">
      <c r="A8" s="51" t="s">
        <v>442</v>
      </c>
      <c r="B8" s="52" t="s">
        <v>446</v>
      </c>
      <c r="C8" s="51" t="s">
        <v>21</v>
      </c>
      <c r="D8" s="51" t="s">
        <v>447</v>
      </c>
      <c r="E8" s="53" t="s">
        <v>448</v>
      </c>
      <c r="F8" s="53"/>
      <c r="G8" s="54" t="s">
        <v>449</v>
      </c>
      <c r="H8" s="55">
        <v>0.47651389999999999</v>
      </c>
      <c r="I8" s="56">
        <v>21.33</v>
      </c>
      <c r="J8" s="56">
        <v>10.16</v>
      </c>
    </row>
    <row r="9" spans="1:10" ht="24" customHeight="1" x14ac:dyDescent="0.25">
      <c r="A9" s="51" t="s">
        <v>442</v>
      </c>
      <c r="B9" s="52" t="s">
        <v>450</v>
      </c>
      <c r="C9" s="51" t="s">
        <v>21</v>
      </c>
      <c r="D9" s="51" t="s">
        <v>451</v>
      </c>
      <c r="E9" s="53" t="s">
        <v>448</v>
      </c>
      <c r="F9" s="53"/>
      <c r="G9" s="54" t="s">
        <v>449</v>
      </c>
      <c r="H9" s="55">
        <v>1.4294138000000001</v>
      </c>
      <c r="I9" s="56">
        <v>17.46</v>
      </c>
      <c r="J9" s="56">
        <v>24.95</v>
      </c>
    </row>
    <row r="10" spans="1:10" ht="25.95" customHeight="1" x14ac:dyDescent="0.25">
      <c r="A10" s="57" t="s">
        <v>452</v>
      </c>
      <c r="B10" s="58" t="s">
        <v>453</v>
      </c>
      <c r="C10" s="57" t="s">
        <v>21</v>
      </c>
      <c r="D10" s="57" t="s">
        <v>454</v>
      </c>
      <c r="E10" s="59" t="s">
        <v>455</v>
      </c>
      <c r="F10" s="59"/>
      <c r="G10" s="60" t="s">
        <v>71</v>
      </c>
      <c r="H10" s="61">
        <v>4.0997573000000003</v>
      </c>
      <c r="I10" s="62">
        <v>4.6900000000000004</v>
      </c>
      <c r="J10" s="62">
        <v>19.22</v>
      </c>
    </row>
    <row r="11" spans="1:10" ht="39" customHeight="1" x14ac:dyDescent="0.25">
      <c r="A11" s="57" t="s">
        <v>452</v>
      </c>
      <c r="B11" s="58" t="s">
        <v>456</v>
      </c>
      <c r="C11" s="57" t="s">
        <v>21</v>
      </c>
      <c r="D11" s="57" t="s">
        <v>457</v>
      </c>
      <c r="E11" s="59" t="s">
        <v>455</v>
      </c>
      <c r="F11" s="59"/>
      <c r="G11" s="60" t="s">
        <v>23</v>
      </c>
      <c r="H11" s="61">
        <v>1.2778598000000001</v>
      </c>
      <c r="I11" s="62">
        <v>307.44</v>
      </c>
      <c r="J11" s="62">
        <v>392.86</v>
      </c>
    </row>
    <row r="12" spans="1:10" ht="24" customHeight="1" x14ac:dyDescent="0.25">
      <c r="A12" s="57" t="s">
        <v>452</v>
      </c>
      <c r="B12" s="58" t="s">
        <v>458</v>
      </c>
      <c r="C12" s="57" t="s">
        <v>21</v>
      </c>
      <c r="D12" s="57" t="s">
        <v>459</v>
      </c>
      <c r="E12" s="59" t="s">
        <v>455</v>
      </c>
      <c r="F12" s="59"/>
      <c r="G12" s="60" t="s">
        <v>78</v>
      </c>
      <c r="H12" s="61">
        <v>1.44399E-2</v>
      </c>
      <c r="I12" s="62">
        <v>31.23</v>
      </c>
      <c r="J12" s="62">
        <v>0.45</v>
      </c>
    </row>
    <row r="13" spans="1:10" ht="25.95" customHeight="1" x14ac:dyDescent="0.25">
      <c r="A13" s="57" t="s">
        <v>452</v>
      </c>
      <c r="B13" s="58" t="s">
        <v>460</v>
      </c>
      <c r="C13" s="57" t="s">
        <v>21</v>
      </c>
      <c r="D13" s="57" t="s">
        <v>461</v>
      </c>
      <c r="E13" s="59" t="s">
        <v>455</v>
      </c>
      <c r="F13" s="59"/>
      <c r="G13" s="60" t="s">
        <v>78</v>
      </c>
      <c r="H13" s="61">
        <v>1.6867699999999999E-2</v>
      </c>
      <c r="I13" s="62">
        <v>16.73</v>
      </c>
      <c r="J13" s="62">
        <v>0.28000000000000003</v>
      </c>
    </row>
    <row r="14" spans="1:10" x14ac:dyDescent="0.25">
      <c r="A14" s="63"/>
      <c r="B14" s="63"/>
      <c r="C14" s="63"/>
      <c r="D14" s="63"/>
      <c r="E14" s="63" t="s">
        <v>462</v>
      </c>
      <c r="F14" s="64">
        <v>32.53</v>
      </c>
      <c r="G14" s="63" t="s">
        <v>463</v>
      </c>
      <c r="H14" s="64">
        <v>0</v>
      </c>
      <c r="I14" s="63" t="s">
        <v>464</v>
      </c>
      <c r="J14" s="64">
        <v>32.53</v>
      </c>
    </row>
    <row r="15" spans="1:10" x14ac:dyDescent="0.25">
      <c r="A15" s="63"/>
      <c r="B15" s="63"/>
      <c r="C15" s="63"/>
      <c r="D15" s="63"/>
      <c r="E15" s="63" t="s">
        <v>465</v>
      </c>
      <c r="F15" s="64">
        <v>115.2</v>
      </c>
      <c r="G15" s="63"/>
      <c r="H15" s="65" t="s">
        <v>466</v>
      </c>
      <c r="I15" s="65"/>
      <c r="J15" s="64">
        <v>576</v>
      </c>
    </row>
    <row r="16" spans="1:10" ht="49.95" customHeight="1" thickBot="1" x14ac:dyDescent="0.3">
      <c r="A16" s="39"/>
      <c r="B16" s="39"/>
      <c r="C16" s="39"/>
      <c r="D16" s="39"/>
      <c r="E16" s="39"/>
      <c r="F16" s="39"/>
      <c r="G16" s="39" t="s">
        <v>467</v>
      </c>
      <c r="H16" s="66">
        <v>6</v>
      </c>
      <c r="I16" s="39" t="s">
        <v>468</v>
      </c>
      <c r="J16" s="67">
        <v>3456</v>
      </c>
    </row>
    <row r="17" spans="1:10" ht="1.05" customHeight="1" thickTop="1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</row>
    <row r="18" spans="1:10" ht="18" customHeight="1" x14ac:dyDescent="0.25">
      <c r="A18" s="34" t="s">
        <v>24</v>
      </c>
      <c r="B18" s="35" t="s">
        <v>8</v>
      </c>
      <c r="C18" s="34" t="s">
        <v>9</v>
      </c>
      <c r="D18" s="34" t="s">
        <v>10</v>
      </c>
      <c r="E18" s="43" t="s">
        <v>439</v>
      </c>
      <c r="F18" s="43"/>
      <c r="G18" s="44" t="s">
        <v>11</v>
      </c>
      <c r="H18" s="35" t="s">
        <v>12</v>
      </c>
      <c r="I18" s="35" t="s">
        <v>13</v>
      </c>
      <c r="J18" s="35" t="s">
        <v>15</v>
      </c>
    </row>
    <row r="19" spans="1:10" ht="25.95" customHeight="1" x14ac:dyDescent="0.25">
      <c r="A19" s="45" t="s">
        <v>440</v>
      </c>
      <c r="B19" s="46" t="s">
        <v>25</v>
      </c>
      <c r="C19" s="45" t="s">
        <v>21</v>
      </c>
      <c r="D19" s="45" t="s">
        <v>26</v>
      </c>
      <c r="E19" s="47" t="s">
        <v>469</v>
      </c>
      <c r="F19" s="47"/>
      <c r="G19" s="48" t="s">
        <v>27</v>
      </c>
      <c r="H19" s="49">
        <v>1</v>
      </c>
      <c r="I19" s="50">
        <v>46.07</v>
      </c>
      <c r="J19" s="50">
        <v>46.07</v>
      </c>
    </row>
    <row r="20" spans="1:10" ht="24" customHeight="1" x14ac:dyDescent="0.25">
      <c r="A20" s="51" t="s">
        <v>442</v>
      </c>
      <c r="B20" s="52" t="s">
        <v>470</v>
      </c>
      <c r="C20" s="51" t="s">
        <v>21</v>
      </c>
      <c r="D20" s="51" t="s">
        <v>471</v>
      </c>
      <c r="E20" s="53" t="s">
        <v>448</v>
      </c>
      <c r="F20" s="53"/>
      <c r="G20" s="54" t="s">
        <v>449</v>
      </c>
      <c r="H20" s="55">
        <v>0.35410000000000003</v>
      </c>
      <c r="I20" s="56">
        <v>21.87</v>
      </c>
      <c r="J20" s="56">
        <v>7.74</v>
      </c>
    </row>
    <row r="21" spans="1:10" ht="24" customHeight="1" x14ac:dyDescent="0.25">
      <c r="A21" s="51" t="s">
        <v>442</v>
      </c>
      <c r="B21" s="52" t="s">
        <v>450</v>
      </c>
      <c r="C21" s="51" t="s">
        <v>21</v>
      </c>
      <c r="D21" s="51" t="s">
        <v>451</v>
      </c>
      <c r="E21" s="53" t="s">
        <v>448</v>
      </c>
      <c r="F21" s="53"/>
      <c r="G21" s="54" t="s">
        <v>449</v>
      </c>
      <c r="H21" s="55">
        <v>2.1957</v>
      </c>
      <c r="I21" s="56">
        <v>17.46</v>
      </c>
      <c r="J21" s="56">
        <v>38.33</v>
      </c>
    </row>
    <row r="22" spans="1:10" x14ac:dyDescent="0.25">
      <c r="A22" s="63"/>
      <c r="B22" s="63"/>
      <c r="C22" s="63"/>
      <c r="D22" s="63"/>
      <c r="E22" s="63" t="s">
        <v>462</v>
      </c>
      <c r="F22" s="64">
        <v>35.799999999999997</v>
      </c>
      <c r="G22" s="63" t="s">
        <v>463</v>
      </c>
      <c r="H22" s="64">
        <v>0</v>
      </c>
      <c r="I22" s="63" t="s">
        <v>464</v>
      </c>
      <c r="J22" s="64">
        <v>35.799999999999997</v>
      </c>
    </row>
    <row r="23" spans="1:10" x14ac:dyDescent="0.25">
      <c r="A23" s="63"/>
      <c r="B23" s="63"/>
      <c r="C23" s="63"/>
      <c r="D23" s="63"/>
      <c r="E23" s="63" t="s">
        <v>465</v>
      </c>
      <c r="F23" s="64">
        <v>11.51</v>
      </c>
      <c r="G23" s="63"/>
      <c r="H23" s="65" t="s">
        <v>466</v>
      </c>
      <c r="I23" s="65"/>
      <c r="J23" s="64">
        <v>57.58</v>
      </c>
    </row>
    <row r="24" spans="1:10" ht="49.95" customHeight="1" thickBot="1" x14ac:dyDescent="0.3">
      <c r="A24" s="39"/>
      <c r="B24" s="39"/>
      <c r="C24" s="39"/>
      <c r="D24" s="39"/>
      <c r="E24" s="39"/>
      <c r="F24" s="39"/>
      <c r="G24" s="39" t="s">
        <v>467</v>
      </c>
      <c r="H24" s="66">
        <v>5.8215000000000003</v>
      </c>
      <c r="I24" s="39" t="s">
        <v>468</v>
      </c>
      <c r="J24" s="67">
        <v>335.2</v>
      </c>
    </row>
    <row r="25" spans="1:10" ht="1.05" customHeight="1" thickTop="1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</row>
    <row r="26" spans="1:10" ht="18" customHeight="1" x14ac:dyDescent="0.25">
      <c r="A26" s="34" t="s">
        <v>28</v>
      </c>
      <c r="B26" s="35" t="s">
        <v>8</v>
      </c>
      <c r="C26" s="34" t="s">
        <v>9</v>
      </c>
      <c r="D26" s="34" t="s">
        <v>10</v>
      </c>
      <c r="E26" s="43" t="s">
        <v>439</v>
      </c>
      <c r="F26" s="43"/>
      <c r="G26" s="44" t="s">
        <v>11</v>
      </c>
      <c r="H26" s="35" t="s">
        <v>12</v>
      </c>
      <c r="I26" s="35" t="s">
        <v>13</v>
      </c>
      <c r="J26" s="35" t="s">
        <v>15</v>
      </c>
    </row>
    <row r="27" spans="1:10" ht="25.95" customHeight="1" x14ac:dyDescent="0.25">
      <c r="A27" s="45" t="s">
        <v>440</v>
      </c>
      <c r="B27" s="46" t="s">
        <v>29</v>
      </c>
      <c r="C27" s="45" t="s">
        <v>21</v>
      </c>
      <c r="D27" s="45" t="s">
        <v>30</v>
      </c>
      <c r="E27" s="47" t="s">
        <v>469</v>
      </c>
      <c r="F27" s="47"/>
      <c r="G27" s="48" t="s">
        <v>23</v>
      </c>
      <c r="H27" s="49">
        <v>1</v>
      </c>
      <c r="I27" s="50">
        <v>7.73</v>
      </c>
      <c r="J27" s="50">
        <v>7.73</v>
      </c>
    </row>
    <row r="28" spans="1:10" ht="24" customHeight="1" x14ac:dyDescent="0.25">
      <c r="A28" s="51" t="s">
        <v>442</v>
      </c>
      <c r="B28" s="52" t="s">
        <v>470</v>
      </c>
      <c r="C28" s="51" t="s">
        <v>21</v>
      </c>
      <c r="D28" s="51" t="s">
        <v>471</v>
      </c>
      <c r="E28" s="53" t="s">
        <v>448</v>
      </c>
      <c r="F28" s="53"/>
      <c r="G28" s="54" t="s">
        <v>449</v>
      </c>
      <c r="H28" s="55">
        <v>0.1087</v>
      </c>
      <c r="I28" s="56">
        <v>21.87</v>
      </c>
      <c r="J28" s="56">
        <v>2.37</v>
      </c>
    </row>
    <row r="29" spans="1:10" ht="24" customHeight="1" x14ac:dyDescent="0.25">
      <c r="A29" s="51" t="s">
        <v>442</v>
      </c>
      <c r="B29" s="52" t="s">
        <v>450</v>
      </c>
      <c r="C29" s="51" t="s">
        <v>21</v>
      </c>
      <c r="D29" s="51" t="s">
        <v>451</v>
      </c>
      <c r="E29" s="53" t="s">
        <v>448</v>
      </c>
      <c r="F29" s="53"/>
      <c r="G29" s="54" t="s">
        <v>449</v>
      </c>
      <c r="H29" s="55">
        <v>0.3075</v>
      </c>
      <c r="I29" s="56">
        <v>17.46</v>
      </c>
      <c r="J29" s="56">
        <v>5.36</v>
      </c>
    </row>
    <row r="30" spans="1:10" x14ac:dyDescent="0.25">
      <c r="A30" s="63"/>
      <c r="B30" s="63"/>
      <c r="C30" s="63"/>
      <c r="D30" s="63"/>
      <c r="E30" s="63" t="s">
        <v>462</v>
      </c>
      <c r="F30" s="64">
        <v>6.06</v>
      </c>
      <c r="G30" s="63" t="s">
        <v>463</v>
      </c>
      <c r="H30" s="64">
        <v>0</v>
      </c>
      <c r="I30" s="63" t="s">
        <v>464</v>
      </c>
      <c r="J30" s="64">
        <v>6.06</v>
      </c>
    </row>
    <row r="31" spans="1:10" x14ac:dyDescent="0.25">
      <c r="A31" s="63"/>
      <c r="B31" s="63"/>
      <c r="C31" s="63"/>
      <c r="D31" s="63"/>
      <c r="E31" s="63" t="s">
        <v>465</v>
      </c>
      <c r="F31" s="64">
        <v>1.93</v>
      </c>
      <c r="G31" s="63"/>
      <c r="H31" s="65" t="s">
        <v>466</v>
      </c>
      <c r="I31" s="65"/>
      <c r="J31" s="64">
        <v>9.66</v>
      </c>
    </row>
    <row r="32" spans="1:10" ht="49.95" customHeight="1" thickBot="1" x14ac:dyDescent="0.3">
      <c r="A32" s="39"/>
      <c r="B32" s="39"/>
      <c r="C32" s="39"/>
      <c r="D32" s="39"/>
      <c r="E32" s="39"/>
      <c r="F32" s="39"/>
      <c r="G32" s="39" t="s">
        <v>467</v>
      </c>
      <c r="H32" s="66">
        <v>1.68</v>
      </c>
      <c r="I32" s="39" t="s">
        <v>468</v>
      </c>
      <c r="J32" s="67">
        <v>16.22</v>
      </c>
    </row>
    <row r="33" spans="1:10" ht="1.05" customHeight="1" thickTop="1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8" customHeight="1" x14ac:dyDescent="0.25">
      <c r="A34" s="34" t="s">
        <v>31</v>
      </c>
      <c r="B34" s="35" t="s">
        <v>8</v>
      </c>
      <c r="C34" s="34" t="s">
        <v>9</v>
      </c>
      <c r="D34" s="34" t="s">
        <v>10</v>
      </c>
      <c r="E34" s="43" t="s">
        <v>439</v>
      </c>
      <c r="F34" s="43"/>
      <c r="G34" s="44" t="s">
        <v>11</v>
      </c>
      <c r="H34" s="35" t="s">
        <v>12</v>
      </c>
      <c r="I34" s="35" t="s">
        <v>13</v>
      </c>
      <c r="J34" s="35" t="s">
        <v>15</v>
      </c>
    </row>
    <row r="35" spans="1:10" ht="25.95" customHeight="1" x14ac:dyDescent="0.25">
      <c r="A35" s="45" t="s">
        <v>440</v>
      </c>
      <c r="B35" s="46" t="s">
        <v>32</v>
      </c>
      <c r="C35" s="45" t="s">
        <v>21</v>
      </c>
      <c r="D35" s="45" t="s">
        <v>33</v>
      </c>
      <c r="E35" s="47" t="s">
        <v>469</v>
      </c>
      <c r="F35" s="47"/>
      <c r="G35" s="48" t="s">
        <v>23</v>
      </c>
      <c r="H35" s="49">
        <v>1</v>
      </c>
      <c r="I35" s="50">
        <v>19.98</v>
      </c>
      <c r="J35" s="50">
        <v>19.98</v>
      </c>
    </row>
    <row r="36" spans="1:10" ht="24" customHeight="1" x14ac:dyDescent="0.25">
      <c r="A36" s="51" t="s">
        <v>442</v>
      </c>
      <c r="B36" s="52" t="s">
        <v>470</v>
      </c>
      <c r="C36" s="51" t="s">
        <v>21</v>
      </c>
      <c r="D36" s="51" t="s">
        <v>471</v>
      </c>
      <c r="E36" s="53" t="s">
        <v>448</v>
      </c>
      <c r="F36" s="53"/>
      <c r="G36" s="54" t="s">
        <v>449</v>
      </c>
      <c r="H36" s="55">
        <v>0.28070000000000001</v>
      </c>
      <c r="I36" s="56">
        <v>21.87</v>
      </c>
      <c r="J36" s="56">
        <v>6.13</v>
      </c>
    </row>
    <row r="37" spans="1:10" ht="24" customHeight="1" x14ac:dyDescent="0.25">
      <c r="A37" s="51" t="s">
        <v>442</v>
      </c>
      <c r="B37" s="52" t="s">
        <v>450</v>
      </c>
      <c r="C37" s="51" t="s">
        <v>21</v>
      </c>
      <c r="D37" s="51" t="s">
        <v>451</v>
      </c>
      <c r="E37" s="53" t="s">
        <v>448</v>
      </c>
      <c r="F37" s="53"/>
      <c r="G37" s="54" t="s">
        <v>449</v>
      </c>
      <c r="H37" s="55">
        <v>0.79359999999999997</v>
      </c>
      <c r="I37" s="56">
        <v>17.46</v>
      </c>
      <c r="J37" s="56">
        <v>13.85</v>
      </c>
    </row>
    <row r="38" spans="1:10" x14ac:dyDescent="0.25">
      <c r="A38" s="63"/>
      <c r="B38" s="63"/>
      <c r="C38" s="63"/>
      <c r="D38" s="63"/>
      <c r="E38" s="63" t="s">
        <v>462</v>
      </c>
      <c r="F38" s="64">
        <v>15.65</v>
      </c>
      <c r="G38" s="63" t="s">
        <v>463</v>
      </c>
      <c r="H38" s="64">
        <v>0</v>
      </c>
      <c r="I38" s="63" t="s">
        <v>464</v>
      </c>
      <c r="J38" s="64">
        <v>15.65</v>
      </c>
    </row>
    <row r="39" spans="1:10" x14ac:dyDescent="0.25">
      <c r="A39" s="63"/>
      <c r="B39" s="63"/>
      <c r="C39" s="63"/>
      <c r="D39" s="63"/>
      <c r="E39" s="63" t="s">
        <v>465</v>
      </c>
      <c r="F39" s="64">
        <v>4.99</v>
      </c>
      <c r="G39" s="63"/>
      <c r="H39" s="65" t="s">
        <v>466</v>
      </c>
      <c r="I39" s="65"/>
      <c r="J39" s="64">
        <v>24.97</v>
      </c>
    </row>
    <row r="40" spans="1:10" ht="49.95" customHeight="1" thickBot="1" x14ac:dyDescent="0.3">
      <c r="A40" s="39"/>
      <c r="B40" s="39"/>
      <c r="C40" s="39"/>
      <c r="D40" s="39"/>
      <c r="E40" s="39"/>
      <c r="F40" s="39"/>
      <c r="G40" s="39" t="s">
        <v>467</v>
      </c>
      <c r="H40" s="66">
        <v>0.44800000000000001</v>
      </c>
      <c r="I40" s="39" t="s">
        <v>468</v>
      </c>
      <c r="J40" s="67">
        <v>11.18</v>
      </c>
    </row>
    <row r="41" spans="1:10" ht="1.05" customHeight="1" thickTop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</row>
    <row r="42" spans="1:10" ht="18" customHeight="1" x14ac:dyDescent="0.25">
      <c r="A42" s="34" t="s">
        <v>34</v>
      </c>
      <c r="B42" s="35" t="s">
        <v>8</v>
      </c>
      <c r="C42" s="34" t="s">
        <v>9</v>
      </c>
      <c r="D42" s="34" t="s">
        <v>10</v>
      </c>
      <c r="E42" s="43" t="s">
        <v>439</v>
      </c>
      <c r="F42" s="43"/>
      <c r="G42" s="44" t="s">
        <v>11</v>
      </c>
      <c r="H42" s="35" t="s">
        <v>12</v>
      </c>
      <c r="I42" s="35" t="s">
        <v>13</v>
      </c>
      <c r="J42" s="35" t="s">
        <v>15</v>
      </c>
    </row>
    <row r="43" spans="1:10" ht="39" customHeight="1" x14ac:dyDescent="0.25">
      <c r="A43" s="45" t="s">
        <v>440</v>
      </c>
      <c r="B43" s="46" t="s">
        <v>35</v>
      </c>
      <c r="C43" s="45" t="s">
        <v>21</v>
      </c>
      <c r="D43" s="45" t="s">
        <v>36</v>
      </c>
      <c r="E43" s="47" t="s">
        <v>469</v>
      </c>
      <c r="F43" s="47"/>
      <c r="G43" s="48" t="s">
        <v>23</v>
      </c>
      <c r="H43" s="49">
        <v>1</v>
      </c>
      <c r="I43" s="50">
        <v>2.87</v>
      </c>
      <c r="J43" s="50">
        <v>2.87</v>
      </c>
    </row>
    <row r="44" spans="1:10" ht="24" customHeight="1" x14ac:dyDescent="0.25">
      <c r="A44" s="51" t="s">
        <v>442</v>
      </c>
      <c r="B44" s="52" t="s">
        <v>450</v>
      </c>
      <c r="C44" s="51" t="s">
        <v>21</v>
      </c>
      <c r="D44" s="51" t="s">
        <v>451</v>
      </c>
      <c r="E44" s="53" t="s">
        <v>448</v>
      </c>
      <c r="F44" s="53"/>
      <c r="G44" s="54" t="s">
        <v>449</v>
      </c>
      <c r="H44" s="55">
        <v>0.1153</v>
      </c>
      <c r="I44" s="56">
        <v>17.46</v>
      </c>
      <c r="J44" s="56">
        <v>2.0099999999999998</v>
      </c>
    </row>
    <row r="45" spans="1:10" ht="24" customHeight="1" x14ac:dyDescent="0.25">
      <c r="A45" s="51" t="s">
        <v>442</v>
      </c>
      <c r="B45" s="52" t="s">
        <v>472</v>
      </c>
      <c r="C45" s="51" t="s">
        <v>21</v>
      </c>
      <c r="D45" s="51" t="s">
        <v>473</v>
      </c>
      <c r="E45" s="53" t="s">
        <v>448</v>
      </c>
      <c r="F45" s="53"/>
      <c r="G45" s="54" t="s">
        <v>449</v>
      </c>
      <c r="H45" s="55">
        <v>4.0800000000000003E-2</v>
      </c>
      <c r="I45" s="56">
        <v>21.12</v>
      </c>
      <c r="J45" s="56">
        <v>0.86</v>
      </c>
    </row>
    <row r="46" spans="1:10" x14ac:dyDescent="0.25">
      <c r="A46" s="63"/>
      <c r="B46" s="63"/>
      <c r="C46" s="63"/>
      <c r="D46" s="63"/>
      <c r="E46" s="63" t="s">
        <v>462</v>
      </c>
      <c r="F46" s="64">
        <v>2.2400000000000002</v>
      </c>
      <c r="G46" s="63" t="s">
        <v>463</v>
      </c>
      <c r="H46" s="64">
        <v>0</v>
      </c>
      <c r="I46" s="63" t="s">
        <v>464</v>
      </c>
      <c r="J46" s="64">
        <v>2.2400000000000002</v>
      </c>
    </row>
    <row r="47" spans="1:10" x14ac:dyDescent="0.25">
      <c r="A47" s="63"/>
      <c r="B47" s="63"/>
      <c r="C47" s="63"/>
      <c r="D47" s="63"/>
      <c r="E47" s="63" t="s">
        <v>465</v>
      </c>
      <c r="F47" s="64">
        <v>0.71</v>
      </c>
      <c r="G47" s="63"/>
      <c r="H47" s="65" t="s">
        <v>466</v>
      </c>
      <c r="I47" s="65"/>
      <c r="J47" s="64">
        <v>3.58</v>
      </c>
    </row>
    <row r="48" spans="1:10" ht="49.95" customHeight="1" thickBot="1" x14ac:dyDescent="0.3">
      <c r="A48" s="39"/>
      <c r="B48" s="39"/>
      <c r="C48" s="39"/>
      <c r="D48" s="39"/>
      <c r="E48" s="39"/>
      <c r="F48" s="39"/>
      <c r="G48" s="39" t="s">
        <v>467</v>
      </c>
      <c r="H48" s="66">
        <v>33.43</v>
      </c>
      <c r="I48" s="39" t="s">
        <v>468</v>
      </c>
      <c r="J48" s="67">
        <v>119.67</v>
      </c>
    </row>
    <row r="49" spans="1:10" ht="1.05" customHeight="1" thickTop="1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</row>
    <row r="50" spans="1:10" ht="18" customHeight="1" x14ac:dyDescent="0.25">
      <c r="A50" s="34" t="s">
        <v>37</v>
      </c>
      <c r="B50" s="35" t="s">
        <v>8</v>
      </c>
      <c r="C50" s="34" t="s">
        <v>9</v>
      </c>
      <c r="D50" s="34" t="s">
        <v>10</v>
      </c>
      <c r="E50" s="43" t="s">
        <v>439</v>
      </c>
      <c r="F50" s="43"/>
      <c r="G50" s="44" t="s">
        <v>11</v>
      </c>
      <c r="H50" s="35" t="s">
        <v>12</v>
      </c>
      <c r="I50" s="35" t="s">
        <v>13</v>
      </c>
      <c r="J50" s="35" t="s">
        <v>15</v>
      </c>
    </row>
    <row r="51" spans="1:10" ht="25.95" customHeight="1" x14ac:dyDescent="0.25">
      <c r="A51" s="45" t="s">
        <v>440</v>
      </c>
      <c r="B51" s="46" t="s">
        <v>38</v>
      </c>
      <c r="C51" s="45" t="s">
        <v>21</v>
      </c>
      <c r="D51" s="45" t="s">
        <v>39</v>
      </c>
      <c r="E51" s="47" t="s">
        <v>469</v>
      </c>
      <c r="F51" s="47"/>
      <c r="G51" s="48" t="s">
        <v>23</v>
      </c>
      <c r="H51" s="49">
        <v>1</v>
      </c>
      <c r="I51" s="50">
        <v>6.19</v>
      </c>
      <c r="J51" s="50">
        <v>6.19</v>
      </c>
    </row>
    <row r="52" spans="1:10" ht="24" customHeight="1" x14ac:dyDescent="0.25">
      <c r="A52" s="51" t="s">
        <v>442</v>
      </c>
      <c r="B52" s="52" t="s">
        <v>450</v>
      </c>
      <c r="C52" s="51" t="s">
        <v>21</v>
      </c>
      <c r="D52" s="51" t="s">
        <v>451</v>
      </c>
      <c r="E52" s="53" t="s">
        <v>448</v>
      </c>
      <c r="F52" s="53"/>
      <c r="G52" s="54" t="s">
        <v>449</v>
      </c>
      <c r="H52" s="55">
        <v>0.2487</v>
      </c>
      <c r="I52" s="56">
        <v>17.46</v>
      </c>
      <c r="J52" s="56">
        <v>4.34</v>
      </c>
    </row>
    <row r="53" spans="1:10" ht="24" customHeight="1" x14ac:dyDescent="0.25">
      <c r="A53" s="51" t="s">
        <v>442</v>
      </c>
      <c r="B53" s="52" t="s">
        <v>472</v>
      </c>
      <c r="C53" s="51" t="s">
        <v>21</v>
      </c>
      <c r="D53" s="51" t="s">
        <v>473</v>
      </c>
      <c r="E53" s="53" t="s">
        <v>448</v>
      </c>
      <c r="F53" s="53"/>
      <c r="G53" s="54" t="s">
        <v>449</v>
      </c>
      <c r="H53" s="55">
        <v>8.7900000000000006E-2</v>
      </c>
      <c r="I53" s="56">
        <v>21.12</v>
      </c>
      <c r="J53" s="56">
        <v>1.85</v>
      </c>
    </row>
    <row r="54" spans="1:10" x14ac:dyDescent="0.25">
      <c r="A54" s="63"/>
      <c r="B54" s="63"/>
      <c r="C54" s="63"/>
      <c r="D54" s="63"/>
      <c r="E54" s="63" t="s">
        <v>462</v>
      </c>
      <c r="F54" s="64">
        <v>4.8499999999999996</v>
      </c>
      <c r="G54" s="63" t="s">
        <v>463</v>
      </c>
      <c r="H54" s="64">
        <v>0</v>
      </c>
      <c r="I54" s="63" t="s">
        <v>464</v>
      </c>
      <c r="J54" s="64">
        <v>4.8499999999999996</v>
      </c>
    </row>
    <row r="55" spans="1:10" x14ac:dyDescent="0.25">
      <c r="A55" s="63"/>
      <c r="B55" s="63"/>
      <c r="C55" s="63"/>
      <c r="D55" s="63"/>
      <c r="E55" s="63" t="s">
        <v>465</v>
      </c>
      <c r="F55" s="64">
        <v>1.54</v>
      </c>
      <c r="G55" s="63"/>
      <c r="H55" s="65" t="s">
        <v>466</v>
      </c>
      <c r="I55" s="65"/>
      <c r="J55" s="64">
        <v>7.73</v>
      </c>
    </row>
    <row r="56" spans="1:10" ht="49.95" customHeight="1" thickBot="1" x14ac:dyDescent="0.3">
      <c r="A56" s="39"/>
      <c r="B56" s="39"/>
      <c r="C56" s="39"/>
      <c r="D56" s="39"/>
      <c r="E56" s="39"/>
      <c r="F56" s="39"/>
      <c r="G56" s="39" t="s">
        <v>467</v>
      </c>
      <c r="H56" s="66">
        <v>33.43</v>
      </c>
      <c r="I56" s="39" t="s">
        <v>468</v>
      </c>
      <c r="J56" s="67">
        <v>258.41000000000003</v>
      </c>
    </row>
    <row r="57" spans="1:10" ht="1.05" customHeight="1" thickTop="1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</row>
    <row r="58" spans="1:10" ht="18" customHeight="1" x14ac:dyDescent="0.25">
      <c r="A58" s="34" t="s">
        <v>40</v>
      </c>
      <c r="B58" s="35" t="s">
        <v>8</v>
      </c>
      <c r="C58" s="34" t="s">
        <v>9</v>
      </c>
      <c r="D58" s="34" t="s">
        <v>10</v>
      </c>
      <c r="E58" s="43" t="s">
        <v>439</v>
      </c>
      <c r="F58" s="43"/>
      <c r="G58" s="44" t="s">
        <v>11</v>
      </c>
      <c r="H58" s="35" t="s">
        <v>12</v>
      </c>
      <c r="I58" s="35" t="s">
        <v>13</v>
      </c>
      <c r="J58" s="35" t="s">
        <v>15</v>
      </c>
    </row>
    <row r="59" spans="1:10" ht="25.95" customHeight="1" x14ac:dyDescent="0.25">
      <c r="A59" s="45" t="s">
        <v>440</v>
      </c>
      <c r="B59" s="46" t="s">
        <v>41</v>
      </c>
      <c r="C59" s="45" t="s">
        <v>21</v>
      </c>
      <c r="D59" s="45" t="s">
        <v>42</v>
      </c>
      <c r="E59" s="47" t="s">
        <v>469</v>
      </c>
      <c r="F59" s="47"/>
      <c r="G59" s="48" t="s">
        <v>23</v>
      </c>
      <c r="H59" s="49">
        <v>1</v>
      </c>
      <c r="I59" s="50">
        <v>18.510000000000002</v>
      </c>
      <c r="J59" s="50">
        <v>18.510000000000002</v>
      </c>
    </row>
    <row r="60" spans="1:10" ht="25.95" customHeight="1" x14ac:dyDescent="0.25">
      <c r="A60" s="51" t="s">
        <v>442</v>
      </c>
      <c r="B60" s="52" t="s">
        <v>474</v>
      </c>
      <c r="C60" s="51" t="s">
        <v>21</v>
      </c>
      <c r="D60" s="51" t="s">
        <v>475</v>
      </c>
      <c r="E60" s="53" t="s">
        <v>448</v>
      </c>
      <c r="F60" s="53"/>
      <c r="G60" s="54" t="s">
        <v>449</v>
      </c>
      <c r="H60" s="55">
        <v>0.2301</v>
      </c>
      <c r="I60" s="56">
        <v>21.76</v>
      </c>
      <c r="J60" s="56">
        <v>5</v>
      </c>
    </row>
    <row r="61" spans="1:10" ht="24" customHeight="1" x14ac:dyDescent="0.25">
      <c r="A61" s="51" t="s">
        <v>442</v>
      </c>
      <c r="B61" s="52" t="s">
        <v>450</v>
      </c>
      <c r="C61" s="51" t="s">
        <v>21</v>
      </c>
      <c r="D61" s="51" t="s">
        <v>451</v>
      </c>
      <c r="E61" s="53" t="s">
        <v>448</v>
      </c>
      <c r="F61" s="53"/>
      <c r="G61" s="54" t="s">
        <v>449</v>
      </c>
      <c r="H61" s="55">
        <v>0.77400000000000002</v>
      </c>
      <c r="I61" s="56">
        <v>17.46</v>
      </c>
      <c r="J61" s="56">
        <v>13.51</v>
      </c>
    </row>
    <row r="62" spans="1:10" x14ac:dyDescent="0.25">
      <c r="A62" s="63"/>
      <c r="B62" s="63"/>
      <c r="C62" s="63"/>
      <c r="D62" s="63"/>
      <c r="E62" s="63" t="s">
        <v>462</v>
      </c>
      <c r="F62" s="64">
        <v>14.46</v>
      </c>
      <c r="G62" s="63" t="s">
        <v>463</v>
      </c>
      <c r="H62" s="64">
        <v>0</v>
      </c>
      <c r="I62" s="63" t="s">
        <v>464</v>
      </c>
      <c r="J62" s="64">
        <v>14.46</v>
      </c>
    </row>
    <row r="63" spans="1:10" x14ac:dyDescent="0.25">
      <c r="A63" s="63"/>
      <c r="B63" s="63"/>
      <c r="C63" s="63"/>
      <c r="D63" s="63"/>
      <c r="E63" s="63" t="s">
        <v>465</v>
      </c>
      <c r="F63" s="64">
        <v>4.62</v>
      </c>
      <c r="G63" s="63"/>
      <c r="H63" s="65" t="s">
        <v>466</v>
      </c>
      <c r="I63" s="65"/>
      <c r="J63" s="64">
        <v>23.13</v>
      </c>
    </row>
    <row r="64" spans="1:10" ht="49.95" customHeight="1" thickBot="1" x14ac:dyDescent="0.3">
      <c r="A64" s="39"/>
      <c r="B64" s="39"/>
      <c r="C64" s="39"/>
      <c r="D64" s="39"/>
      <c r="E64" s="39"/>
      <c r="F64" s="39"/>
      <c r="G64" s="39" t="s">
        <v>467</v>
      </c>
      <c r="H64" s="66">
        <v>98.36</v>
      </c>
      <c r="I64" s="39" t="s">
        <v>468</v>
      </c>
      <c r="J64" s="67">
        <v>2275.06</v>
      </c>
    </row>
    <row r="65" spans="1:10" ht="1.05" customHeight="1" thickTop="1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</row>
    <row r="66" spans="1:10" ht="18" customHeight="1" x14ac:dyDescent="0.25">
      <c r="A66" s="34" t="s">
        <v>43</v>
      </c>
      <c r="B66" s="35" t="s">
        <v>8</v>
      </c>
      <c r="C66" s="34" t="s">
        <v>9</v>
      </c>
      <c r="D66" s="34" t="s">
        <v>10</v>
      </c>
      <c r="E66" s="43" t="s">
        <v>439</v>
      </c>
      <c r="F66" s="43"/>
      <c r="G66" s="44" t="s">
        <v>11</v>
      </c>
      <c r="H66" s="35" t="s">
        <v>12</v>
      </c>
      <c r="I66" s="35" t="s">
        <v>13</v>
      </c>
      <c r="J66" s="35" t="s">
        <v>15</v>
      </c>
    </row>
    <row r="67" spans="1:10" ht="25.95" customHeight="1" x14ac:dyDescent="0.25">
      <c r="A67" s="45" t="s">
        <v>440</v>
      </c>
      <c r="B67" s="46" t="s">
        <v>44</v>
      </c>
      <c r="C67" s="45" t="s">
        <v>21</v>
      </c>
      <c r="D67" s="45" t="s">
        <v>45</v>
      </c>
      <c r="E67" s="47" t="s">
        <v>469</v>
      </c>
      <c r="F67" s="47"/>
      <c r="G67" s="48" t="s">
        <v>27</v>
      </c>
      <c r="H67" s="49">
        <v>1</v>
      </c>
      <c r="I67" s="50">
        <v>463.05</v>
      </c>
      <c r="J67" s="50">
        <v>463.05</v>
      </c>
    </row>
    <row r="68" spans="1:10" ht="24" customHeight="1" x14ac:dyDescent="0.25">
      <c r="A68" s="51" t="s">
        <v>442</v>
      </c>
      <c r="B68" s="52" t="s">
        <v>470</v>
      </c>
      <c r="C68" s="51" t="s">
        <v>21</v>
      </c>
      <c r="D68" s="51" t="s">
        <v>471</v>
      </c>
      <c r="E68" s="53" t="s">
        <v>448</v>
      </c>
      <c r="F68" s="53"/>
      <c r="G68" s="54" t="s">
        <v>449</v>
      </c>
      <c r="H68" s="55">
        <v>3.5586000000000002</v>
      </c>
      <c r="I68" s="56">
        <v>21.87</v>
      </c>
      <c r="J68" s="56">
        <v>77.819999999999993</v>
      </c>
    </row>
    <row r="69" spans="1:10" ht="24" customHeight="1" x14ac:dyDescent="0.25">
      <c r="A69" s="51" t="s">
        <v>442</v>
      </c>
      <c r="B69" s="52" t="s">
        <v>450</v>
      </c>
      <c r="C69" s="51" t="s">
        <v>21</v>
      </c>
      <c r="D69" s="51" t="s">
        <v>451</v>
      </c>
      <c r="E69" s="53" t="s">
        <v>448</v>
      </c>
      <c r="F69" s="53"/>
      <c r="G69" s="54" t="s">
        <v>449</v>
      </c>
      <c r="H69" s="55">
        <v>22.063600000000001</v>
      </c>
      <c r="I69" s="56">
        <v>17.46</v>
      </c>
      <c r="J69" s="56">
        <v>385.23</v>
      </c>
    </row>
    <row r="70" spans="1:10" x14ac:dyDescent="0.25">
      <c r="A70" s="63"/>
      <c r="B70" s="63"/>
      <c r="C70" s="63"/>
      <c r="D70" s="63"/>
      <c r="E70" s="63" t="s">
        <v>462</v>
      </c>
      <c r="F70" s="64">
        <v>359.8</v>
      </c>
      <c r="G70" s="63" t="s">
        <v>463</v>
      </c>
      <c r="H70" s="64">
        <v>0</v>
      </c>
      <c r="I70" s="63" t="s">
        <v>464</v>
      </c>
      <c r="J70" s="64">
        <v>359.8</v>
      </c>
    </row>
    <row r="71" spans="1:10" x14ac:dyDescent="0.25">
      <c r="A71" s="63"/>
      <c r="B71" s="63"/>
      <c r="C71" s="63"/>
      <c r="D71" s="63"/>
      <c r="E71" s="63" t="s">
        <v>465</v>
      </c>
      <c r="F71" s="64">
        <v>115.76</v>
      </c>
      <c r="G71" s="63"/>
      <c r="H71" s="65" t="s">
        <v>466</v>
      </c>
      <c r="I71" s="65"/>
      <c r="J71" s="64">
        <v>578.80999999999995</v>
      </c>
    </row>
    <row r="72" spans="1:10" ht="49.95" customHeight="1" thickBot="1" x14ac:dyDescent="0.3">
      <c r="A72" s="39"/>
      <c r="B72" s="39"/>
      <c r="C72" s="39"/>
      <c r="D72" s="39"/>
      <c r="E72" s="39"/>
      <c r="F72" s="39"/>
      <c r="G72" s="39" t="s">
        <v>467</v>
      </c>
      <c r="H72" s="66">
        <v>9.1999999999999998E-2</v>
      </c>
      <c r="I72" s="39" t="s">
        <v>468</v>
      </c>
      <c r="J72" s="67">
        <v>53.25</v>
      </c>
    </row>
    <row r="73" spans="1:10" ht="1.05" customHeight="1" thickTop="1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</row>
    <row r="74" spans="1:10" ht="24" customHeight="1" x14ac:dyDescent="0.25">
      <c r="A74" s="36" t="s">
        <v>46</v>
      </c>
      <c r="B74" s="36"/>
      <c r="C74" s="36"/>
      <c r="D74" s="36" t="s">
        <v>47</v>
      </c>
      <c r="E74" s="36"/>
      <c r="F74" s="41"/>
      <c r="G74" s="41"/>
      <c r="H74" s="37"/>
      <c r="I74" s="36"/>
      <c r="J74" s="42">
        <v>1974.84</v>
      </c>
    </row>
    <row r="75" spans="1:10" ht="18" customHeight="1" x14ac:dyDescent="0.25">
      <c r="A75" s="34" t="s">
        <v>48</v>
      </c>
      <c r="B75" s="35" t="s">
        <v>8</v>
      </c>
      <c r="C75" s="34" t="s">
        <v>9</v>
      </c>
      <c r="D75" s="34" t="s">
        <v>10</v>
      </c>
      <c r="E75" s="43" t="s">
        <v>439</v>
      </c>
      <c r="F75" s="43"/>
      <c r="G75" s="44" t="s">
        <v>11</v>
      </c>
      <c r="H75" s="35" t="s">
        <v>12</v>
      </c>
      <c r="I75" s="35" t="s">
        <v>13</v>
      </c>
      <c r="J75" s="35" t="s">
        <v>15</v>
      </c>
    </row>
    <row r="76" spans="1:10" ht="24" customHeight="1" x14ac:dyDescent="0.25">
      <c r="A76" s="45" t="s">
        <v>440</v>
      </c>
      <c r="B76" s="46" t="s">
        <v>49</v>
      </c>
      <c r="C76" s="45" t="s">
        <v>21</v>
      </c>
      <c r="D76" s="45" t="s">
        <v>50</v>
      </c>
      <c r="E76" s="47" t="s">
        <v>476</v>
      </c>
      <c r="F76" s="47"/>
      <c r="G76" s="48" t="s">
        <v>27</v>
      </c>
      <c r="H76" s="49">
        <v>1</v>
      </c>
      <c r="I76" s="50">
        <v>69.06</v>
      </c>
      <c r="J76" s="50">
        <v>69.06</v>
      </c>
    </row>
    <row r="77" spans="1:10" ht="24" customHeight="1" x14ac:dyDescent="0.25">
      <c r="A77" s="51" t="s">
        <v>442</v>
      </c>
      <c r="B77" s="52" t="s">
        <v>450</v>
      </c>
      <c r="C77" s="51" t="s">
        <v>21</v>
      </c>
      <c r="D77" s="51" t="s">
        <v>451</v>
      </c>
      <c r="E77" s="53" t="s">
        <v>448</v>
      </c>
      <c r="F77" s="53"/>
      <c r="G77" s="54" t="s">
        <v>449</v>
      </c>
      <c r="H77" s="55">
        <v>3.9557666999999999</v>
      </c>
      <c r="I77" s="56">
        <v>17.46</v>
      </c>
      <c r="J77" s="56">
        <v>69.06</v>
      </c>
    </row>
    <row r="78" spans="1:10" x14ac:dyDescent="0.25">
      <c r="A78" s="63"/>
      <c r="B78" s="63"/>
      <c r="C78" s="63"/>
      <c r="D78" s="63"/>
      <c r="E78" s="63" t="s">
        <v>462</v>
      </c>
      <c r="F78" s="64">
        <v>53.16</v>
      </c>
      <c r="G78" s="63" t="s">
        <v>463</v>
      </c>
      <c r="H78" s="64">
        <v>0</v>
      </c>
      <c r="I78" s="63" t="s">
        <v>464</v>
      </c>
      <c r="J78" s="64">
        <v>53.16</v>
      </c>
    </row>
    <row r="79" spans="1:10" x14ac:dyDescent="0.25">
      <c r="A79" s="63"/>
      <c r="B79" s="63"/>
      <c r="C79" s="63"/>
      <c r="D79" s="63"/>
      <c r="E79" s="63" t="s">
        <v>465</v>
      </c>
      <c r="F79" s="64">
        <v>17.260000000000002</v>
      </c>
      <c r="G79" s="63"/>
      <c r="H79" s="65" t="s">
        <v>466</v>
      </c>
      <c r="I79" s="65"/>
      <c r="J79" s="64">
        <v>86.32</v>
      </c>
    </row>
    <row r="80" spans="1:10" ht="49.95" customHeight="1" thickBot="1" x14ac:dyDescent="0.3">
      <c r="A80" s="39"/>
      <c r="B80" s="39"/>
      <c r="C80" s="39"/>
      <c r="D80" s="39"/>
      <c r="E80" s="39"/>
      <c r="F80" s="39"/>
      <c r="G80" s="39" t="s">
        <v>467</v>
      </c>
      <c r="H80" s="66">
        <v>17.668800000000001</v>
      </c>
      <c r="I80" s="39" t="s">
        <v>468</v>
      </c>
      <c r="J80" s="67">
        <v>1525.17</v>
      </c>
    </row>
    <row r="81" spans="1:10" ht="1.05" customHeight="1" thickTop="1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</row>
    <row r="82" spans="1:10" ht="18" customHeight="1" x14ac:dyDescent="0.25">
      <c r="A82" s="34" t="s">
        <v>51</v>
      </c>
      <c r="B82" s="35" t="s">
        <v>8</v>
      </c>
      <c r="C82" s="34" t="s">
        <v>9</v>
      </c>
      <c r="D82" s="34" t="s">
        <v>10</v>
      </c>
      <c r="E82" s="43" t="s">
        <v>439</v>
      </c>
      <c r="F82" s="43"/>
      <c r="G82" s="44" t="s">
        <v>11</v>
      </c>
      <c r="H82" s="35" t="s">
        <v>12</v>
      </c>
      <c r="I82" s="35" t="s">
        <v>13</v>
      </c>
      <c r="J82" s="35" t="s">
        <v>15</v>
      </c>
    </row>
    <row r="83" spans="1:10" ht="25.95" customHeight="1" x14ac:dyDescent="0.25">
      <c r="A83" s="45" t="s">
        <v>440</v>
      </c>
      <c r="B83" s="46" t="s">
        <v>52</v>
      </c>
      <c r="C83" s="45" t="s">
        <v>21</v>
      </c>
      <c r="D83" s="45" t="s">
        <v>53</v>
      </c>
      <c r="E83" s="47" t="s">
        <v>477</v>
      </c>
      <c r="F83" s="47"/>
      <c r="G83" s="48" t="s">
        <v>27</v>
      </c>
      <c r="H83" s="49">
        <v>1</v>
      </c>
      <c r="I83" s="50">
        <v>20.36</v>
      </c>
      <c r="J83" s="50">
        <v>20.36</v>
      </c>
    </row>
    <row r="84" spans="1:10" ht="64.95" customHeight="1" x14ac:dyDescent="0.25">
      <c r="A84" s="51" t="s">
        <v>442</v>
      </c>
      <c r="B84" s="52" t="s">
        <v>478</v>
      </c>
      <c r="C84" s="51" t="s">
        <v>21</v>
      </c>
      <c r="D84" s="51" t="s">
        <v>479</v>
      </c>
      <c r="E84" s="53" t="s">
        <v>480</v>
      </c>
      <c r="F84" s="53"/>
      <c r="G84" s="54" t="s">
        <v>481</v>
      </c>
      <c r="H84" s="55">
        <v>5.4000000000000003E-3</v>
      </c>
      <c r="I84" s="56">
        <v>238.54</v>
      </c>
      <c r="J84" s="56">
        <v>1.28</v>
      </c>
    </row>
    <row r="85" spans="1:10" ht="64.95" customHeight="1" x14ac:dyDescent="0.25">
      <c r="A85" s="51" t="s">
        <v>442</v>
      </c>
      <c r="B85" s="52" t="s">
        <v>482</v>
      </c>
      <c r="C85" s="51" t="s">
        <v>21</v>
      </c>
      <c r="D85" s="51" t="s">
        <v>483</v>
      </c>
      <c r="E85" s="53" t="s">
        <v>480</v>
      </c>
      <c r="F85" s="53"/>
      <c r="G85" s="54" t="s">
        <v>484</v>
      </c>
      <c r="H85" s="55">
        <v>5.9999999999999995E-4</v>
      </c>
      <c r="I85" s="56">
        <v>56.93</v>
      </c>
      <c r="J85" s="56">
        <v>0.03</v>
      </c>
    </row>
    <row r="86" spans="1:10" ht="24" customHeight="1" x14ac:dyDescent="0.25">
      <c r="A86" s="51" t="s">
        <v>442</v>
      </c>
      <c r="B86" s="52" t="s">
        <v>450</v>
      </c>
      <c r="C86" s="51" t="s">
        <v>21</v>
      </c>
      <c r="D86" s="51" t="s">
        <v>451</v>
      </c>
      <c r="E86" s="53" t="s">
        <v>448</v>
      </c>
      <c r="F86" s="53"/>
      <c r="G86" s="54" t="s">
        <v>449</v>
      </c>
      <c r="H86" s="55">
        <v>0.78659999999999997</v>
      </c>
      <c r="I86" s="56">
        <v>17.46</v>
      </c>
      <c r="J86" s="56">
        <v>13.73</v>
      </c>
    </row>
    <row r="87" spans="1:10" ht="39" customHeight="1" x14ac:dyDescent="0.25">
      <c r="A87" s="51" t="s">
        <v>442</v>
      </c>
      <c r="B87" s="52" t="s">
        <v>485</v>
      </c>
      <c r="C87" s="51" t="s">
        <v>21</v>
      </c>
      <c r="D87" s="51" t="s">
        <v>486</v>
      </c>
      <c r="E87" s="53" t="s">
        <v>480</v>
      </c>
      <c r="F87" s="53"/>
      <c r="G87" s="54" t="s">
        <v>481</v>
      </c>
      <c r="H87" s="55">
        <v>0.19620000000000001</v>
      </c>
      <c r="I87" s="56">
        <v>27.16</v>
      </c>
      <c r="J87" s="56">
        <v>5.32</v>
      </c>
    </row>
    <row r="88" spans="1:10" x14ac:dyDescent="0.25">
      <c r="A88" s="63"/>
      <c r="B88" s="63"/>
      <c r="C88" s="63"/>
      <c r="D88" s="63"/>
      <c r="E88" s="63" t="s">
        <v>462</v>
      </c>
      <c r="F88" s="64">
        <v>14.13</v>
      </c>
      <c r="G88" s="63" t="s">
        <v>463</v>
      </c>
      <c r="H88" s="64">
        <v>0</v>
      </c>
      <c r="I88" s="63" t="s">
        <v>464</v>
      </c>
      <c r="J88" s="64">
        <v>14.13</v>
      </c>
    </row>
    <row r="89" spans="1:10" x14ac:dyDescent="0.25">
      <c r="A89" s="63"/>
      <c r="B89" s="63"/>
      <c r="C89" s="63"/>
      <c r="D89" s="63"/>
      <c r="E89" s="63" t="s">
        <v>465</v>
      </c>
      <c r="F89" s="64">
        <v>5.09</v>
      </c>
      <c r="G89" s="63"/>
      <c r="H89" s="65" t="s">
        <v>466</v>
      </c>
      <c r="I89" s="65"/>
      <c r="J89" s="64">
        <v>25.45</v>
      </c>
    </row>
    <row r="90" spans="1:10" ht="49.95" customHeight="1" thickBot="1" x14ac:dyDescent="0.3">
      <c r="A90" s="39"/>
      <c r="B90" s="39"/>
      <c r="C90" s="39"/>
      <c r="D90" s="39"/>
      <c r="E90" s="39"/>
      <c r="F90" s="39"/>
      <c r="G90" s="39" t="s">
        <v>467</v>
      </c>
      <c r="H90" s="66">
        <v>17.668800000000001</v>
      </c>
      <c r="I90" s="39" t="s">
        <v>468</v>
      </c>
      <c r="J90" s="67">
        <v>449.67</v>
      </c>
    </row>
    <row r="91" spans="1:10" ht="1.05" customHeight="1" thickTop="1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</row>
    <row r="92" spans="1:10" ht="24" customHeight="1" x14ac:dyDescent="0.25">
      <c r="A92" s="36" t="s">
        <v>54</v>
      </c>
      <c r="B92" s="36"/>
      <c r="C92" s="36"/>
      <c r="D92" s="36" t="s">
        <v>55</v>
      </c>
      <c r="E92" s="36"/>
      <c r="F92" s="41"/>
      <c r="G92" s="41"/>
      <c r="H92" s="37"/>
      <c r="I92" s="36"/>
      <c r="J92" s="42">
        <v>26397.55</v>
      </c>
    </row>
    <row r="93" spans="1:10" ht="18" customHeight="1" x14ac:dyDescent="0.25">
      <c r="A93" s="34" t="s">
        <v>56</v>
      </c>
      <c r="B93" s="35" t="s">
        <v>8</v>
      </c>
      <c r="C93" s="34" t="s">
        <v>9</v>
      </c>
      <c r="D93" s="34" t="s">
        <v>10</v>
      </c>
      <c r="E93" s="43" t="s">
        <v>439</v>
      </c>
      <c r="F93" s="43"/>
      <c r="G93" s="44" t="s">
        <v>11</v>
      </c>
      <c r="H93" s="35" t="s">
        <v>12</v>
      </c>
      <c r="I93" s="35" t="s">
        <v>13</v>
      </c>
      <c r="J93" s="35" t="s">
        <v>15</v>
      </c>
    </row>
    <row r="94" spans="1:10" ht="25.95" customHeight="1" x14ac:dyDescent="0.25">
      <c r="A94" s="45" t="s">
        <v>440</v>
      </c>
      <c r="B94" s="46" t="s">
        <v>57</v>
      </c>
      <c r="C94" s="45" t="s">
        <v>21</v>
      </c>
      <c r="D94" s="45" t="s">
        <v>58</v>
      </c>
      <c r="E94" s="47" t="s">
        <v>487</v>
      </c>
      <c r="F94" s="47"/>
      <c r="G94" s="48" t="s">
        <v>23</v>
      </c>
      <c r="H94" s="49">
        <v>1</v>
      </c>
      <c r="I94" s="50">
        <v>5.0599999999999996</v>
      </c>
      <c r="J94" s="50">
        <v>5.0599999999999996</v>
      </c>
    </row>
    <row r="95" spans="1:10" ht="24" customHeight="1" x14ac:dyDescent="0.25">
      <c r="A95" s="51" t="s">
        <v>442</v>
      </c>
      <c r="B95" s="52" t="s">
        <v>470</v>
      </c>
      <c r="C95" s="51" t="s">
        <v>21</v>
      </c>
      <c r="D95" s="51" t="s">
        <v>471</v>
      </c>
      <c r="E95" s="53" t="s">
        <v>448</v>
      </c>
      <c r="F95" s="53"/>
      <c r="G95" s="54" t="s">
        <v>449</v>
      </c>
      <c r="H95" s="55">
        <v>0.10199999999999999</v>
      </c>
      <c r="I95" s="56">
        <v>21.87</v>
      </c>
      <c r="J95" s="56">
        <v>2.23</v>
      </c>
    </row>
    <row r="96" spans="1:10" ht="24" customHeight="1" x14ac:dyDescent="0.25">
      <c r="A96" s="51" t="s">
        <v>442</v>
      </c>
      <c r="B96" s="52" t="s">
        <v>450</v>
      </c>
      <c r="C96" s="51" t="s">
        <v>21</v>
      </c>
      <c r="D96" s="51" t="s">
        <v>451</v>
      </c>
      <c r="E96" s="53" t="s">
        <v>448</v>
      </c>
      <c r="F96" s="53"/>
      <c r="G96" s="54" t="s">
        <v>449</v>
      </c>
      <c r="H96" s="55">
        <v>0.15310000000000001</v>
      </c>
      <c r="I96" s="56">
        <v>17.46</v>
      </c>
      <c r="J96" s="56">
        <v>2.67</v>
      </c>
    </row>
    <row r="97" spans="1:10" ht="39" customHeight="1" x14ac:dyDescent="0.25">
      <c r="A97" s="51" t="s">
        <v>442</v>
      </c>
      <c r="B97" s="52" t="s">
        <v>485</v>
      </c>
      <c r="C97" s="51" t="s">
        <v>21</v>
      </c>
      <c r="D97" s="51" t="s">
        <v>486</v>
      </c>
      <c r="E97" s="53" t="s">
        <v>480</v>
      </c>
      <c r="F97" s="53"/>
      <c r="G97" s="54" t="s">
        <v>481</v>
      </c>
      <c r="H97" s="55">
        <v>3.5999999999999999E-3</v>
      </c>
      <c r="I97" s="56">
        <v>27.16</v>
      </c>
      <c r="J97" s="56">
        <v>0.09</v>
      </c>
    </row>
    <row r="98" spans="1:10" ht="39" customHeight="1" x14ac:dyDescent="0.25">
      <c r="A98" s="51" t="s">
        <v>442</v>
      </c>
      <c r="B98" s="52" t="s">
        <v>488</v>
      </c>
      <c r="C98" s="51" t="s">
        <v>21</v>
      </c>
      <c r="D98" s="51" t="s">
        <v>489</v>
      </c>
      <c r="E98" s="53" t="s">
        <v>480</v>
      </c>
      <c r="F98" s="53"/>
      <c r="G98" s="54" t="s">
        <v>484</v>
      </c>
      <c r="H98" s="55">
        <v>3.5999999999999999E-3</v>
      </c>
      <c r="I98" s="56">
        <v>21.6</v>
      </c>
      <c r="J98" s="56">
        <v>7.0000000000000007E-2</v>
      </c>
    </row>
    <row r="99" spans="1:10" x14ac:dyDescent="0.25">
      <c r="A99" s="63"/>
      <c r="B99" s="63"/>
      <c r="C99" s="63"/>
      <c r="D99" s="63"/>
      <c r="E99" s="63" t="s">
        <v>462</v>
      </c>
      <c r="F99" s="64">
        <v>3.98</v>
      </c>
      <c r="G99" s="63" t="s">
        <v>463</v>
      </c>
      <c r="H99" s="64">
        <v>0</v>
      </c>
      <c r="I99" s="63" t="s">
        <v>464</v>
      </c>
      <c r="J99" s="64">
        <v>3.98</v>
      </c>
    </row>
    <row r="100" spans="1:10" x14ac:dyDescent="0.25">
      <c r="A100" s="63"/>
      <c r="B100" s="63"/>
      <c r="C100" s="63"/>
      <c r="D100" s="63"/>
      <c r="E100" s="63" t="s">
        <v>465</v>
      </c>
      <c r="F100" s="64">
        <v>1.26</v>
      </c>
      <c r="G100" s="63"/>
      <c r="H100" s="65" t="s">
        <v>466</v>
      </c>
      <c r="I100" s="65"/>
      <c r="J100" s="64">
        <v>6.32</v>
      </c>
    </row>
    <row r="101" spans="1:10" ht="49.95" customHeight="1" thickBot="1" x14ac:dyDescent="0.3">
      <c r="A101" s="39"/>
      <c r="B101" s="39"/>
      <c r="C101" s="39"/>
      <c r="D101" s="39"/>
      <c r="E101" s="39"/>
      <c r="F101" s="39"/>
      <c r="G101" s="39" t="s">
        <v>467</v>
      </c>
      <c r="H101" s="66">
        <v>24.132000000000001</v>
      </c>
      <c r="I101" s="39" t="s">
        <v>468</v>
      </c>
      <c r="J101" s="67">
        <v>152.51</v>
      </c>
    </row>
    <row r="102" spans="1:10" ht="1.05" customHeight="1" thickTop="1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</row>
    <row r="103" spans="1:10" ht="18" customHeight="1" x14ac:dyDescent="0.25">
      <c r="A103" s="34" t="s">
        <v>59</v>
      </c>
      <c r="B103" s="35" t="s">
        <v>8</v>
      </c>
      <c r="C103" s="34" t="s">
        <v>9</v>
      </c>
      <c r="D103" s="34" t="s">
        <v>10</v>
      </c>
      <c r="E103" s="43" t="s">
        <v>439</v>
      </c>
      <c r="F103" s="43"/>
      <c r="G103" s="44" t="s">
        <v>11</v>
      </c>
      <c r="H103" s="35" t="s">
        <v>12</v>
      </c>
      <c r="I103" s="35" t="s">
        <v>13</v>
      </c>
      <c r="J103" s="35" t="s">
        <v>15</v>
      </c>
    </row>
    <row r="104" spans="1:10" ht="39" customHeight="1" x14ac:dyDescent="0.25">
      <c r="A104" s="45" t="s">
        <v>440</v>
      </c>
      <c r="B104" s="46" t="s">
        <v>60</v>
      </c>
      <c r="C104" s="45" t="s">
        <v>21</v>
      </c>
      <c r="D104" s="45" t="s">
        <v>61</v>
      </c>
      <c r="E104" s="47" t="s">
        <v>490</v>
      </c>
      <c r="F104" s="47"/>
      <c r="G104" s="48" t="s">
        <v>27</v>
      </c>
      <c r="H104" s="49">
        <v>1</v>
      </c>
      <c r="I104" s="50">
        <v>412</v>
      </c>
      <c r="J104" s="50">
        <v>412</v>
      </c>
    </row>
    <row r="105" spans="1:10" ht="24" customHeight="1" x14ac:dyDescent="0.25">
      <c r="A105" s="51" t="s">
        <v>442</v>
      </c>
      <c r="B105" s="52" t="s">
        <v>470</v>
      </c>
      <c r="C105" s="51" t="s">
        <v>21</v>
      </c>
      <c r="D105" s="51" t="s">
        <v>471</v>
      </c>
      <c r="E105" s="53" t="s">
        <v>448</v>
      </c>
      <c r="F105" s="53"/>
      <c r="G105" s="54" t="s">
        <v>449</v>
      </c>
      <c r="H105" s="55">
        <v>2.2715082999999998</v>
      </c>
      <c r="I105" s="56">
        <v>21.87</v>
      </c>
      <c r="J105" s="56">
        <v>49.67</v>
      </c>
    </row>
    <row r="106" spans="1:10" ht="24" customHeight="1" x14ac:dyDescent="0.25">
      <c r="A106" s="51" t="s">
        <v>442</v>
      </c>
      <c r="B106" s="52" t="s">
        <v>450</v>
      </c>
      <c r="C106" s="51" t="s">
        <v>21</v>
      </c>
      <c r="D106" s="51" t="s">
        <v>451</v>
      </c>
      <c r="E106" s="53" t="s">
        <v>448</v>
      </c>
      <c r="F106" s="53"/>
      <c r="G106" s="54" t="s">
        <v>449</v>
      </c>
      <c r="H106" s="55">
        <v>3.1800910999999998</v>
      </c>
      <c r="I106" s="56">
        <v>17.46</v>
      </c>
      <c r="J106" s="56">
        <v>55.52</v>
      </c>
    </row>
    <row r="107" spans="1:10" ht="25.95" customHeight="1" x14ac:dyDescent="0.25">
      <c r="A107" s="51" t="s">
        <v>442</v>
      </c>
      <c r="B107" s="52" t="s">
        <v>491</v>
      </c>
      <c r="C107" s="51" t="s">
        <v>21</v>
      </c>
      <c r="D107" s="51" t="s">
        <v>492</v>
      </c>
      <c r="E107" s="53" t="s">
        <v>493</v>
      </c>
      <c r="F107" s="53"/>
      <c r="G107" s="54" t="s">
        <v>27</v>
      </c>
      <c r="H107" s="55">
        <v>0.45229249999999999</v>
      </c>
      <c r="I107" s="56">
        <v>530.38</v>
      </c>
      <c r="J107" s="56">
        <v>239.88</v>
      </c>
    </row>
    <row r="108" spans="1:10" ht="25.95" customHeight="1" x14ac:dyDescent="0.25">
      <c r="A108" s="57" t="s">
        <v>452</v>
      </c>
      <c r="B108" s="58" t="s">
        <v>494</v>
      </c>
      <c r="C108" s="57" t="s">
        <v>21</v>
      </c>
      <c r="D108" s="57" t="s">
        <v>495</v>
      </c>
      <c r="E108" s="59" t="s">
        <v>455</v>
      </c>
      <c r="F108" s="59"/>
      <c r="G108" s="60" t="s">
        <v>27</v>
      </c>
      <c r="H108" s="61">
        <v>0.93144349999999998</v>
      </c>
      <c r="I108" s="62">
        <v>71.86</v>
      </c>
      <c r="J108" s="62">
        <v>66.930000000000007</v>
      </c>
    </row>
    <row r="109" spans="1:10" x14ac:dyDescent="0.25">
      <c r="A109" s="63"/>
      <c r="B109" s="63"/>
      <c r="C109" s="63"/>
      <c r="D109" s="63"/>
      <c r="E109" s="63" t="s">
        <v>462</v>
      </c>
      <c r="F109" s="64">
        <v>135.21</v>
      </c>
      <c r="G109" s="63" t="s">
        <v>463</v>
      </c>
      <c r="H109" s="64">
        <v>0</v>
      </c>
      <c r="I109" s="63" t="s">
        <v>464</v>
      </c>
      <c r="J109" s="64">
        <v>135.21</v>
      </c>
    </row>
    <row r="110" spans="1:10" x14ac:dyDescent="0.25">
      <c r="A110" s="63"/>
      <c r="B110" s="63"/>
      <c r="C110" s="63"/>
      <c r="D110" s="63"/>
      <c r="E110" s="63" t="s">
        <v>465</v>
      </c>
      <c r="F110" s="64">
        <v>103</v>
      </c>
      <c r="G110" s="63"/>
      <c r="H110" s="65" t="s">
        <v>466</v>
      </c>
      <c r="I110" s="65"/>
      <c r="J110" s="64">
        <v>515</v>
      </c>
    </row>
    <row r="111" spans="1:10" ht="49.95" customHeight="1" thickBot="1" x14ac:dyDescent="0.3">
      <c r="A111" s="39"/>
      <c r="B111" s="39"/>
      <c r="C111" s="39"/>
      <c r="D111" s="39"/>
      <c r="E111" s="39"/>
      <c r="F111" s="39"/>
      <c r="G111" s="39" t="s">
        <v>467</v>
      </c>
      <c r="H111" s="66">
        <v>17.668800000000001</v>
      </c>
      <c r="I111" s="39" t="s">
        <v>468</v>
      </c>
      <c r="J111" s="67">
        <v>9099.43</v>
      </c>
    </row>
    <row r="112" spans="1:10" ht="1.05" customHeight="1" thickTop="1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</row>
    <row r="113" spans="1:10" ht="18" customHeight="1" x14ac:dyDescent="0.25">
      <c r="A113" s="34" t="s">
        <v>62</v>
      </c>
      <c r="B113" s="35" t="s">
        <v>8</v>
      </c>
      <c r="C113" s="34" t="s">
        <v>9</v>
      </c>
      <c r="D113" s="34" t="s">
        <v>10</v>
      </c>
      <c r="E113" s="43" t="s">
        <v>439</v>
      </c>
      <c r="F113" s="43"/>
      <c r="G113" s="44" t="s">
        <v>11</v>
      </c>
      <c r="H113" s="35" t="s">
        <v>12</v>
      </c>
      <c r="I113" s="35" t="s">
        <v>13</v>
      </c>
      <c r="J113" s="35" t="s">
        <v>15</v>
      </c>
    </row>
    <row r="114" spans="1:10" ht="52.05" customHeight="1" x14ac:dyDescent="0.25">
      <c r="A114" s="45" t="s">
        <v>440</v>
      </c>
      <c r="B114" s="46" t="s">
        <v>63</v>
      </c>
      <c r="C114" s="45" t="s">
        <v>21</v>
      </c>
      <c r="D114" s="45" t="s">
        <v>64</v>
      </c>
      <c r="E114" s="47" t="s">
        <v>496</v>
      </c>
      <c r="F114" s="47"/>
      <c r="G114" s="48" t="s">
        <v>23</v>
      </c>
      <c r="H114" s="49">
        <v>1</v>
      </c>
      <c r="I114" s="50">
        <v>74.47</v>
      </c>
      <c r="J114" s="50">
        <v>74.47</v>
      </c>
    </row>
    <row r="115" spans="1:10" ht="52.05" customHeight="1" x14ac:dyDescent="0.25">
      <c r="A115" s="51" t="s">
        <v>442</v>
      </c>
      <c r="B115" s="52" t="s">
        <v>497</v>
      </c>
      <c r="C115" s="51" t="s">
        <v>21</v>
      </c>
      <c r="D115" s="51" t="s">
        <v>498</v>
      </c>
      <c r="E115" s="53" t="s">
        <v>493</v>
      </c>
      <c r="F115" s="53"/>
      <c r="G115" s="54" t="s">
        <v>27</v>
      </c>
      <c r="H115" s="55">
        <v>9.1000000000000004E-3</v>
      </c>
      <c r="I115" s="56">
        <v>567.79999999999995</v>
      </c>
      <c r="J115" s="56">
        <v>5.16</v>
      </c>
    </row>
    <row r="116" spans="1:10" ht="24" customHeight="1" x14ac:dyDescent="0.25">
      <c r="A116" s="51" t="s">
        <v>442</v>
      </c>
      <c r="B116" s="52" t="s">
        <v>470</v>
      </c>
      <c r="C116" s="51" t="s">
        <v>21</v>
      </c>
      <c r="D116" s="51" t="s">
        <v>471</v>
      </c>
      <c r="E116" s="53" t="s">
        <v>448</v>
      </c>
      <c r="F116" s="53"/>
      <c r="G116" s="54" t="s">
        <v>449</v>
      </c>
      <c r="H116" s="55">
        <v>1.61</v>
      </c>
      <c r="I116" s="56">
        <v>21.87</v>
      </c>
      <c r="J116" s="56">
        <v>35.21</v>
      </c>
    </row>
    <row r="117" spans="1:10" ht="24" customHeight="1" x14ac:dyDescent="0.25">
      <c r="A117" s="51" t="s">
        <v>442</v>
      </c>
      <c r="B117" s="52" t="s">
        <v>450</v>
      </c>
      <c r="C117" s="51" t="s">
        <v>21</v>
      </c>
      <c r="D117" s="51" t="s">
        <v>451</v>
      </c>
      <c r="E117" s="53" t="s">
        <v>448</v>
      </c>
      <c r="F117" s="53"/>
      <c r="G117" s="54" t="s">
        <v>449</v>
      </c>
      <c r="H117" s="55">
        <v>0.80500000000000005</v>
      </c>
      <c r="I117" s="56">
        <v>17.46</v>
      </c>
      <c r="J117" s="56">
        <v>14.05</v>
      </c>
    </row>
    <row r="118" spans="1:10" ht="39" customHeight="1" x14ac:dyDescent="0.25">
      <c r="A118" s="57" t="s">
        <v>452</v>
      </c>
      <c r="B118" s="58" t="s">
        <v>499</v>
      </c>
      <c r="C118" s="57" t="s">
        <v>21</v>
      </c>
      <c r="D118" s="57" t="s">
        <v>500</v>
      </c>
      <c r="E118" s="59" t="s">
        <v>455</v>
      </c>
      <c r="F118" s="59"/>
      <c r="G118" s="60" t="s">
        <v>112</v>
      </c>
      <c r="H118" s="61">
        <v>28.31</v>
      </c>
      <c r="I118" s="62">
        <v>0.68</v>
      </c>
      <c r="J118" s="62">
        <v>19.25</v>
      </c>
    </row>
    <row r="119" spans="1:10" ht="39" customHeight="1" x14ac:dyDescent="0.25">
      <c r="A119" s="57" t="s">
        <v>452</v>
      </c>
      <c r="B119" s="58" t="s">
        <v>501</v>
      </c>
      <c r="C119" s="57" t="s">
        <v>21</v>
      </c>
      <c r="D119" s="57" t="s">
        <v>502</v>
      </c>
      <c r="E119" s="59" t="s">
        <v>455</v>
      </c>
      <c r="F119" s="59"/>
      <c r="G119" s="60" t="s">
        <v>71</v>
      </c>
      <c r="H119" s="61">
        <v>0.42</v>
      </c>
      <c r="I119" s="62">
        <v>1.51</v>
      </c>
      <c r="J119" s="62">
        <v>0.63</v>
      </c>
    </row>
    <row r="120" spans="1:10" ht="24" customHeight="1" x14ac:dyDescent="0.25">
      <c r="A120" s="57" t="s">
        <v>452</v>
      </c>
      <c r="B120" s="58" t="s">
        <v>503</v>
      </c>
      <c r="C120" s="57" t="s">
        <v>21</v>
      </c>
      <c r="D120" s="57" t="s">
        <v>504</v>
      </c>
      <c r="E120" s="59" t="s">
        <v>455</v>
      </c>
      <c r="F120" s="59"/>
      <c r="G120" s="60" t="s">
        <v>505</v>
      </c>
      <c r="H120" s="61">
        <v>5.0000000000000001E-3</v>
      </c>
      <c r="I120" s="62">
        <v>34.479999999999997</v>
      </c>
      <c r="J120" s="62">
        <v>0.17</v>
      </c>
    </row>
    <row r="121" spans="1:10" x14ac:dyDescent="0.25">
      <c r="A121" s="63"/>
      <c r="B121" s="63"/>
      <c r="C121" s="63"/>
      <c r="D121" s="63"/>
      <c r="E121" s="63" t="s">
        <v>462</v>
      </c>
      <c r="F121" s="64">
        <v>40.78</v>
      </c>
      <c r="G121" s="63" t="s">
        <v>463</v>
      </c>
      <c r="H121" s="64">
        <v>0</v>
      </c>
      <c r="I121" s="63" t="s">
        <v>464</v>
      </c>
      <c r="J121" s="64">
        <v>40.78</v>
      </c>
    </row>
    <row r="122" spans="1:10" x14ac:dyDescent="0.25">
      <c r="A122" s="63"/>
      <c r="B122" s="63"/>
      <c r="C122" s="63"/>
      <c r="D122" s="63"/>
      <c r="E122" s="63" t="s">
        <v>465</v>
      </c>
      <c r="F122" s="64">
        <v>18.61</v>
      </c>
      <c r="G122" s="63"/>
      <c r="H122" s="65" t="s">
        <v>466</v>
      </c>
      <c r="I122" s="65"/>
      <c r="J122" s="64">
        <v>93.08</v>
      </c>
    </row>
    <row r="123" spans="1:10" ht="49.95" customHeight="1" thickBot="1" x14ac:dyDescent="0.3">
      <c r="A123" s="39"/>
      <c r="B123" s="39"/>
      <c r="C123" s="39"/>
      <c r="D123" s="39"/>
      <c r="E123" s="39"/>
      <c r="F123" s="39"/>
      <c r="G123" s="39" t="s">
        <v>467</v>
      </c>
      <c r="H123" s="66">
        <v>28.155999999999999</v>
      </c>
      <c r="I123" s="39" t="s">
        <v>468</v>
      </c>
      <c r="J123" s="67">
        <v>2620.7600000000002</v>
      </c>
    </row>
    <row r="124" spans="1:10" ht="1.05" customHeight="1" thickTop="1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</row>
    <row r="125" spans="1:10" ht="18" customHeight="1" x14ac:dyDescent="0.25">
      <c r="A125" s="34" t="s">
        <v>65</v>
      </c>
      <c r="B125" s="35" t="s">
        <v>8</v>
      </c>
      <c r="C125" s="34" t="s">
        <v>9</v>
      </c>
      <c r="D125" s="34" t="s">
        <v>10</v>
      </c>
      <c r="E125" s="43" t="s">
        <v>439</v>
      </c>
      <c r="F125" s="43"/>
      <c r="G125" s="44" t="s">
        <v>11</v>
      </c>
      <c r="H125" s="35" t="s">
        <v>12</v>
      </c>
      <c r="I125" s="35" t="s">
        <v>13</v>
      </c>
      <c r="J125" s="35" t="s">
        <v>15</v>
      </c>
    </row>
    <row r="126" spans="1:10" ht="39" customHeight="1" x14ac:dyDescent="0.25">
      <c r="A126" s="45" t="s">
        <v>440</v>
      </c>
      <c r="B126" s="46" t="s">
        <v>66</v>
      </c>
      <c r="C126" s="45" t="s">
        <v>21</v>
      </c>
      <c r="D126" s="45" t="s">
        <v>67</v>
      </c>
      <c r="E126" s="47" t="s">
        <v>506</v>
      </c>
      <c r="F126" s="47"/>
      <c r="G126" s="48" t="s">
        <v>27</v>
      </c>
      <c r="H126" s="49">
        <v>1</v>
      </c>
      <c r="I126" s="50">
        <v>448.23</v>
      </c>
      <c r="J126" s="50">
        <v>448.23</v>
      </c>
    </row>
    <row r="127" spans="1:10" ht="24" customHeight="1" x14ac:dyDescent="0.25">
      <c r="A127" s="51" t="s">
        <v>442</v>
      </c>
      <c r="B127" s="52" t="s">
        <v>450</v>
      </c>
      <c r="C127" s="51" t="s">
        <v>21</v>
      </c>
      <c r="D127" s="51" t="s">
        <v>451</v>
      </c>
      <c r="E127" s="53" t="s">
        <v>448</v>
      </c>
      <c r="F127" s="53"/>
      <c r="G127" s="54" t="s">
        <v>449</v>
      </c>
      <c r="H127" s="55">
        <v>2.0741999999999998</v>
      </c>
      <c r="I127" s="56">
        <v>17.46</v>
      </c>
      <c r="J127" s="56">
        <v>36.21</v>
      </c>
    </row>
    <row r="128" spans="1:10" ht="25.95" customHeight="1" x14ac:dyDescent="0.25">
      <c r="A128" s="51" t="s">
        <v>442</v>
      </c>
      <c r="B128" s="52" t="s">
        <v>507</v>
      </c>
      <c r="C128" s="51" t="s">
        <v>21</v>
      </c>
      <c r="D128" s="51" t="s">
        <v>508</v>
      </c>
      <c r="E128" s="53" t="s">
        <v>448</v>
      </c>
      <c r="F128" s="53"/>
      <c r="G128" s="54" t="s">
        <v>449</v>
      </c>
      <c r="H128" s="55">
        <v>1.3082</v>
      </c>
      <c r="I128" s="56">
        <v>14.35</v>
      </c>
      <c r="J128" s="56">
        <v>18.77</v>
      </c>
    </row>
    <row r="129" spans="1:10" ht="52.05" customHeight="1" x14ac:dyDescent="0.25">
      <c r="A129" s="51" t="s">
        <v>442</v>
      </c>
      <c r="B129" s="52" t="s">
        <v>509</v>
      </c>
      <c r="C129" s="51" t="s">
        <v>21</v>
      </c>
      <c r="D129" s="51" t="s">
        <v>510</v>
      </c>
      <c r="E129" s="53" t="s">
        <v>480</v>
      </c>
      <c r="F129" s="53"/>
      <c r="G129" s="54" t="s">
        <v>481</v>
      </c>
      <c r="H129" s="55">
        <v>0.67330000000000001</v>
      </c>
      <c r="I129" s="56">
        <v>3.76</v>
      </c>
      <c r="J129" s="56">
        <v>2.5299999999999998</v>
      </c>
    </row>
    <row r="130" spans="1:10" ht="52.05" customHeight="1" x14ac:dyDescent="0.25">
      <c r="A130" s="51" t="s">
        <v>442</v>
      </c>
      <c r="B130" s="52" t="s">
        <v>511</v>
      </c>
      <c r="C130" s="51" t="s">
        <v>21</v>
      </c>
      <c r="D130" s="51" t="s">
        <v>512</v>
      </c>
      <c r="E130" s="53" t="s">
        <v>480</v>
      </c>
      <c r="F130" s="53"/>
      <c r="G130" s="54" t="s">
        <v>484</v>
      </c>
      <c r="H130" s="55">
        <v>0.63490000000000002</v>
      </c>
      <c r="I130" s="56">
        <v>1.22</v>
      </c>
      <c r="J130" s="56">
        <v>0.77</v>
      </c>
    </row>
    <row r="131" spans="1:10" ht="25.95" customHeight="1" x14ac:dyDescent="0.25">
      <c r="A131" s="57" t="s">
        <v>452</v>
      </c>
      <c r="B131" s="58" t="s">
        <v>513</v>
      </c>
      <c r="C131" s="57" t="s">
        <v>21</v>
      </c>
      <c r="D131" s="57" t="s">
        <v>514</v>
      </c>
      <c r="E131" s="59" t="s">
        <v>455</v>
      </c>
      <c r="F131" s="59"/>
      <c r="G131" s="60" t="s">
        <v>27</v>
      </c>
      <c r="H131" s="61">
        <v>0.82399999999999995</v>
      </c>
      <c r="I131" s="62">
        <v>107.6</v>
      </c>
      <c r="J131" s="62">
        <v>88.66</v>
      </c>
    </row>
    <row r="132" spans="1:10" ht="24" customHeight="1" x14ac:dyDescent="0.25">
      <c r="A132" s="57" t="s">
        <v>452</v>
      </c>
      <c r="B132" s="58" t="s">
        <v>515</v>
      </c>
      <c r="C132" s="57" t="s">
        <v>21</v>
      </c>
      <c r="D132" s="57" t="s">
        <v>516</v>
      </c>
      <c r="E132" s="59" t="s">
        <v>455</v>
      </c>
      <c r="F132" s="59"/>
      <c r="G132" s="60" t="s">
        <v>78</v>
      </c>
      <c r="H132" s="61">
        <v>279.62709999999998</v>
      </c>
      <c r="I132" s="62">
        <v>0.55000000000000004</v>
      </c>
      <c r="J132" s="62">
        <v>153.79</v>
      </c>
    </row>
    <row r="133" spans="1:10" ht="25.95" customHeight="1" x14ac:dyDescent="0.25">
      <c r="A133" s="57" t="s">
        <v>452</v>
      </c>
      <c r="B133" s="58" t="s">
        <v>517</v>
      </c>
      <c r="C133" s="57" t="s">
        <v>21</v>
      </c>
      <c r="D133" s="57" t="s">
        <v>518</v>
      </c>
      <c r="E133" s="59" t="s">
        <v>455</v>
      </c>
      <c r="F133" s="59"/>
      <c r="G133" s="60" t="s">
        <v>27</v>
      </c>
      <c r="H133" s="61">
        <v>0.58689999999999998</v>
      </c>
      <c r="I133" s="62">
        <v>251.33</v>
      </c>
      <c r="J133" s="62">
        <v>147.5</v>
      </c>
    </row>
    <row r="134" spans="1:10" x14ac:dyDescent="0.25">
      <c r="A134" s="63"/>
      <c r="B134" s="63"/>
      <c r="C134" s="63"/>
      <c r="D134" s="63"/>
      <c r="E134" s="63" t="s">
        <v>462</v>
      </c>
      <c r="F134" s="64">
        <v>42.49</v>
      </c>
      <c r="G134" s="63" t="s">
        <v>463</v>
      </c>
      <c r="H134" s="64">
        <v>0</v>
      </c>
      <c r="I134" s="63" t="s">
        <v>464</v>
      </c>
      <c r="J134" s="64">
        <v>42.49</v>
      </c>
    </row>
    <row r="135" spans="1:10" x14ac:dyDescent="0.25">
      <c r="A135" s="63"/>
      <c r="B135" s="63"/>
      <c r="C135" s="63"/>
      <c r="D135" s="63"/>
      <c r="E135" s="63" t="s">
        <v>465</v>
      </c>
      <c r="F135" s="64">
        <v>112.05</v>
      </c>
      <c r="G135" s="63"/>
      <c r="H135" s="65" t="s">
        <v>466</v>
      </c>
      <c r="I135" s="65"/>
      <c r="J135" s="64">
        <v>560.28</v>
      </c>
    </row>
    <row r="136" spans="1:10" ht="49.95" customHeight="1" thickBot="1" x14ac:dyDescent="0.3">
      <c r="A136" s="39"/>
      <c r="B136" s="39"/>
      <c r="C136" s="39"/>
      <c r="D136" s="39"/>
      <c r="E136" s="39"/>
      <c r="F136" s="39"/>
      <c r="G136" s="39" t="s">
        <v>467</v>
      </c>
      <c r="H136" s="66">
        <v>9.2159999999999993</v>
      </c>
      <c r="I136" s="39" t="s">
        <v>468</v>
      </c>
      <c r="J136" s="67">
        <v>5163.54</v>
      </c>
    </row>
    <row r="137" spans="1:10" ht="1.05" customHeight="1" thickTop="1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</row>
    <row r="138" spans="1:10" ht="18" customHeight="1" x14ac:dyDescent="0.25">
      <c r="A138" s="34" t="s">
        <v>68</v>
      </c>
      <c r="B138" s="35" t="s">
        <v>8</v>
      </c>
      <c r="C138" s="34" t="s">
        <v>9</v>
      </c>
      <c r="D138" s="34" t="s">
        <v>10</v>
      </c>
      <c r="E138" s="43" t="s">
        <v>439</v>
      </c>
      <c r="F138" s="43"/>
      <c r="G138" s="44" t="s">
        <v>11</v>
      </c>
      <c r="H138" s="35" t="s">
        <v>12</v>
      </c>
      <c r="I138" s="35" t="s">
        <v>13</v>
      </c>
      <c r="J138" s="35" t="s">
        <v>15</v>
      </c>
    </row>
    <row r="139" spans="1:10" ht="39" customHeight="1" x14ac:dyDescent="0.25">
      <c r="A139" s="45" t="s">
        <v>440</v>
      </c>
      <c r="B139" s="46" t="s">
        <v>69</v>
      </c>
      <c r="C139" s="45" t="s">
        <v>21</v>
      </c>
      <c r="D139" s="45" t="s">
        <v>70</v>
      </c>
      <c r="E139" s="47" t="s">
        <v>519</v>
      </c>
      <c r="F139" s="47"/>
      <c r="G139" s="48" t="s">
        <v>71</v>
      </c>
      <c r="H139" s="49">
        <v>1</v>
      </c>
      <c r="I139" s="50">
        <v>52.24</v>
      </c>
      <c r="J139" s="50">
        <v>52.24</v>
      </c>
    </row>
    <row r="140" spans="1:10" ht="52.05" customHeight="1" x14ac:dyDescent="0.25">
      <c r="A140" s="51" t="s">
        <v>442</v>
      </c>
      <c r="B140" s="52" t="s">
        <v>520</v>
      </c>
      <c r="C140" s="51" t="s">
        <v>21</v>
      </c>
      <c r="D140" s="51" t="s">
        <v>521</v>
      </c>
      <c r="E140" s="53" t="s">
        <v>493</v>
      </c>
      <c r="F140" s="53"/>
      <c r="G140" s="54" t="s">
        <v>27</v>
      </c>
      <c r="H140" s="55">
        <v>1.9E-3</v>
      </c>
      <c r="I140" s="56">
        <v>430.95</v>
      </c>
      <c r="J140" s="56">
        <v>0.81</v>
      </c>
    </row>
    <row r="141" spans="1:10" ht="24" customHeight="1" x14ac:dyDescent="0.25">
      <c r="A141" s="51" t="s">
        <v>442</v>
      </c>
      <c r="B141" s="52" t="s">
        <v>470</v>
      </c>
      <c r="C141" s="51" t="s">
        <v>21</v>
      </c>
      <c r="D141" s="51" t="s">
        <v>471</v>
      </c>
      <c r="E141" s="53" t="s">
        <v>448</v>
      </c>
      <c r="F141" s="53"/>
      <c r="G141" s="54" t="s">
        <v>449</v>
      </c>
      <c r="H141" s="55">
        <v>0.29499999999999998</v>
      </c>
      <c r="I141" s="56">
        <v>21.87</v>
      </c>
      <c r="J141" s="56">
        <v>6.45</v>
      </c>
    </row>
    <row r="142" spans="1:10" ht="24" customHeight="1" x14ac:dyDescent="0.25">
      <c r="A142" s="51" t="s">
        <v>442</v>
      </c>
      <c r="B142" s="52" t="s">
        <v>450</v>
      </c>
      <c r="C142" s="51" t="s">
        <v>21</v>
      </c>
      <c r="D142" s="51" t="s">
        <v>451</v>
      </c>
      <c r="E142" s="53" t="s">
        <v>448</v>
      </c>
      <c r="F142" s="53"/>
      <c r="G142" s="54" t="s">
        <v>449</v>
      </c>
      <c r="H142" s="55">
        <v>0.14799999999999999</v>
      </c>
      <c r="I142" s="56">
        <v>17.46</v>
      </c>
      <c r="J142" s="56">
        <v>2.58</v>
      </c>
    </row>
    <row r="143" spans="1:10" ht="25.95" customHeight="1" x14ac:dyDescent="0.25">
      <c r="A143" s="51" t="s">
        <v>442</v>
      </c>
      <c r="B143" s="52" t="s">
        <v>522</v>
      </c>
      <c r="C143" s="51" t="s">
        <v>21</v>
      </c>
      <c r="D143" s="51" t="s">
        <v>523</v>
      </c>
      <c r="E143" s="53" t="s">
        <v>524</v>
      </c>
      <c r="F143" s="53"/>
      <c r="G143" s="54" t="s">
        <v>27</v>
      </c>
      <c r="H143" s="55">
        <v>2.8000000000000001E-2</v>
      </c>
      <c r="I143" s="56">
        <v>684.07</v>
      </c>
      <c r="J143" s="56">
        <v>19.149999999999999</v>
      </c>
    </row>
    <row r="144" spans="1:10" ht="25.95" customHeight="1" x14ac:dyDescent="0.25">
      <c r="A144" s="51" t="s">
        <v>442</v>
      </c>
      <c r="B144" s="52" t="s">
        <v>525</v>
      </c>
      <c r="C144" s="51" t="s">
        <v>21</v>
      </c>
      <c r="D144" s="51" t="s">
        <v>526</v>
      </c>
      <c r="E144" s="53" t="s">
        <v>524</v>
      </c>
      <c r="F144" s="53"/>
      <c r="G144" s="54" t="s">
        <v>78</v>
      </c>
      <c r="H144" s="55">
        <v>1.234</v>
      </c>
      <c r="I144" s="56">
        <v>7.82</v>
      </c>
      <c r="J144" s="56">
        <v>9.64</v>
      </c>
    </row>
    <row r="145" spans="1:10" ht="25.95" customHeight="1" x14ac:dyDescent="0.25">
      <c r="A145" s="57" t="s">
        <v>452</v>
      </c>
      <c r="B145" s="58" t="s">
        <v>527</v>
      </c>
      <c r="C145" s="57" t="s">
        <v>21</v>
      </c>
      <c r="D145" s="57" t="s">
        <v>528</v>
      </c>
      <c r="E145" s="59" t="s">
        <v>455</v>
      </c>
      <c r="F145" s="59"/>
      <c r="G145" s="60" t="s">
        <v>112</v>
      </c>
      <c r="H145" s="61">
        <v>5.34</v>
      </c>
      <c r="I145" s="62">
        <v>2.5499999999999998</v>
      </c>
      <c r="J145" s="62">
        <v>13.61</v>
      </c>
    </row>
    <row r="146" spans="1:10" x14ac:dyDescent="0.25">
      <c r="A146" s="63"/>
      <c r="B146" s="63"/>
      <c r="C146" s="63"/>
      <c r="D146" s="63"/>
      <c r="E146" s="63" t="s">
        <v>462</v>
      </c>
      <c r="F146" s="64">
        <v>14.29</v>
      </c>
      <c r="G146" s="63" t="s">
        <v>463</v>
      </c>
      <c r="H146" s="64">
        <v>0</v>
      </c>
      <c r="I146" s="63" t="s">
        <v>464</v>
      </c>
      <c r="J146" s="64">
        <v>14.29</v>
      </c>
    </row>
    <row r="147" spans="1:10" x14ac:dyDescent="0.25">
      <c r="A147" s="63"/>
      <c r="B147" s="63"/>
      <c r="C147" s="63"/>
      <c r="D147" s="63"/>
      <c r="E147" s="63" t="s">
        <v>465</v>
      </c>
      <c r="F147" s="64">
        <v>13.06</v>
      </c>
      <c r="G147" s="63"/>
      <c r="H147" s="65" t="s">
        <v>466</v>
      </c>
      <c r="I147" s="65"/>
      <c r="J147" s="64">
        <v>65.3</v>
      </c>
    </row>
    <row r="148" spans="1:10" ht="49.95" customHeight="1" thickBot="1" x14ac:dyDescent="0.3">
      <c r="A148" s="39"/>
      <c r="B148" s="39"/>
      <c r="C148" s="39"/>
      <c r="D148" s="39"/>
      <c r="E148" s="39"/>
      <c r="F148" s="39"/>
      <c r="G148" s="39" t="s">
        <v>467</v>
      </c>
      <c r="H148" s="66">
        <v>70.44</v>
      </c>
      <c r="I148" s="39" t="s">
        <v>468</v>
      </c>
      <c r="J148" s="67">
        <v>4599.7299999999996</v>
      </c>
    </row>
    <row r="149" spans="1:10" ht="1.05" customHeight="1" thickTop="1" x14ac:dyDescent="0.25">
      <c r="A149" s="68"/>
      <c r="B149" s="68"/>
      <c r="C149" s="68"/>
      <c r="D149" s="68"/>
      <c r="E149" s="68"/>
      <c r="F149" s="68"/>
      <c r="G149" s="68"/>
      <c r="H149" s="68"/>
      <c r="I149" s="68"/>
      <c r="J149" s="68"/>
    </row>
    <row r="150" spans="1:10" ht="18" customHeight="1" x14ac:dyDescent="0.25">
      <c r="A150" s="34" t="s">
        <v>72</v>
      </c>
      <c r="B150" s="35" t="s">
        <v>8</v>
      </c>
      <c r="C150" s="34" t="s">
        <v>9</v>
      </c>
      <c r="D150" s="34" t="s">
        <v>10</v>
      </c>
      <c r="E150" s="43" t="s">
        <v>439</v>
      </c>
      <c r="F150" s="43"/>
      <c r="G150" s="44" t="s">
        <v>11</v>
      </c>
      <c r="H150" s="35" t="s">
        <v>12</v>
      </c>
      <c r="I150" s="35" t="s">
        <v>13</v>
      </c>
      <c r="J150" s="35" t="s">
        <v>15</v>
      </c>
    </row>
    <row r="151" spans="1:10" ht="25.95" customHeight="1" x14ac:dyDescent="0.25">
      <c r="A151" s="45" t="s">
        <v>440</v>
      </c>
      <c r="B151" s="46" t="s">
        <v>73</v>
      </c>
      <c r="C151" s="45" t="s">
        <v>21</v>
      </c>
      <c r="D151" s="45" t="s">
        <v>74</v>
      </c>
      <c r="E151" s="47" t="s">
        <v>529</v>
      </c>
      <c r="F151" s="47"/>
      <c r="G151" s="48" t="s">
        <v>23</v>
      </c>
      <c r="H151" s="49">
        <v>1</v>
      </c>
      <c r="I151" s="50">
        <v>41.03</v>
      </c>
      <c r="J151" s="50">
        <v>41.03</v>
      </c>
    </row>
    <row r="152" spans="1:10" ht="25.95" customHeight="1" x14ac:dyDescent="0.25">
      <c r="A152" s="51" t="s">
        <v>442</v>
      </c>
      <c r="B152" s="52" t="s">
        <v>530</v>
      </c>
      <c r="C152" s="51" t="s">
        <v>21</v>
      </c>
      <c r="D152" s="51" t="s">
        <v>531</v>
      </c>
      <c r="E152" s="53" t="s">
        <v>448</v>
      </c>
      <c r="F152" s="53"/>
      <c r="G152" s="54" t="s">
        <v>449</v>
      </c>
      <c r="H152" s="55">
        <v>9.69E-2</v>
      </c>
      <c r="I152" s="56">
        <v>18.27</v>
      </c>
      <c r="J152" s="56">
        <v>1.77</v>
      </c>
    </row>
    <row r="153" spans="1:10" ht="24" customHeight="1" x14ac:dyDescent="0.25">
      <c r="A153" s="51" t="s">
        <v>442</v>
      </c>
      <c r="B153" s="52" t="s">
        <v>532</v>
      </c>
      <c r="C153" s="51" t="s">
        <v>21</v>
      </c>
      <c r="D153" s="51" t="s">
        <v>533</v>
      </c>
      <c r="E153" s="53" t="s">
        <v>448</v>
      </c>
      <c r="F153" s="53"/>
      <c r="G153" s="54" t="s">
        <v>449</v>
      </c>
      <c r="H153" s="55">
        <v>0.4299</v>
      </c>
      <c r="I153" s="56">
        <v>21.87</v>
      </c>
      <c r="J153" s="56">
        <v>9.4</v>
      </c>
    </row>
    <row r="154" spans="1:10" ht="52.05" customHeight="1" x14ac:dyDescent="0.25">
      <c r="A154" s="57" t="s">
        <v>452</v>
      </c>
      <c r="B154" s="58" t="s">
        <v>534</v>
      </c>
      <c r="C154" s="57" t="s">
        <v>21</v>
      </c>
      <c r="D154" s="57" t="s">
        <v>535</v>
      </c>
      <c r="E154" s="59" t="s">
        <v>455</v>
      </c>
      <c r="F154" s="59"/>
      <c r="G154" s="60" t="s">
        <v>78</v>
      </c>
      <c r="H154" s="61">
        <v>1.5</v>
      </c>
      <c r="I154" s="62">
        <v>19.91</v>
      </c>
      <c r="J154" s="62">
        <v>29.86</v>
      </c>
    </row>
    <row r="155" spans="1:10" x14ac:dyDescent="0.25">
      <c r="A155" s="63"/>
      <c r="B155" s="63"/>
      <c r="C155" s="63"/>
      <c r="D155" s="63"/>
      <c r="E155" s="63" t="s">
        <v>462</v>
      </c>
      <c r="F155" s="64">
        <v>9.02</v>
      </c>
      <c r="G155" s="63" t="s">
        <v>463</v>
      </c>
      <c r="H155" s="64">
        <v>0</v>
      </c>
      <c r="I155" s="63" t="s">
        <v>464</v>
      </c>
      <c r="J155" s="64">
        <v>9.02</v>
      </c>
    </row>
    <row r="156" spans="1:10" x14ac:dyDescent="0.25">
      <c r="A156" s="63"/>
      <c r="B156" s="63"/>
      <c r="C156" s="63"/>
      <c r="D156" s="63"/>
      <c r="E156" s="63" t="s">
        <v>465</v>
      </c>
      <c r="F156" s="64">
        <v>10.25</v>
      </c>
      <c r="G156" s="63"/>
      <c r="H156" s="65" t="s">
        <v>466</v>
      </c>
      <c r="I156" s="65"/>
      <c r="J156" s="64">
        <v>51.28</v>
      </c>
    </row>
    <row r="157" spans="1:10" ht="49.95" customHeight="1" thickBot="1" x14ac:dyDescent="0.3">
      <c r="A157" s="39"/>
      <c r="B157" s="39"/>
      <c r="C157" s="39"/>
      <c r="D157" s="39"/>
      <c r="E157" s="39"/>
      <c r="F157" s="39"/>
      <c r="G157" s="39" t="s">
        <v>467</v>
      </c>
      <c r="H157" s="66">
        <v>28.175999999999998</v>
      </c>
      <c r="I157" s="39" t="s">
        <v>468</v>
      </c>
      <c r="J157" s="67">
        <v>1444.86</v>
      </c>
    </row>
    <row r="158" spans="1:10" ht="1.05" customHeight="1" thickTop="1" x14ac:dyDescent="0.25">
      <c r="A158" s="68"/>
      <c r="B158" s="68"/>
      <c r="C158" s="68"/>
      <c r="D158" s="68"/>
      <c r="E158" s="68"/>
      <c r="F158" s="68"/>
      <c r="G158" s="68"/>
      <c r="H158" s="68"/>
      <c r="I158" s="68"/>
      <c r="J158" s="68"/>
    </row>
    <row r="159" spans="1:10" ht="18" customHeight="1" x14ac:dyDescent="0.25">
      <c r="A159" s="34" t="s">
        <v>75</v>
      </c>
      <c r="B159" s="35" t="s">
        <v>8</v>
      </c>
      <c r="C159" s="34" t="s">
        <v>9</v>
      </c>
      <c r="D159" s="34" t="s">
        <v>10</v>
      </c>
      <c r="E159" s="43" t="s">
        <v>439</v>
      </c>
      <c r="F159" s="43"/>
      <c r="G159" s="44" t="s">
        <v>11</v>
      </c>
      <c r="H159" s="35" t="s">
        <v>12</v>
      </c>
      <c r="I159" s="35" t="s">
        <v>13</v>
      </c>
      <c r="J159" s="35" t="s">
        <v>15</v>
      </c>
    </row>
    <row r="160" spans="1:10" ht="25.95" customHeight="1" x14ac:dyDescent="0.25">
      <c r="A160" s="45" t="s">
        <v>440</v>
      </c>
      <c r="B160" s="46" t="s">
        <v>76</v>
      </c>
      <c r="C160" s="45" t="s">
        <v>21</v>
      </c>
      <c r="D160" s="45" t="s">
        <v>77</v>
      </c>
      <c r="E160" s="47" t="s">
        <v>536</v>
      </c>
      <c r="F160" s="47"/>
      <c r="G160" s="48" t="s">
        <v>78</v>
      </c>
      <c r="H160" s="49">
        <v>1</v>
      </c>
      <c r="I160" s="50">
        <v>6.66</v>
      </c>
      <c r="J160" s="50">
        <v>6.66</v>
      </c>
    </row>
    <row r="161" spans="1:10" ht="24" customHeight="1" x14ac:dyDescent="0.25">
      <c r="A161" s="51" t="s">
        <v>442</v>
      </c>
      <c r="B161" s="52" t="s">
        <v>537</v>
      </c>
      <c r="C161" s="51" t="s">
        <v>21</v>
      </c>
      <c r="D161" s="51" t="s">
        <v>538</v>
      </c>
      <c r="E161" s="53" t="s">
        <v>448</v>
      </c>
      <c r="F161" s="53"/>
      <c r="G161" s="54" t="s">
        <v>449</v>
      </c>
      <c r="H161" s="55">
        <v>1.3193E-3</v>
      </c>
      <c r="I161" s="56">
        <v>18.170000000000002</v>
      </c>
      <c r="J161" s="56">
        <v>0.02</v>
      </c>
    </row>
    <row r="162" spans="1:10" ht="24" customHeight="1" x14ac:dyDescent="0.25">
      <c r="A162" s="51" t="s">
        <v>442</v>
      </c>
      <c r="B162" s="52" t="s">
        <v>539</v>
      </c>
      <c r="C162" s="51" t="s">
        <v>21</v>
      </c>
      <c r="D162" s="51" t="s">
        <v>540</v>
      </c>
      <c r="E162" s="53" t="s">
        <v>448</v>
      </c>
      <c r="F162" s="53"/>
      <c r="G162" s="54" t="s">
        <v>449</v>
      </c>
      <c r="H162" s="55">
        <v>8.2924000000000001E-3</v>
      </c>
      <c r="I162" s="56">
        <v>21.71</v>
      </c>
      <c r="J162" s="56">
        <v>0.18</v>
      </c>
    </row>
    <row r="163" spans="1:10" ht="24" customHeight="1" x14ac:dyDescent="0.25">
      <c r="A163" s="57" t="s">
        <v>452</v>
      </c>
      <c r="B163" s="58" t="s">
        <v>541</v>
      </c>
      <c r="C163" s="57" t="s">
        <v>21</v>
      </c>
      <c r="D163" s="57" t="s">
        <v>542</v>
      </c>
      <c r="E163" s="59" t="s">
        <v>455</v>
      </c>
      <c r="F163" s="59"/>
      <c r="G163" s="60" t="s">
        <v>78</v>
      </c>
      <c r="H163" s="61">
        <v>1.0459712999999999</v>
      </c>
      <c r="I163" s="62">
        <v>6.18</v>
      </c>
      <c r="J163" s="62">
        <v>6.46</v>
      </c>
    </row>
    <row r="164" spans="1:10" x14ac:dyDescent="0.25">
      <c r="A164" s="63"/>
      <c r="B164" s="63"/>
      <c r="C164" s="63"/>
      <c r="D164" s="63"/>
      <c r="E164" s="63" t="s">
        <v>462</v>
      </c>
      <c r="F164" s="64">
        <v>0.15</v>
      </c>
      <c r="G164" s="63" t="s">
        <v>463</v>
      </c>
      <c r="H164" s="64">
        <v>0</v>
      </c>
      <c r="I164" s="63" t="s">
        <v>464</v>
      </c>
      <c r="J164" s="64">
        <v>0.15</v>
      </c>
    </row>
    <row r="165" spans="1:10" x14ac:dyDescent="0.25">
      <c r="A165" s="63"/>
      <c r="B165" s="63"/>
      <c r="C165" s="63"/>
      <c r="D165" s="63"/>
      <c r="E165" s="63" t="s">
        <v>465</v>
      </c>
      <c r="F165" s="64">
        <v>1.66</v>
      </c>
      <c r="G165" s="63"/>
      <c r="H165" s="65" t="s">
        <v>466</v>
      </c>
      <c r="I165" s="65"/>
      <c r="J165" s="64">
        <v>8.32</v>
      </c>
    </row>
    <row r="166" spans="1:10" ht="49.95" customHeight="1" thickBot="1" x14ac:dyDescent="0.3">
      <c r="A166" s="39"/>
      <c r="B166" s="39"/>
      <c r="C166" s="39"/>
      <c r="D166" s="39"/>
      <c r="E166" s="39"/>
      <c r="F166" s="39"/>
      <c r="G166" s="39" t="s">
        <v>467</v>
      </c>
      <c r="H166" s="66">
        <v>71.078400000000002</v>
      </c>
      <c r="I166" s="39" t="s">
        <v>468</v>
      </c>
      <c r="J166" s="67">
        <v>591.37</v>
      </c>
    </row>
    <row r="167" spans="1:10" ht="1.05" customHeight="1" thickTop="1" x14ac:dyDescent="0.25">
      <c r="A167" s="68"/>
      <c r="B167" s="68"/>
      <c r="C167" s="68"/>
      <c r="D167" s="68"/>
      <c r="E167" s="68"/>
      <c r="F167" s="68"/>
      <c r="G167" s="68"/>
      <c r="H167" s="68"/>
      <c r="I167" s="68"/>
      <c r="J167" s="68"/>
    </row>
    <row r="168" spans="1:10" ht="18" customHeight="1" x14ac:dyDescent="0.25">
      <c r="A168" s="34" t="s">
        <v>79</v>
      </c>
      <c r="B168" s="35" t="s">
        <v>8</v>
      </c>
      <c r="C168" s="34" t="s">
        <v>9</v>
      </c>
      <c r="D168" s="34" t="s">
        <v>10</v>
      </c>
      <c r="E168" s="43" t="s">
        <v>439</v>
      </c>
      <c r="F168" s="43"/>
      <c r="G168" s="44" t="s">
        <v>11</v>
      </c>
      <c r="H168" s="35" t="s">
        <v>12</v>
      </c>
      <c r="I168" s="35" t="s">
        <v>13</v>
      </c>
      <c r="J168" s="35" t="s">
        <v>15</v>
      </c>
    </row>
    <row r="169" spans="1:10" ht="25.95" customHeight="1" x14ac:dyDescent="0.25">
      <c r="A169" s="45" t="s">
        <v>440</v>
      </c>
      <c r="B169" s="46" t="s">
        <v>80</v>
      </c>
      <c r="C169" s="45" t="s">
        <v>21</v>
      </c>
      <c r="D169" s="45" t="s">
        <v>81</v>
      </c>
      <c r="E169" s="47" t="s">
        <v>543</v>
      </c>
      <c r="F169" s="47"/>
      <c r="G169" s="48" t="s">
        <v>27</v>
      </c>
      <c r="H169" s="49">
        <v>1</v>
      </c>
      <c r="I169" s="50">
        <v>236.58</v>
      </c>
      <c r="J169" s="50">
        <v>236.58</v>
      </c>
    </row>
    <row r="170" spans="1:10" ht="24" customHeight="1" x14ac:dyDescent="0.25">
      <c r="A170" s="51" t="s">
        <v>442</v>
      </c>
      <c r="B170" s="52" t="s">
        <v>446</v>
      </c>
      <c r="C170" s="51" t="s">
        <v>21</v>
      </c>
      <c r="D170" s="51" t="s">
        <v>447</v>
      </c>
      <c r="E170" s="53" t="s">
        <v>448</v>
      </c>
      <c r="F170" s="53"/>
      <c r="G170" s="54" t="s">
        <v>449</v>
      </c>
      <c r="H170" s="55">
        <v>2.4590000000000001</v>
      </c>
      <c r="I170" s="56">
        <v>21.33</v>
      </c>
      <c r="J170" s="56">
        <v>52.45</v>
      </c>
    </row>
    <row r="171" spans="1:10" ht="24" customHeight="1" x14ac:dyDescent="0.25">
      <c r="A171" s="51" t="s">
        <v>442</v>
      </c>
      <c r="B171" s="52" t="s">
        <v>470</v>
      </c>
      <c r="C171" s="51" t="s">
        <v>21</v>
      </c>
      <c r="D171" s="51" t="s">
        <v>471</v>
      </c>
      <c r="E171" s="53" t="s">
        <v>448</v>
      </c>
      <c r="F171" s="53"/>
      <c r="G171" s="54" t="s">
        <v>449</v>
      </c>
      <c r="H171" s="55">
        <v>2.4590000000000001</v>
      </c>
      <c r="I171" s="56">
        <v>21.87</v>
      </c>
      <c r="J171" s="56">
        <v>53.77</v>
      </c>
    </row>
    <row r="172" spans="1:10" ht="24" customHeight="1" x14ac:dyDescent="0.25">
      <c r="A172" s="51" t="s">
        <v>442</v>
      </c>
      <c r="B172" s="52" t="s">
        <v>450</v>
      </c>
      <c r="C172" s="51" t="s">
        <v>21</v>
      </c>
      <c r="D172" s="51" t="s">
        <v>451</v>
      </c>
      <c r="E172" s="53" t="s">
        <v>448</v>
      </c>
      <c r="F172" s="53"/>
      <c r="G172" s="54" t="s">
        <v>449</v>
      </c>
      <c r="H172" s="55">
        <v>7.3769999999999998</v>
      </c>
      <c r="I172" s="56">
        <v>17.46</v>
      </c>
      <c r="J172" s="56">
        <v>128.80000000000001</v>
      </c>
    </row>
    <row r="173" spans="1:10" ht="39" customHeight="1" x14ac:dyDescent="0.25">
      <c r="A173" s="51" t="s">
        <v>442</v>
      </c>
      <c r="B173" s="52" t="s">
        <v>544</v>
      </c>
      <c r="C173" s="51" t="s">
        <v>21</v>
      </c>
      <c r="D173" s="51" t="s">
        <v>545</v>
      </c>
      <c r="E173" s="53" t="s">
        <v>480</v>
      </c>
      <c r="F173" s="53"/>
      <c r="G173" s="54" t="s">
        <v>481</v>
      </c>
      <c r="H173" s="55">
        <v>1.042</v>
      </c>
      <c r="I173" s="56">
        <v>0.96</v>
      </c>
      <c r="J173" s="56">
        <v>1</v>
      </c>
    </row>
    <row r="174" spans="1:10" ht="39" customHeight="1" x14ac:dyDescent="0.25">
      <c r="A174" s="51" t="s">
        <v>442</v>
      </c>
      <c r="B174" s="52" t="s">
        <v>546</v>
      </c>
      <c r="C174" s="51" t="s">
        <v>21</v>
      </c>
      <c r="D174" s="51" t="s">
        <v>547</v>
      </c>
      <c r="E174" s="53" t="s">
        <v>480</v>
      </c>
      <c r="F174" s="53"/>
      <c r="G174" s="54" t="s">
        <v>484</v>
      </c>
      <c r="H174" s="55">
        <v>1.417</v>
      </c>
      <c r="I174" s="56">
        <v>0.4</v>
      </c>
      <c r="J174" s="56">
        <v>0.56000000000000005</v>
      </c>
    </row>
    <row r="175" spans="1:10" x14ac:dyDescent="0.25">
      <c r="A175" s="63"/>
      <c r="B175" s="63"/>
      <c r="C175" s="63"/>
      <c r="D175" s="63"/>
      <c r="E175" s="63" t="s">
        <v>462</v>
      </c>
      <c r="F175" s="64">
        <v>185.67</v>
      </c>
      <c r="G175" s="63" t="s">
        <v>463</v>
      </c>
      <c r="H175" s="64">
        <v>0</v>
      </c>
      <c r="I175" s="63" t="s">
        <v>464</v>
      </c>
      <c r="J175" s="64">
        <v>185.67</v>
      </c>
    </row>
    <row r="176" spans="1:10" x14ac:dyDescent="0.25">
      <c r="A176" s="63"/>
      <c r="B176" s="63"/>
      <c r="C176" s="63"/>
      <c r="D176" s="63"/>
      <c r="E176" s="63" t="s">
        <v>465</v>
      </c>
      <c r="F176" s="64">
        <v>59.14</v>
      </c>
      <c r="G176" s="63"/>
      <c r="H176" s="65" t="s">
        <v>466</v>
      </c>
      <c r="I176" s="65"/>
      <c r="J176" s="64">
        <v>295.72000000000003</v>
      </c>
    </row>
    <row r="177" spans="1:10" ht="49.95" customHeight="1" thickBot="1" x14ac:dyDescent="0.3">
      <c r="A177" s="39"/>
      <c r="B177" s="39"/>
      <c r="C177" s="39"/>
      <c r="D177" s="39"/>
      <c r="E177" s="39"/>
      <c r="F177" s="39"/>
      <c r="G177" s="39" t="s">
        <v>467</v>
      </c>
      <c r="H177" s="66">
        <v>9.2159999999999993</v>
      </c>
      <c r="I177" s="39" t="s">
        <v>468</v>
      </c>
      <c r="J177" s="67">
        <v>2725.35</v>
      </c>
    </row>
    <row r="178" spans="1:10" ht="1.05" customHeight="1" thickTop="1" x14ac:dyDescent="0.25">
      <c r="A178" s="68"/>
      <c r="B178" s="68"/>
      <c r="C178" s="68"/>
      <c r="D178" s="68"/>
      <c r="E178" s="68"/>
      <c r="F178" s="68"/>
      <c r="G178" s="68"/>
      <c r="H178" s="68"/>
      <c r="I178" s="68"/>
      <c r="J178" s="68"/>
    </row>
    <row r="179" spans="1:10" ht="24" customHeight="1" x14ac:dyDescent="0.25">
      <c r="A179" s="36" t="s">
        <v>82</v>
      </c>
      <c r="B179" s="36"/>
      <c r="C179" s="36"/>
      <c r="D179" s="36" t="s">
        <v>83</v>
      </c>
      <c r="E179" s="36"/>
      <c r="F179" s="41"/>
      <c r="G179" s="41"/>
      <c r="H179" s="37"/>
      <c r="I179" s="36"/>
      <c r="J179" s="42">
        <v>14765.05</v>
      </c>
    </row>
    <row r="180" spans="1:10" ht="18" customHeight="1" x14ac:dyDescent="0.25">
      <c r="A180" s="34" t="s">
        <v>84</v>
      </c>
      <c r="B180" s="35" t="s">
        <v>8</v>
      </c>
      <c r="C180" s="34" t="s">
        <v>9</v>
      </c>
      <c r="D180" s="34" t="s">
        <v>10</v>
      </c>
      <c r="E180" s="43" t="s">
        <v>439</v>
      </c>
      <c r="F180" s="43"/>
      <c r="G180" s="44" t="s">
        <v>11</v>
      </c>
      <c r="H180" s="35" t="s">
        <v>12</v>
      </c>
      <c r="I180" s="35" t="s">
        <v>13</v>
      </c>
      <c r="J180" s="35" t="s">
        <v>15</v>
      </c>
    </row>
    <row r="181" spans="1:10" ht="39" customHeight="1" x14ac:dyDescent="0.25">
      <c r="A181" s="45" t="s">
        <v>440</v>
      </c>
      <c r="B181" s="46" t="s">
        <v>85</v>
      </c>
      <c r="C181" s="45" t="s">
        <v>21</v>
      </c>
      <c r="D181" s="45" t="s">
        <v>86</v>
      </c>
      <c r="E181" s="47" t="s">
        <v>536</v>
      </c>
      <c r="F181" s="47"/>
      <c r="G181" s="48" t="s">
        <v>78</v>
      </c>
      <c r="H181" s="49">
        <v>1</v>
      </c>
      <c r="I181" s="50">
        <v>10.56</v>
      </c>
      <c r="J181" s="50">
        <v>10.56</v>
      </c>
    </row>
    <row r="182" spans="1:10" ht="24" customHeight="1" x14ac:dyDescent="0.25">
      <c r="A182" s="51" t="s">
        <v>442</v>
      </c>
      <c r="B182" s="52" t="s">
        <v>537</v>
      </c>
      <c r="C182" s="51" t="s">
        <v>21</v>
      </c>
      <c r="D182" s="51" t="s">
        <v>538</v>
      </c>
      <c r="E182" s="53" t="s">
        <v>448</v>
      </c>
      <c r="F182" s="53"/>
      <c r="G182" s="54" t="s">
        <v>449</v>
      </c>
      <c r="H182" s="55">
        <v>1.6878899999999999E-2</v>
      </c>
      <c r="I182" s="56">
        <v>18.170000000000002</v>
      </c>
      <c r="J182" s="56">
        <v>0.3</v>
      </c>
    </row>
    <row r="183" spans="1:10" ht="24" customHeight="1" x14ac:dyDescent="0.25">
      <c r="A183" s="51" t="s">
        <v>442</v>
      </c>
      <c r="B183" s="52" t="s">
        <v>539</v>
      </c>
      <c r="C183" s="51" t="s">
        <v>21</v>
      </c>
      <c r="D183" s="51" t="s">
        <v>540</v>
      </c>
      <c r="E183" s="53" t="s">
        <v>448</v>
      </c>
      <c r="F183" s="53"/>
      <c r="G183" s="54" t="s">
        <v>449</v>
      </c>
      <c r="H183" s="55">
        <v>0.1031053</v>
      </c>
      <c r="I183" s="56">
        <v>21.71</v>
      </c>
      <c r="J183" s="56">
        <v>2.23</v>
      </c>
    </row>
    <row r="184" spans="1:10" ht="25.95" customHeight="1" x14ac:dyDescent="0.25">
      <c r="A184" s="51" t="s">
        <v>442</v>
      </c>
      <c r="B184" s="52" t="s">
        <v>548</v>
      </c>
      <c r="C184" s="51" t="s">
        <v>21</v>
      </c>
      <c r="D184" s="51" t="s">
        <v>549</v>
      </c>
      <c r="E184" s="53" t="s">
        <v>536</v>
      </c>
      <c r="F184" s="53"/>
      <c r="G184" s="54" t="s">
        <v>78</v>
      </c>
      <c r="H184" s="55">
        <v>0.96450159999999996</v>
      </c>
      <c r="I184" s="56">
        <v>7.68</v>
      </c>
      <c r="J184" s="56">
        <v>7.4</v>
      </c>
    </row>
    <row r="185" spans="1:10" ht="39" customHeight="1" x14ac:dyDescent="0.25">
      <c r="A185" s="57" t="s">
        <v>452</v>
      </c>
      <c r="B185" s="58" t="s">
        <v>550</v>
      </c>
      <c r="C185" s="57" t="s">
        <v>21</v>
      </c>
      <c r="D185" s="57" t="s">
        <v>551</v>
      </c>
      <c r="E185" s="59" t="s">
        <v>455</v>
      </c>
      <c r="F185" s="59"/>
      <c r="G185" s="60" t="s">
        <v>112</v>
      </c>
      <c r="H185" s="61">
        <v>1.1477569000000001</v>
      </c>
      <c r="I185" s="62">
        <v>0.17</v>
      </c>
      <c r="J185" s="62">
        <v>0.19</v>
      </c>
    </row>
    <row r="186" spans="1:10" ht="25.95" customHeight="1" x14ac:dyDescent="0.25">
      <c r="A186" s="57" t="s">
        <v>452</v>
      </c>
      <c r="B186" s="58" t="s">
        <v>552</v>
      </c>
      <c r="C186" s="57" t="s">
        <v>21</v>
      </c>
      <c r="D186" s="57" t="s">
        <v>553</v>
      </c>
      <c r="E186" s="59" t="s">
        <v>455</v>
      </c>
      <c r="F186" s="59"/>
      <c r="G186" s="60" t="s">
        <v>78</v>
      </c>
      <c r="H186" s="61">
        <v>2.4112700000000001E-2</v>
      </c>
      <c r="I186" s="62">
        <v>18.45</v>
      </c>
      <c r="J186" s="62">
        <v>0.44</v>
      </c>
    </row>
    <row r="187" spans="1:10" x14ac:dyDescent="0.25">
      <c r="A187" s="63"/>
      <c r="B187" s="63"/>
      <c r="C187" s="63"/>
      <c r="D187" s="63"/>
      <c r="E187" s="63" t="s">
        <v>462</v>
      </c>
      <c r="F187" s="64">
        <v>3.14</v>
      </c>
      <c r="G187" s="63" t="s">
        <v>463</v>
      </c>
      <c r="H187" s="64">
        <v>0</v>
      </c>
      <c r="I187" s="63" t="s">
        <v>464</v>
      </c>
      <c r="J187" s="64">
        <v>3.14</v>
      </c>
    </row>
    <row r="188" spans="1:10" x14ac:dyDescent="0.25">
      <c r="A188" s="63"/>
      <c r="B188" s="63"/>
      <c r="C188" s="63"/>
      <c r="D188" s="63"/>
      <c r="E188" s="63" t="s">
        <v>465</v>
      </c>
      <c r="F188" s="64">
        <v>2.64</v>
      </c>
      <c r="G188" s="63"/>
      <c r="H188" s="65" t="s">
        <v>466</v>
      </c>
      <c r="I188" s="65"/>
      <c r="J188" s="64">
        <v>13.2</v>
      </c>
    </row>
    <row r="189" spans="1:10" ht="49.95" customHeight="1" thickBot="1" x14ac:dyDescent="0.3">
      <c r="A189" s="39"/>
      <c r="B189" s="39"/>
      <c r="C189" s="39"/>
      <c r="D189" s="39"/>
      <c r="E189" s="39"/>
      <c r="F189" s="39"/>
      <c r="G189" s="39" t="s">
        <v>467</v>
      </c>
      <c r="H189" s="66">
        <v>94.987200000000001</v>
      </c>
      <c r="I189" s="39" t="s">
        <v>468</v>
      </c>
      <c r="J189" s="67">
        <v>1253.83</v>
      </c>
    </row>
    <row r="190" spans="1:10" ht="1.05" customHeight="1" thickTop="1" x14ac:dyDescent="0.25">
      <c r="A190" s="68"/>
      <c r="B190" s="68"/>
      <c r="C190" s="68"/>
      <c r="D190" s="68"/>
      <c r="E190" s="68"/>
      <c r="F190" s="68"/>
      <c r="G190" s="68"/>
      <c r="H190" s="68"/>
      <c r="I190" s="68"/>
      <c r="J190" s="68"/>
    </row>
    <row r="191" spans="1:10" ht="18" customHeight="1" x14ac:dyDescent="0.25">
      <c r="A191" s="34" t="s">
        <v>87</v>
      </c>
      <c r="B191" s="35" t="s">
        <v>8</v>
      </c>
      <c r="C191" s="34" t="s">
        <v>9</v>
      </c>
      <c r="D191" s="34" t="s">
        <v>10</v>
      </c>
      <c r="E191" s="43" t="s">
        <v>439</v>
      </c>
      <c r="F191" s="43"/>
      <c r="G191" s="44" t="s">
        <v>11</v>
      </c>
      <c r="H191" s="35" t="s">
        <v>12</v>
      </c>
      <c r="I191" s="35" t="s">
        <v>13</v>
      </c>
      <c r="J191" s="35" t="s">
        <v>15</v>
      </c>
    </row>
    <row r="192" spans="1:10" ht="25.95" customHeight="1" x14ac:dyDescent="0.25">
      <c r="A192" s="45" t="s">
        <v>440</v>
      </c>
      <c r="B192" s="46" t="s">
        <v>76</v>
      </c>
      <c r="C192" s="45" t="s">
        <v>21</v>
      </c>
      <c r="D192" s="45" t="s">
        <v>77</v>
      </c>
      <c r="E192" s="47" t="s">
        <v>536</v>
      </c>
      <c r="F192" s="47"/>
      <c r="G192" s="48" t="s">
        <v>78</v>
      </c>
      <c r="H192" s="49">
        <v>1</v>
      </c>
      <c r="I192" s="50">
        <v>6.66</v>
      </c>
      <c r="J192" s="50">
        <v>6.66</v>
      </c>
    </row>
    <row r="193" spans="1:10" ht="24" customHeight="1" x14ac:dyDescent="0.25">
      <c r="A193" s="51" t="s">
        <v>442</v>
      </c>
      <c r="B193" s="52" t="s">
        <v>537</v>
      </c>
      <c r="C193" s="51" t="s">
        <v>21</v>
      </c>
      <c r="D193" s="51" t="s">
        <v>538</v>
      </c>
      <c r="E193" s="53" t="s">
        <v>448</v>
      </c>
      <c r="F193" s="53"/>
      <c r="G193" s="54" t="s">
        <v>449</v>
      </c>
      <c r="H193" s="55">
        <v>1.3193E-3</v>
      </c>
      <c r="I193" s="56">
        <v>18.170000000000002</v>
      </c>
      <c r="J193" s="56">
        <v>0.02</v>
      </c>
    </row>
    <row r="194" spans="1:10" ht="24" customHeight="1" x14ac:dyDescent="0.25">
      <c r="A194" s="51" t="s">
        <v>442</v>
      </c>
      <c r="B194" s="52" t="s">
        <v>539</v>
      </c>
      <c r="C194" s="51" t="s">
        <v>21</v>
      </c>
      <c r="D194" s="51" t="s">
        <v>540</v>
      </c>
      <c r="E194" s="53" t="s">
        <v>448</v>
      </c>
      <c r="F194" s="53"/>
      <c r="G194" s="54" t="s">
        <v>449</v>
      </c>
      <c r="H194" s="55">
        <v>8.2924000000000001E-3</v>
      </c>
      <c r="I194" s="56">
        <v>21.71</v>
      </c>
      <c r="J194" s="56">
        <v>0.18</v>
      </c>
    </row>
    <row r="195" spans="1:10" ht="24" customHeight="1" x14ac:dyDescent="0.25">
      <c r="A195" s="57" t="s">
        <v>452</v>
      </c>
      <c r="B195" s="58" t="s">
        <v>541</v>
      </c>
      <c r="C195" s="57" t="s">
        <v>21</v>
      </c>
      <c r="D195" s="57" t="s">
        <v>542</v>
      </c>
      <c r="E195" s="59" t="s">
        <v>455</v>
      </c>
      <c r="F195" s="59"/>
      <c r="G195" s="60" t="s">
        <v>78</v>
      </c>
      <c r="H195" s="61">
        <v>1.0459712999999999</v>
      </c>
      <c r="I195" s="62">
        <v>6.18</v>
      </c>
      <c r="J195" s="62">
        <v>6.46</v>
      </c>
    </row>
    <row r="196" spans="1:10" x14ac:dyDescent="0.25">
      <c r="A196" s="63"/>
      <c r="B196" s="63"/>
      <c r="C196" s="63"/>
      <c r="D196" s="63"/>
      <c r="E196" s="63" t="s">
        <v>462</v>
      </c>
      <c r="F196" s="64">
        <v>0.15</v>
      </c>
      <c r="G196" s="63" t="s">
        <v>463</v>
      </c>
      <c r="H196" s="64">
        <v>0</v>
      </c>
      <c r="I196" s="63" t="s">
        <v>464</v>
      </c>
      <c r="J196" s="64">
        <v>0.15</v>
      </c>
    </row>
    <row r="197" spans="1:10" x14ac:dyDescent="0.25">
      <c r="A197" s="63"/>
      <c r="B197" s="63"/>
      <c r="C197" s="63"/>
      <c r="D197" s="63"/>
      <c r="E197" s="63" t="s">
        <v>465</v>
      </c>
      <c r="F197" s="64">
        <v>1.66</v>
      </c>
      <c r="G197" s="63"/>
      <c r="H197" s="65" t="s">
        <v>466</v>
      </c>
      <c r="I197" s="65"/>
      <c r="J197" s="64">
        <v>8.32</v>
      </c>
    </row>
    <row r="198" spans="1:10" ht="49.95" customHeight="1" thickBot="1" x14ac:dyDescent="0.3">
      <c r="A198" s="39"/>
      <c r="B198" s="39"/>
      <c r="C198" s="39"/>
      <c r="D198" s="39"/>
      <c r="E198" s="39"/>
      <c r="F198" s="39"/>
      <c r="G198" s="39" t="s">
        <v>467</v>
      </c>
      <c r="H198" s="66">
        <v>229.99292</v>
      </c>
      <c r="I198" s="39" t="s">
        <v>468</v>
      </c>
      <c r="J198" s="67">
        <v>1913.54</v>
      </c>
    </row>
    <row r="199" spans="1:10" ht="1.05" customHeight="1" thickTop="1" x14ac:dyDescent="0.25">
      <c r="A199" s="68"/>
      <c r="B199" s="68"/>
      <c r="C199" s="68"/>
      <c r="D199" s="68"/>
      <c r="E199" s="68"/>
      <c r="F199" s="68"/>
      <c r="G199" s="68"/>
      <c r="H199" s="68"/>
      <c r="I199" s="68"/>
      <c r="J199" s="68"/>
    </row>
    <row r="200" spans="1:10" ht="18" customHeight="1" x14ac:dyDescent="0.25">
      <c r="A200" s="34" t="s">
        <v>88</v>
      </c>
      <c r="B200" s="35" t="s">
        <v>8</v>
      </c>
      <c r="C200" s="34" t="s">
        <v>9</v>
      </c>
      <c r="D200" s="34" t="s">
        <v>10</v>
      </c>
      <c r="E200" s="43" t="s">
        <v>439</v>
      </c>
      <c r="F200" s="43"/>
      <c r="G200" s="44" t="s">
        <v>11</v>
      </c>
      <c r="H200" s="35" t="s">
        <v>12</v>
      </c>
      <c r="I200" s="35" t="s">
        <v>13</v>
      </c>
      <c r="J200" s="35" t="s">
        <v>15</v>
      </c>
    </row>
    <row r="201" spans="1:10" ht="39" customHeight="1" x14ac:dyDescent="0.25">
      <c r="A201" s="45" t="s">
        <v>440</v>
      </c>
      <c r="B201" s="46" t="s">
        <v>89</v>
      </c>
      <c r="C201" s="45" t="s">
        <v>21</v>
      </c>
      <c r="D201" s="45" t="s">
        <v>90</v>
      </c>
      <c r="E201" s="47" t="s">
        <v>554</v>
      </c>
      <c r="F201" s="47"/>
      <c r="G201" s="48" t="s">
        <v>23</v>
      </c>
      <c r="H201" s="49">
        <v>1</v>
      </c>
      <c r="I201" s="50">
        <v>72.180000000000007</v>
      </c>
      <c r="J201" s="50">
        <v>72.180000000000007</v>
      </c>
    </row>
    <row r="202" spans="1:10" ht="25.95" customHeight="1" x14ac:dyDescent="0.25">
      <c r="A202" s="51" t="s">
        <v>442</v>
      </c>
      <c r="B202" s="52" t="s">
        <v>555</v>
      </c>
      <c r="C202" s="51" t="s">
        <v>21</v>
      </c>
      <c r="D202" s="51" t="s">
        <v>556</v>
      </c>
      <c r="E202" s="53" t="s">
        <v>448</v>
      </c>
      <c r="F202" s="53"/>
      <c r="G202" s="54" t="s">
        <v>449</v>
      </c>
      <c r="H202" s="55">
        <v>0.73099999999999998</v>
      </c>
      <c r="I202" s="56">
        <v>18.04</v>
      </c>
      <c r="J202" s="56">
        <v>13.18</v>
      </c>
    </row>
    <row r="203" spans="1:10" ht="24" customHeight="1" x14ac:dyDescent="0.25">
      <c r="A203" s="51" t="s">
        <v>442</v>
      </c>
      <c r="B203" s="52" t="s">
        <v>446</v>
      </c>
      <c r="C203" s="51" t="s">
        <v>21</v>
      </c>
      <c r="D203" s="51" t="s">
        <v>447</v>
      </c>
      <c r="E203" s="53" t="s">
        <v>448</v>
      </c>
      <c r="F203" s="53"/>
      <c r="G203" s="54" t="s">
        <v>449</v>
      </c>
      <c r="H203" s="55">
        <v>1.718</v>
      </c>
      <c r="I203" s="56">
        <v>21.33</v>
      </c>
      <c r="J203" s="56">
        <v>36.64</v>
      </c>
    </row>
    <row r="204" spans="1:10" ht="39" customHeight="1" x14ac:dyDescent="0.25">
      <c r="A204" s="51" t="s">
        <v>442</v>
      </c>
      <c r="B204" s="52" t="s">
        <v>557</v>
      </c>
      <c r="C204" s="51" t="s">
        <v>21</v>
      </c>
      <c r="D204" s="51" t="s">
        <v>558</v>
      </c>
      <c r="E204" s="53" t="s">
        <v>480</v>
      </c>
      <c r="F204" s="53"/>
      <c r="G204" s="54" t="s">
        <v>481</v>
      </c>
      <c r="H204" s="55">
        <v>1.4E-2</v>
      </c>
      <c r="I204" s="56">
        <v>21.68</v>
      </c>
      <c r="J204" s="56">
        <v>0.3</v>
      </c>
    </row>
    <row r="205" spans="1:10" ht="39" customHeight="1" x14ac:dyDescent="0.25">
      <c r="A205" s="51" t="s">
        <v>442</v>
      </c>
      <c r="B205" s="52" t="s">
        <v>559</v>
      </c>
      <c r="C205" s="51" t="s">
        <v>21</v>
      </c>
      <c r="D205" s="51" t="s">
        <v>560</v>
      </c>
      <c r="E205" s="53" t="s">
        <v>480</v>
      </c>
      <c r="F205" s="53"/>
      <c r="G205" s="54" t="s">
        <v>484</v>
      </c>
      <c r="H205" s="55">
        <v>5.6000000000000001E-2</v>
      </c>
      <c r="I205" s="56">
        <v>20.85</v>
      </c>
      <c r="J205" s="56">
        <v>1.1599999999999999</v>
      </c>
    </row>
    <row r="206" spans="1:10" ht="39" customHeight="1" x14ac:dyDescent="0.25">
      <c r="A206" s="57" t="s">
        <v>452</v>
      </c>
      <c r="B206" s="58" t="s">
        <v>561</v>
      </c>
      <c r="C206" s="57" t="s">
        <v>21</v>
      </c>
      <c r="D206" s="57" t="s">
        <v>562</v>
      </c>
      <c r="E206" s="59" t="s">
        <v>455</v>
      </c>
      <c r="F206" s="59"/>
      <c r="G206" s="60" t="s">
        <v>23</v>
      </c>
      <c r="H206" s="61">
        <v>0.315</v>
      </c>
      <c r="I206" s="62">
        <v>21.16</v>
      </c>
      <c r="J206" s="62">
        <v>6.66</v>
      </c>
    </row>
    <row r="207" spans="1:10" ht="25.95" customHeight="1" x14ac:dyDescent="0.25">
      <c r="A207" s="57" t="s">
        <v>452</v>
      </c>
      <c r="B207" s="58" t="s">
        <v>563</v>
      </c>
      <c r="C207" s="57" t="s">
        <v>21</v>
      </c>
      <c r="D207" s="57" t="s">
        <v>564</v>
      </c>
      <c r="E207" s="59" t="s">
        <v>455</v>
      </c>
      <c r="F207" s="59"/>
      <c r="G207" s="60" t="s">
        <v>565</v>
      </c>
      <c r="H207" s="61">
        <v>9.5499999999999995E-3</v>
      </c>
      <c r="I207" s="62">
        <v>6.64</v>
      </c>
      <c r="J207" s="62">
        <v>0.06</v>
      </c>
    </row>
    <row r="208" spans="1:10" ht="25.95" customHeight="1" x14ac:dyDescent="0.25">
      <c r="A208" s="57" t="s">
        <v>452</v>
      </c>
      <c r="B208" s="58" t="s">
        <v>566</v>
      </c>
      <c r="C208" s="57" t="s">
        <v>21</v>
      </c>
      <c r="D208" s="57" t="s">
        <v>567</v>
      </c>
      <c r="E208" s="59" t="s">
        <v>455</v>
      </c>
      <c r="F208" s="59"/>
      <c r="G208" s="60" t="s">
        <v>71</v>
      </c>
      <c r="H208" s="61">
        <v>1.218</v>
      </c>
      <c r="I208" s="62">
        <v>9.25</v>
      </c>
      <c r="J208" s="62">
        <v>11.26</v>
      </c>
    </row>
    <row r="209" spans="1:10" ht="25.95" customHeight="1" x14ac:dyDescent="0.25">
      <c r="A209" s="57" t="s">
        <v>452</v>
      </c>
      <c r="B209" s="58" t="s">
        <v>568</v>
      </c>
      <c r="C209" s="57" t="s">
        <v>21</v>
      </c>
      <c r="D209" s="57" t="s">
        <v>569</v>
      </c>
      <c r="E209" s="59" t="s">
        <v>455</v>
      </c>
      <c r="F209" s="59"/>
      <c r="G209" s="60" t="s">
        <v>71</v>
      </c>
      <c r="H209" s="61">
        <v>0.72199999999999998</v>
      </c>
      <c r="I209" s="62">
        <v>3.24</v>
      </c>
      <c r="J209" s="62">
        <v>2.33</v>
      </c>
    </row>
    <row r="210" spans="1:10" ht="25.95" customHeight="1" x14ac:dyDescent="0.25">
      <c r="A210" s="57" t="s">
        <v>452</v>
      </c>
      <c r="B210" s="58" t="s">
        <v>570</v>
      </c>
      <c r="C210" s="57" t="s">
        <v>21</v>
      </c>
      <c r="D210" s="57" t="s">
        <v>571</v>
      </c>
      <c r="E210" s="59" t="s">
        <v>455</v>
      </c>
      <c r="F210" s="59"/>
      <c r="G210" s="60" t="s">
        <v>78</v>
      </c>
      <c r="H210" s="61">
        <v>8.0000000000000002E-3</v>
      </c>
      <c r="I210" s="62">
        <v>16.73</v>
      </c>
      <c r="J210" s="62">
        <v>0.13</v>
      </c>
    </row>
    <row r="211" spans="1:10" ht="25.95" customHeight="1" x14ac:dyDescent="0.25">
      <c r="A211" s="57" t="s">
        <v>452</v>
      </c>
      <c r="B211" s="58" t="s">
        <v>572</v>
      </c>
      <c r="C211" s="57" t="s">
        <v>21</v>
      </c>
      <c r="D211" s="57" t="s">
        <v>573</v>
      </c>
      <c r="E211" s="59" t="s">
        <v>455</v>
      </c>
      <c r="F211" s="59"/>
      <c r="G211" s="60" t="s">
        <v>78</v>
      </c>
      <c r="H211" s="61">
        <v>8.9999999999999993E-3</v>
      </c>
      <c r="I211" s="62">
        <v>18.18</v>
      </c>
      <c r="J211" s="62">
        <v>0.16</v>
      </c>
    </row>
    <row r="212" spans="1:10" ht="25.95" customHeight="1" x14ac:dyDescent="0.25">
      <c r="A212" s="57" t="s">
        <v>452</v>
      </c>
      <c r="B212" s="58" t="s">
        <v>574</v>
      </c>
      <c r="C212" s="57" t="s">
        <v>21</v>
      </c>
      <c r="D212" s="57" t="s">
        <v>575</v>
      </c>
      <c r="E212" s="59" t="s">
        <v>455</v>
      </c>
      <c r="F212" s="59"/>
      <c r="G212" s="60" t="s">
        <v>78</v>
      </c>
      <c r="H212" s="61">
        <v>1.4999999999999999E-2</v>
      </c>
      <c r="I212" s="62">
        <v>20.27</v>
      </c>
      <c r="J212" s="62">
        <v>0.3</v>
      </c>
    </row>
    <row r="213" spans="1:10" x14ac:dyDescent="0.25">
      <c r="A213" s="63"/>
      <c r="B213" s="63"/>
      <c r="C213" s="63"/>
      <c r="D213" s="63"/>
      <c r="E213" s="63" t="s">
        <v>462</v>
      </c>
      <c r="F213" s="64">
        <v>41.45</v>
      </c>
      <c r="G213" s="63" t="s">
        <v>463</v>
      </c>
      <c r="H213" s="64">
        <v>0</v>
      </c>
      <c r="I213" s="63" t="s">
        <v>464</v>
      </c>
      <c r="J213" s="64">
        <v>41.45</v>
      </c>
    </row>
    <row r="214" spans="1:10" x14ac:dyDescent="0.25">
      <c r="A214" s="63"/>
      <c r="B214" s="63"/>
      <c r="C214" s="63"/>
      <c r="D214" s="63"/>
      <c r="E214" s="63" t="s">
        <v>465</v>
      </c>
      <c r="F214" s="64">
        <v>18.04</v>
      </c>
      <c r="G214" s="63"/>
      <c r="H214" s="65" t="s">
        <v>466</v>
      </c>
      <c r="I214" s="65"/>
      <c r="J214" s="64">
        <v>90.22</v>
      </c>
    </row>
    <row r="215" spans="1:10" ht="49.95" customHeight="1" thickBot="1" x14ac:dyDescent="0.3">
      <c r="A215" s="39"/>
      <c r="B215" s="39"/>
      <c r="C215" s="39"/>
      <c r="D215" s="39"/>
      <c r="E215" s="39"/>
      <c r="F215" s="39"/>
      <c r="G215" s="39" t="s">
        <v>467</v>
      </c>
      <c r="H215" s="66">
        <v>32.4</v>
      </c>
      <c r="I215" s="39" t="s">
        <v>468</v>
      </c>
      <c r="J215" s="67">
        <v>2923.12</v>
      </c>
    </row>
    <row r="216" spans="1:10" ht="1.05" customHeight="1" thickTop="1" x14ac:dyDescent="0.25">
      <c r="A216" s="68"/>
      <c r="B216" s="68"/>
      <c r="C216" s="68"/>
      <c r="D216" s="68"/>
      <c r="E216" s="68"/>
      <c r="F216" s="68"/>
      <c r="G216" s="68"/>
      <c r="H216" s="68"/>
      <c r="I216" s="68"/>
      <c r="J216" s="68"/>
    </row>
    <row r="217" spans="1:10" ht="18" customHeight="1" x14ac:dyDescent="0.25">
      <c r="A217" s="34" t="s">
        <v>91</v>
      </c>
      <c r="B217" s="35" t="s">
        <v>8</v>
      </c>
      <c r="C217" s="34" t="s">
        <v>9</v>
      </c>
      <c r="D217" s="34" t="s">
        <v>10</v>
      </c>
      <c r="E217" s="43" t="s">
        <v>439</v>
      </c>
      <c r="F217" s="43"/>
      <c r="G217" s="44" t="s">
        <v>11</v>
      </c>
      <c r="H217" s="35" t="s">
        <v>12</v>
      </c>
      <c r="I217" s="35" t="s">
        <v>13</v>
      </c>
      <c r="J217" s="35" t="s">
        <v>15</v>
      </c>
    </row>
    <row r="218" spans="1:10" ht="39" customHeight="1" x14ac:dyDescent="0.25">
      <c r="A218" s="45" t="s">
        <v>440</v>
      </c>
      <c r="B218" s="46" t="s">
        <v>92</v>
      </c>
      <c r="C218" s="45" t="s">
        <v>21</v>
      </c>
      <c r="D218" s="45" t="s">
        <v>93</v>
      </c>
      <c r="E218" s="47" t="s">
        <v>506</v>
      </c>
      <c r="F218" s="47"/>
      <c r="G218" s="48" t="s">
        <v>27</v>
      </c>
      <c r="H218" s="49">
        <v>1</v>
      </c>
      <c r="I218" s="50">
        <v>372.35</v>
      </c>
      <c r="J218" s="50">
        <v>372.35</v>
      </c>
    </row>
    <row r="219" spans="1:10" ht="24" customHeight="1" x14ac:dyDescent="0.25">
      <c r="A219" s="51" t="s">
        <v>442</v>
      </c>
      <c r="B219" s="52" t="s">
        <v>450</v>
      </c>
      <c r="C219" s="51" t="s">
        <v>21</v>
      </c>
      <c r="D219" s="51" t="s">
        <v>451</v>
      </c>
      <c r="E219" s="53" t="s">
        <v>448</v>
      </c>
      <c r="F219" s="53"/>
      <c r="G219" s="54" t="s">
        <v>449</v>
      </c>
      <c r="H219" s="55">
        <v>2.5333000000000001</v>
      </c>
      <c r="I219" s="56">
        <v>17.46</v>
      </c>
      <c r="J219" s="56">
        <v>44.23</v>
      </c>
    </row>
    <row r="220" spans="1:10" ht="25.95" customHeight="1" x14ac:dyDescent="0.25">
      <c r="A220" s="51" t="s">
        <v>442</v>
      </c>
      <c r="B220" s="52" t="s">
        <v>507</v>
      </c>
      <c r="C220" s="51" t="s">
        <v>21</v>
      </c>
      <c r="D220" s="51" t="s">
        <v>508</v>
      </c>
      <c r="E220" s="53" t="s">
        <v>448</v>
      </c>
      <c r="F220" s="53"/>
      <c r="G220" s="54" t="s">
        <v>449</v>
      </c>
      <c r="H220" s="55">
        <v>1.6046</v>
      </c>
      <c r="I220" s="56">
        <v>14.35</v>
      </c>
      <c r="J220" s="56">
        <v>23.02</v>
      </c>
    </row>
    <row r="221" spans="1:10" ht="52.05" customHeight="1" x14ac:dyDescent="0.25">
      <c r="A221" s="51" t="s">
        <v>442</v>
      </c>
      <c r="B221" s="52" t="s">
        <v>576</v>
      </c>
      <c r="C221" s="51" t="s">
        <v>21</v>
      </c>
      <c r="D221" s="51" t="s">
        <v>577</v>
      </c>
      <c r="E221" s="53" t="s">
        <v>480</v>
      </c>
      <c r="F221" s="53"/>
      <c r="G221" s="54" t="s">
        <v>481</v>
      </c>
      <c r="H221" s="55">
        <v>0.82589999999999997</v>
      </c>
      <c r="I221" s="56">
        <v>1.27</v>
      </c>
      <c r="J221" s="56">
        <v>1.04</v>
      </c>
    </row>
    <row r="222" spans="1:10" ht="52.05" customHeight="1" x14ac:dyDescent="0.25">
      <c r="A222" s="51" t="s">
        <v>442</v>
      </c>
      <c r="B222" s="52" t="s">
        <v>578</v>
      </c>
      <c r="C222" s="51" t="s">
        <v>21</v>
      </c>
      <c r="D222" s="51" t="s">
        <v>579</v>
      </c>
      <c r="E222" s="53" t="s">
        <v>480</v>
      </c>
      <c r="F222" s="53"/>
      <c r="G222" s="54" t="s">
        <v>484</v>
      </c>
      <c r="H222" s="55">
        <v>0.77869999999999995</v>
      </c>
      <c r="I222" s="56">
        <v>0.28999999999999998</v>
      </c>
      <c r="J222" s="56">
        <v>0.22</v>
      </c>
    </row>
    <row r="223" spans="1:10" ht="25.95" customHeight="1" x14ac:dyDescent="0.25">
      <c r="A223" s="57" t="s">
        <v>452</v>
      </c>
      <c r="B223" s="58" t="s">
        <v>513</v>
      </c>
      <c r="C223" s="57" t="s">
        <v>21</v>
      </c>
      <c r="D223" s="57" t="s">
        <v>514</v>
      </c>
      <c r="E223" s="59" t="s">
        <v>455</v>
      </c>
      <c r="F223" s="59"/>
      <c r="G223" s="60" t="s">
        <v>27</v>
      </c>
      <c r="H223" s="61">
        <v>0.75580000000000003</v>
      </c>
      <c r="I223" s="62">
        <v>107.6</v>
      </c>
      <c r="J223" s="62">
        <v>81.319999999999993</v>
      </c>
    </row>
    <row r="224" spans="1:10" ht="24" customHeight="1" x14ac:dyDescent="0.25">
      <c r="A224" s="57" t="s">
        <v>452</v>
      </c>
      <c r="B224" s="58" t="s">
        <v>515</v>
      </c>
      <c r="C224" s="57" t="s">
        <v>21</v>
      </c>
      <c r="D224" s="57" t="s">
        <v>516</v>
      </c>
      <c r="E224" s="59" t="s">
        <v>455</v>
      </c>
      <c r="F224" s="59"/>
      <c r="G224" s="60" t="s">
        <v>78</v>
      </c>
      <c r="H224" s="61">
        <v>322.97770000000003</v>
      </c>
      <c r="I224" s="62">
        <v>0.55000000000000004</v>
      </c>
      <c r="J224" s="62">
        <v>177.63</v>
      </c>
    </row>
    <row r="225" spans="1:10" ht="25.95" customHeight="1" x14ac:dyDescent="0.25">
      <c r="A225" s="57" t="s">
        <v>452</v>
      </c>
      <c r="B225" s="58" t="s">
        <v>580</v>
      </c>
      <c r="C225" s="57" t="s">
        <v>21</v>
      </c>
      <c r="D225" s="57" t="s">
        <v>581</v>
      </c>
      <c r="E225" s="59" t="s">
        <v>455</v>
      </c>
      <c r="F225" s="59"/>
      <c r="G225" s="60" t="s">
        <v>27</v>
      </c>
      <c r="H225" s="61">
        <v>0.58720000000000006</v>
      </c>
      <c r="I225" s="62">
        <v>76.45</v>
      </c>
      <c r="J225" s="62">
        <v>44.89</v>
      </c>
    </row>
    <row r="226" spans="1:10" x14ac:dyDescent="0.25">
      <c r="A226" s="63"/>
      <c r="B226" s="63"/>
      <c r="C226" s="63"/>
      <c r="D226" s="63"/>
      <c r="E226" s="63" t="s">
        <v>462</v>
      </c>
      <c r="F226" s="64">
        <v>51.97</v>
      </c>
      <c r="G226" s="63" t="s">
        <v>463</v>
      </c>
      <c r="H226" s="64">
        <v>0</v>
      </c>
      <c r="I226" s="63" t="s">
        <v>464</v>
      </c>
      <c r="J226" s="64">
        <v>51.97</v>
      </c>
    </row>
    <row r="227" spans="1:10" x14ac:dyDescent="0.25">
      <c r="A227" s="63"/>
      <c r="B227" s="63"/>
      <c r="C227" s="63"/>
      <c r="D227" s="63"/>
      <c r="E227" s="63" t="s">
        <v>465</v>
      </c>
      <c r="F227" s="64">
        <v>93.08</v>
      </c>
      <c r="G227" s="63"/>
      <c r="H227" s="65" t="s">
        <v>466</v>
      </c>
      <c r="I227" s="65"/>
      <c r="J227" s="64">
        <v>465.43</v>
      </c>
    </row>
    <row r="228" spans="1:10" ht="49.95" customHeight="1" thickBot="1" x14ac:dyDescent="0.3">
      <c r="A228" s="39"/>
      <c r="B228" s="39"/>
      <c r="C228" s="39"/>
      <c r="D228" s="39"/>
      <c r="E228" s="39"/>
      <c r="F228" s="39"/>
      <c r="G228" s="39" t="s">
        <v>467</v>
      </c>
      <c r="H228" s="66">
        <v>4.2152000000000003</v>
      </c>
      <c r="I228" s="39" t="s">
        <v>468</v>
      </c>
      <c r="J228" s="67">
        <v>1961.88</v>
      </c>
    </row>
    <row r="229" spans="1:10" ht="1.05" customHeight="1" thickTop="1" x14ac:dyDescent="0.25">
      <c r="A229" s="68"/>
      <c r="B229" s="68"/>
      <c r="C229" s="68"/>
      <c r="D229" s="68"/>
      <c r="E229" s="68"/>
      <c r="F229" s="68"/>
      <c r="G229" s="68"/>
      <c r="H229" s="68"/>
      <c r="I229" s="68"/>
      <c r="J229" s="68"/>
    </row>
    <row r="230" spans="1:10" ht="18" customHeight="1" x14ac:dyDescent="0.25">
      <c r="A230" s="34" t="s">
        <v>94</v>
      </c>
      <c r="B230" s="35" t="s">
        <v>8</v>
      </c>
      <c r="C230" s="34" t="s">
        <v>9</v>
      </c>
      <c r="D230" s="34" t="s">
        <v>10</v>
      </c>
      <c r="E230" s="43" t="s">
        <v>439</v>
      </c>
      <c r="F230" s="43"/>
      <c r="G230" s="44" t="s">
        <v>11</v>
      </c>
      <c r="H230" s="35" t="s">
        <v>12</v>
      </c>
      <c r="I230" s="35" t="s">
        <v>13</v>
      </c>
      <c r="J230" s="35" t="s">
        <v>15</v>
      </c>
    </row>
    <row r="231" spans="1:10" ht="25.95" customHeight="1" x14ac:dyDescent="0.25">
      <c r="A231" s="45" t="s">
        <v>440</v>
      </c>
      <c r="B231" s="46" t="s">
        <v>80</v>
      </c>
      <c r="C231" s="45" t="s">
        <v>21</v>
      </c>
      <c r="D231" s="45" t="s">
        <v>81</v>
      </c>
      <c r="E231" s="47" t="s">
        <v>543</v>
      </c>
      <c r="F231" s="47"/>
      <c r="G231" s="48" t="s">
        <v>27</v>
      </c>
      <c r="H231" s="49">
        <v>1</v>
      </c>
      <c r="I231" s="50">
        <v>236.58</v>
      </c>
      <c r="J231" s="50">
        <v>236.58</v>
      </c>
    </row>
    <row r="232" spans="1:10" ht="24" customHeight="1" x14ac:dyDescent="0.25">
      <c r="A232" s="51" t="s">
        <v>442</v>
      </c>
      <c r="B232" s="52" t="s">
        <v>446</v>
      </c>
      <c r="C232" s="51" t="s">
        <v>21</v>
      </c>
      <c r="D232" s="51" t="s">
        <v>447</v>
      </c>
      <c r="E232" s="53" t="s">
        <v>448</v>
      </c>
      <c r="F232" s="53"/>
      <c r="G232" s="54" t="s">
        <v>449</v>
      </c>
      <c r="H232" s="55">
        <v>2.4590000000000001</v>
      </c>
      <c r="I232" s="56">
        <v>21.33</v>
      </c>
      <c r="J232" s="56">
        <v>52.45</v>
      </c>
    </row>
    <row r="233" spans="1:10" ht="24" customHeight="1" x14ac:dyDescent="0.25">
      <c r="A233" s="51" t="s">
        <v>442</v>
      </c>
      <c r="B233" s="52" t="s">
        <v>470</v>
      </c>
      <c r="C233" s="51" t="s">
        <v>21</v>
      </c>
      <c r="D233" s="51" t="s">
        <v>471</v>
      </c>
      <c r="E233" s="53" t="s">
        <v>448</v>
      </c>
      <c r="F233" s="53"/>
      <c r="G233" s="54" t="s">
        <v>449</v>
      </c>
      <c r="H233" s="55">
        <v>2.4590000000000001</v>
      </c>
      <c r="I233" s="56">
        <v>21.87</v>
      </c>
      <c r="J233" s="56">
        <v>53.77</v>
      </c>
    </row>
    <row r="234" spans="1:10" ht="24" customHeight="1" x14ac:dyDescent="0.25">
      <c r="A234" s="51" t="s">
        <v>442</v>
      </c>
      <c r="B234" s="52" t="s">
        <v>450</v>
      </c>
      <c r="C234" s="51" t="s">
        <v>21</v>
      </c>
      <c r="D234" s="51" t="s">
        <v>451</v>
      </c>
      <c r="E234" s="53" t="s">
        <v>448</v>
      </c>
      <c r="F234" s="53"/>
      <c r="G234" s="54" t="s">
        <v>449</v>
      </c>
      <c r="H234" s="55">
        <v>7.3769999999999998</v>
      </c>
      <c r="I234" s="56">
        <v>17.46</v>
      </c>
      <c r="J234" s="56">
        <v>128.80000000000001</v>
      </c>
    </row>
    <row r="235" spans="1:10" ht="39" customHeight="1" x14ac:dyDescent="0.25">
      <c r="A235" s="51" t="s">
        <v>442</v>
      </c>
      <c r="B235" s="52" t="s">
        <v>544</v>
      </c>
      <c r="C235" s="51" t="s">
        <v>21</v>
      </c>
      <c r="D235" s="51" t="s">
        <v>545</v>
      </c>
      <c r="E235" s="53" t="s">
        <v>480</v>
      </c>
      <c r="F235" s="53"/>
      <c r="G235" s="54" t="s">
        <v>481</v>
      </c>
      <c r="H235" s="55">
        <v>1.042</v>
      </c>
      <c r="I235" s="56">
        <v>0.96</v>
      </c>
      <c r="J235" s="56">
        <v>1</v>
      </c>
    </row>
    <row r="236" spans="1:10" ht="39" customHeight="1" x14ac:dyDescent="0.25">
      <c r="A236" s="51" t="s">
        <v>442</v>
      </c>
      <c r="B236" s="52" t="s">
        <v>546</v>
      </c>
      <c r="C236" s="51" t="s">
        <v>21</v>
      </c>
      <c r="D236" s="51" t="s">
        <v>547</v>
      </c>
      <c r="E236" s="53" t="s">
        <v>480</v>
      </c>
      <c r="F236" s="53"/>
      <c r="G236" s="54" t="s">
        <v>484</v>
      </c>
      <c r="H236" s="55">
        <v>1.417</v>
      </c>
      <c r="I236" s="56">
        <v>0.4</v>
      </c>
      <c r="J236" s="56">
        <v>0.56000000000000005</v>
      </c>
    </row>
    <row r="237" spans="1:10" x14ac:dyDescent="0.25">
      <c r="A237" s="63"/>
      <c r="B237" s="63"/>
      <c r="C237" s="63"/>
      <c r="D237" s="63"/>
      <c r="E237" s="63" t="s">
        <v>462</v>
      </c>
      <c r="F237" s="64">
        <v>185.67</v>
      </c>
      <c r="G237" s="63" t="s">
        <v>463</v>
      </c>
      <c r="H237" s="64">
        <v>0</v>
      </c>
      <c r="I237" s="63" t="s">
        <v>464</v>
      </c>
      <c r="J237" s="64">
        <v>185.67</v>
      </c>
    </row>
    <row r="238" spans="1:10" x14ac:dyDescent="0.25">
      <c r="A238" s="63"/>
      <c r="B238" s="63"/>
      <c r="C238" s="63"/>
      <c r="D238" s="63"/>
      <c r="E238" s="63" t="s">
        <v>465</v>
      </c>
      <c r="F238" s="64">
        <v>59.14</v>
      </c>
      <c r="G238" s="63"/>
      <c r="H238" s="65" t="s">
        <v>466</v>
      </c>
      <c r="I238" s="65"/>
      <c r="J238" s="64">
        <v>295.72000000000003</v>
      </c>
    </row>
    <row r="239" spans="1:10" ht="49.95" customHeight="1" thickBot="1" x14ac:dyDescent="0.3">
      <c r="A239" s="39"/>
      <c r="B239" s="39"/>
      <c r="C239" s="39"/>
      <c r="D239" s="39"/>
      <c r="E239" s="39"/>
      <c r="F239" s="39"/>
      <c r="G239" s="39" t="s">
        <v>467</v>
      </c>
      <c r="H239" s="66">
        <v>4.2152000000000003</v>
      </c>
      <c r="I239" s="39" t="s">
        <v>468</v>
      </c>
      <c r="J239" s="67">
        <v>1246.51</v>
      </c>
    </row>
    <row r="240" spans="1:10" ht="1.05" customHeight="1" thickTop="1" x14ac:dyDescent="0.25">
      <c r="A240" s="68"/>
      <c r="B240" s="68"/>
      <c r="C240" s="68"/>
      <c r="D240" s="68"/>
      <c r="E240" s="68"/>
      <c r="F240" s="68"/>
      <c r="G240" s="68"/>
      <c r="H240" s="68"/>
      <c r="I240" s="68"/>
      <c r="J240" s="68"/>
    </row>
    <row r="241" spans="1:10" ht="18" customHeight="1" x14ac:dyDescent="0.25">
      <c r="A241" s="34" t="s">
        <v>95</v>
      </c>
      <c r="B241" s="35" t="s">
        <v>8</v>
      </c>
      <c r="C241" s="34" t="s">
        <v>9</v>
      </c>
      <c r="D241" s="34" t="s">
        <v>10</v>
      </c>
      <c r="E241" s="43" t="s">
        <v>439</v>
      </c>
      <c r="F241" s="43"/>
      <c r="G241" s="44" t="s">
        <v>11</v>
      </c>
      <c r="H241" s="35" t="s">
        <v>12</v>
      </c>
      <c r="I241" s="35" t="s">
        <v>13</v>
      </c>
      <c r="J241" s="35" t="s">
        <v>15</v>
      </c>
    </row>
    <row r="242" spans="1:10" ht="52.05" customHeight="1" x14ac:dyDescent="0.25">
      <c r="A242" s="45" t="s">
        <v>440</v>
      </c>
      <c r="B242" s="46" t="s">
        <v>96</v>
      </c>
      <c r="C242" s="45" t="s">
        <v>21</v>
      </c>
      <c r="D242" s="45" t="s">
        <v>97</v>
      </c>
      <c r="E242" s="47" t="s">
        <v>582</v>
      </c>
      <c r="F242" s="47"/>
      <c r="G242" s="48" t="s">
        <v>23</v>
      </c>
      <c r="H242" s="49">
        <v>1</v>
      </c>
      <c r="I242" s="50">
        <v>158.74</v>
      </c>
      <c r="J242" s="50">
        <v>158.74</v>
      </c>
    </row>
    <row r="243" spans="1:10" ht="39" customHeight="1" x14ac:dyDescent="0.25">
      <c r="A243" s="51" t="s">
        <v>442</v>
      </c>
      <c r="B243" s="52" t="s">
        <v>583</v>
      </c>
      <c r="C243" s="51" t="s">
        <v>21</v>
      </c>
      <c r="D243" s="51" t="s">
        <v>584</v>
      </c>
      <c r="E243" s="53" t="s">
        <v>543</v>
      </c>
      <c r="F243" s="53"/>
      <c r="G243" s="54" t="s">
        <v>27</v>
      </c>
      <c r="H243" s="55">
        <v>5.3470900000000002E-2</v>
      </c>
      <c r="I243" s="56">
        <v>552.32000000000005</v>
      </c>
      <c r="J243" s="56">
        <v>29.53</v>
      </c>
    </row>
    <row r="244" spans="1:10" ht="24" customHeight="1" x14ac:dyDescent="0.25">
      <c r="A244" s="51" t="s">
        <v>442</v>
      </c>
      <c r="B244" s="52" t="s">
        <v>446</v>
      </c>
      <c r="C244" s="51" t="s">
        <v>21</v>
      </c>
      <c r="D244" s="51" t="s">
        <v>447</v>
      </c>
      <c r="E244" s="53" t="s">
        <v>448</v>
      </c>
      <c r="F244" s="53"/>
      <c r="G244" s="54" t="s">
        <v>449</v>
      </c>
      <c r="H244" s="55">
        <v>0.60883860000000001</v>
      </c>
      <c r="I244" s="56">
        <v>21.33</v>
      </c>
      <c r="J244" s="56">
        <v>12.98</v>
      </c>
    </row>
    <row r="245" spans="1:10" ht="24" customHeight="1" x14ac:dyDescent="0.25">
      <c r="A245" s="51" t="s">
        <v>442</v>
      </c>
      <c r="B245" s="52" t="s">
        <v>450</v>
      </c>
      <c r="C245" s="51" t="s">
        <v>21</v>
      </c>
      <c r="D245" s="51" t="s">
        <v>451</v>
      </c>
      <c r="E245" s="53" t="s">
        <v>448</v>
      </c>
      <c r="F245" s="53"/>
      <c r="G245" s="54" t="s">
        <v>449</v>
      </c>
      <c r="H245" s="55">
        <v>0.4301973</v>
      </c>
      <c r="I245" s="56">
        <v>17.46</v>
      </c>
      <c r="J245" s="56">
        <v>7.51</v>
      </c>
    </row>
    <row r="246" spans="1:10" ht="25.95" customHeight="1" x14ac:dyDescent="0.25">
      <c r="A246" s="51" t="s">
        <v>442</v>
      </c>
      <c r="B246" s="52" t="s">
        <v>585</v>
      </c>
      <c r="C246" s="51" t="s">
        <v>21</v>
      </c>
      <c r="D246" s="51" t="s">
        <v>586</v>
      </c>
      <c r="E246" s="53" t="s">
        <v>587</v>
      </c>
      <c r="F246" s="53"/>
      <c r="G246" s="54" t="s">
        <v>71</v>
      </c>
      <c r="H246" s="55">
        <v>1.1787893</v>
      </c>
      <c r="I246" s="56">
        <v>15.56</v>
      </c>
      <c r="J246" s="56">
        <v>18.34</v>
      </c>
    </row>
    <row r="247" spans="1:10" ht="39" customHeight="1" x14ac:dyDescent="0.25">
      <c r="A247" s="51" t="s">
        <v>442</v>
      </c>
      <c r="B247" s="52" t="s">
        <v>588</v>
      </c>
      <c r="C247" s="51" t="s">
        <v>21</v>
      </c>
      <c r="D247" s="51" t="s">
        <v>589</v>
      </c>
      <c r="E247" s="53" t="s">
        <v>536</v>
      </c>
      <c r="F247" s="53"/>
      <c r="G247" s="54" t="s">
        <v>78</v>
      </c>
      <c r="H247" s="55">
        <v>1.2043094999999999</v>
      </c>
      <c r="I247" s="56">
        <v>12.07</v>
      </c>
      <c r="J247" s="56">
        <v>14.53</v>
      </c>
    </row>
    <row r="248" spans="1:10" ht="39" customHeight="1" x14ac:dyDescent="0.25">
      <c r="A248" s="57" t="s">
        <v>452</v>
      </c>
      <c r="B248" s="58" t="s">
        <v>590</v>
      </c>
      <c r="C248" s="57" t="s">
        <v>21</v>
      </c>
      <c r="D248" s="57" t="s">
        <v>591</v>
      </c>
      <c r="E248" s="59" t="s">
        <v>455</v>
      </c>
      <c r="F248" s="59"/>
      <c r="G248" s="60" t="s">
        <v>23</v>
      </c>
      <c r="H248" s="61">
        <v>1.2152466</v>
      </c>
      <c r="I248" s="62">
        <v>38.43</v>
      </c>
      <c r="J248" s="62">
        <v>46.7</v>
      </c>
    </row>
    <row r="249" spans="1:10" ht="39" customHeight="1" x14ac:dyDescent="0.25">
      <c r="A249" s="57" t="s">
        <v>452</v>
      </c>
      <c r="B249" s="58" t="s">
        <v>592</v>
      </c>
      <c r="C249" s="57" t="s">
        <v>21</v>
      </c>
      <c r="D249" s="57" t="s">
        <v>593</v>
      </c>
      <c r="E249" s="59" t="s">
        <v>455</v>
      </c>
      <c r="F249" s="59"/>
      <c r="G249" s="60" t="s">
        <v>71</v>
      </c>
      <c r="H249" s="61">
        <v>2.2725111999999998</v>
      </c>
      <c r="I249" s="62">
        <v>12.4</v>
      </c>
      <c r="J249" s="62">
        <v>28.17</v>
      </c>
    </row>
    <row r="250" spans="1:10" ht="25.95" customHeight="1" x14ac:dyDescent="0.25">
      <c r="A250" s="57" t="s">
        <v>452</v>
      </c>
      <c r="B250" s="58" t="s">
        <v>574</v>
      </c>
      <c r="C250" s="57" t="s">
        <v>21</v>
      </c>
      <c r="D250" s="57" t="s">
        <v>575</v>
      </c>
      <c r="E250" s="59" t="s">
        <v>455</v>
      </c>
      <c r="F250" s="59"/>
      <c r="G250" s="60" t="s">
        <v>78</v>
      </c>
      <c r="H250" s="61">
        <v>4.861E-2</v>
      </c>
      <c r="I250" s="62">
        <v>20.27</v>
      </c>
      <c r="J250" s="62">
        <v>0.98</v>
      </c>
    </row>
    <row r="251" spans="1:10" x14ac:dyDescent="0.25">
      <c r="A251" s="63"/>
      <c r="B251" s="63"/>
      <c r="C251" s="63"/>
      <c r="D251" s="63"/>
      <c r="E251" s="63" t="s">
        <v>462</v>
      </c>
      <c r="F251" s="64">
        <v>26.15</v>
      </c>
      <c r="G251" s="63" t="s">
        <v>463</v>
      </c>
      <c r="H251" s="64">
        <v>0</v>
      </c>
      <c r="I251" s="63" t="s">
        <v>464</v>
      </c>
      <c r="J251" s="64">
        <v>26.15</v>
      </c>
    </row>
    <row r="252" spans="1:10" x14ac:dyDescent="0.25">
      <c r="A252" s="63"/>
      <c r="B252" s="63"/>
      <c r="C252" s="63"/>
      <c r="D252" s="63"/>
      <c r="E252" s="63" t="s">
        <v>465</v>
      </c>
      <c r="F252" s="64">
        <v>39.68</v>
      </c>
      <c r="G252" s="63"/>
      <c r="H252" s="65" t="s">
        <v>466</v>
      </c>
      <c r="I252" s="65"/>
      <c r="J252" s="64">
        <v>198.42</v>
      </c>
    </row>
    <row r="253" spans="1:10" ht="49.95" customHeight="1" thickBot="1" x14ac:dyDescent="0.3">
      <c r="A253" s="39"/>
      <c r="B253" s="39"/>
      <c r="C253" s="39"/>
      <c r="D253" s="39"/>
      <c r="E253" s="39"/>
      <c r="F253" s="39"/>
      <c r="G253" s="39" t="s">
        <v>467</v>
      </c>
      <c r="H253" s="66">
        <v>9.5939999999999994</v>
      </c>
      <c r="I253" s="39" t="s">
        <v>468</v>
      </c>
      <c r="J253" s="67">
        <v>1903.64</v>
      </c>
    </row>
    <row r="254" spans="1:10" ht="1.05" customHeight="1" thickTop="1" x14ac:dyDescent="0.25">
      <c r="A254" s="68"/>
      <c r="B254" s="68"/>
      <c r="C254" s="68"/>
      <c r="D254" s="68"/>
      <c r="E254" s="68"/>
      <c r="F254" s="68"/>
      <c r="G254" s="68"/>
      <c r="H254" s="68"/>
      <c r="I254" s="68"/>
      <c r="J254" s="68"/>
    </row>
    <row r="255" spans="1:10" ht="18" customHeight="1" x14ac:dyDescent="0.25">
      <c r="A255" s="34" t="s">
        <v>98</v>
      </c>
      <c r="B255" s="35" t="s">
        <v>8</v>
      </c>
      <c r="C255" s="34" t="s">
        <v>9</v>
      </c>
      <c r="D255" s="34" t="s">
        <v>10</v>
      </c>
      <c r="E255" s="43" t="s">
        <v>439</v>
      </c>
      <c r="F255" s="43"/>
      <c r="G255" s="44" t="s">
        <v>11</v>
      </c>
      <c r="H255" s="35" t="s">
        <v>12</v>
      </c>
      <c r="I255" s="35" t="s">
        <v>13</v>
      </c>
      <c r="J255" s="35" t="s">
        <v>15</v>
      </c>
    </row>
    <row r="256" spans="1:10" ht="25.95" customHeight="1" x14ac:dyDescent="0.25">
      <c r="A256" s="45" t="s">
        <v>440</v>
      </c>
      <c r="B256" s="46" t="s">
        <v>99</v>
      </c>
      <c r="C256" s="45" t="s">
        <v>21</v>
      </c>
      <c r="D256" s="45" t="s">
        <v>100</v>
      </c>
      <c r="E256" s="47" t="s">
        <v>519</v>
      </c>
      <c r="F256" s="47"/>
      <c r="G256" s="48" t="s">
        <v>71</v>
      </c>
      <c r="H256" s="49">
        <v>1</v>
      </c>
      <c r="I256" s="50">
        <v>31.54</v>
      </c>
      <c r="J256" s="50">
        <v>31.54</v>
      </c>
    </row>
    <row r="257" spans="1:10" ht="52.05" customHeight="1" x14ac:dyDescent="0.25">
      <c r="A257" s="51" t="s">
        <v>442</v>
      </c>
      <c r="B257" s="52" t="s">
        <v>520</v>
      </c>
      <c r="C257" s="51" t="s">
        <v>21</v>
      </c>
      <c r="D257" s="51" t="s">
        <v>521</v>
      </c>
      <c r="E257" s="53" t="s">
        <v>493</v>
      </c>
      <c r="F257" s="53"/>
      <c r="G257" s="54" t="s">
        <v>27</v>
      </c>
      <c r="H257" s="55">
        <v>1.2999999999999999E-3</v>
      </c>
      <c r="I257" s="56">
        <v>430.95</v>
      </c>
      <c r="J257" s="56">
        <v>0.56000000000000005</v>
      </c>
    </row>
    <row r="258" spans="1:10" ht="24" customHeight="1" x14ac:dyDescent="0.25">
      <c r="A258" s="51" t="s">
        <v>442</v>
      </c>
      <c r="B258" s="52" t="s">
        <v>470</v>
      </c>
      <c r="C258" s="51" t="s">
        <v>21</v>
      </c>
      <c r="D258" s="51" t="s">
        <v>471</v>
      </c>
      <c r="E258" s="53" t="s">
        <v>448</v>
      </c>
      <c r="F258" s="53"/>
      <c r="G258" s="54" t="s">
        <v>449</v>
      </c>
      <c r="H258" s="55">
        <v>0.158</v>
      </c>
      <c r="I258" s="56">
        <v>21.87</v>
      </c>
      <c r="J258" s="56">
        <v>3.45</v>
      </c>
    </row>
    <row r="259" spans="1:10" ht="24" customHeight="1" x14ac:dyDescent="0.25">
      <c r="A259" s="51" t="s">
        <v>442</v>
      </c>
      <c r="B259" s="52" t="s">
        <v>450</v>
      </c>
      <c r="C259" s="51" t="s">
        <v>21</v>
      </c>
      <c r="D259" s="51" t="s">
        <v>451</v>
      </c>
      <c r="E259" s="53" t="s">
        <v>448</v>
      </c>
      <c r="F259" s="53"/>
      <c r="G259" s="54" t="s">
        <v>449</v>
      </c>
      <c r="H259" s="55">
        <v>7.9000000000000001E-2</v>
      </c>
      <c r="I259" s="56">
        <v>17.46</v>
      </c>
      <c r="J259" s="56">
        <v>1.37</v>
      </c>
    </row>
    <row r="260" spans="1:10" ht="25.95" customHeight="1" x14ac:dyDescent="0.25">
      <c r="A260" s="51" t="s">
        <v>442</v>
      </c>
      <c r="B260" s="52" t="s">
        <v>594</v>
      </c>
      <c r="C260" s="51" t="s">
        <v>21</v>
      </c>
      <c r="D260" s="51" t="s">
        <v>595</v>
      </c>
      <c r="E260" s="53" t="s">
        <v>524</v>
      </c>
      <c r="F260" s="53"/>
      <c r="G260" s="54" t="s">
        <v>27</v>
      </c>
      <c r="H260" s="55">
        <v>1.0999999999999999E-2</v>
      </c>
      <c r="I260" s="56">
        <v>770.12</v>
      </c>
      <c r="J260" s="56">
        <v>8.4700000000000006</v>
      </c>
    </row>
    <row r="261" spans="1:10" ht="25.95" customHeight="1" x14ac:dyDescent="0.25">
      <c r="A261" s="51" t="s">
        <v>442</v>
      </c>
      <c r="B261" s="52" t="s">
        <v>596</v>
      </c>
      <c r="C261" s="51" t="s">
        <v>21</v>
      </c>
      <c r="D261" s="51" t="s">
        <v>597</v>
      </c>
      <c r="E261" s="53" t="s">
        <v>536</v>
      </c>
      <c r="F261" s="53"/>
      <c r="G261" s="54" t="s">
        <v>78</v>
      </c>
      <c r="H261" s="55">
        <v>0.79</v>
      </c>
      <c r="I261" s="56">
        <v>7.67</v>
      </c>
      <c r="J261" s="56">
        <v>6.05</v>
      </c>
    </row>
    <row r="262" spans="1:10" ht="25.95" customHeight="1" x14ac:dyDescent="0.25">
      <c r="A262" s="57" t="s">
        <v>452</v>
      </c>
      <c r="B262" s="58" t="s">
        <v>598</v>
      </c>
      <c r="C262" s="57" t="s">
        <v>21</v>
      </c>
      <c r="D262" s="57" t="s">
        <v>599</v>
      </c>
      <c r="E262" s="59" t="s">
        <v>455</v>
      </c>
      <c r="F262" s="59"/>
      <c r="G262" s="60" t="s">
        <v>112</v>
      </c>
      <c r="H262" s="61">
        <v>5.34</v>
      </c>
      <c r="I262" s="62">
        <v>1.44</v>
      </c>
      <c r="J262" s="62">
        <v>7.68</v>
      </c>
    </row>
    <row r="263" spans="1:10" ht="25.95" customHeight="1" x14ac:dyDescent="0.25">
      <c r="A263" s="57" t="s">
        <v>452</v>
      </c>
      <c r="B263" s="58" t="s">
        <v>566</v>
      </c>
      <c r="C263" s="57" t="s">
        <v>21</v>
      </c>
      <c r="D263" s="57" t="s">
        <v>567</v>
      </c>
      <c r="E263" s="59" t="s">
        <v>455</v>
      </c>
      <c r="F263" s="59"/>
      <c r="G263" s="60" t="s">
        <v>71</v>
      </c>
      <c r="H263" s="61">
        <v>0.20300000000000001</v>
      </c>
      <c r="I263" s="62">
        <v>9.25</v>
      </c>
      <c r="J263" s="62">
        <v>1.87</v>
      </c>
    </row>
    <row r="264" spans="1:10" ht="39" customHeight="1" x14ac:dyDescent="0.25">
      <c r="A264" s="57" t="s">
        <v>452</v>
      </c>
      <c r="B264" s="58" t="s">
        <v>592</v>
      </c>
      <c r="C264" s="57" t="s">
        <v>21</v>
      </c>
      <c r="D264" s="57" t="s">
        <v>593</v>
      </c>
      <c r="E264" s="59" t="s">
        <v>455</v>
      </c>
      <c r="F264" s="59"/>
      <c r="G264" s="60" t="s">
        <v>71</v>
      </c>
      <c r="H264" s="61">
        <v>0.16919999999999999</v>
      </c>
      <c r="I264" s="62">
        <v>12.4</v>
      </c>
      <c r="J264" s="62">
        <v>2.09</v>
      </c>
    </row>
    <row r="265" spans="1:10" x14ac:dyDescent="0.25">
      <c r="A265" s="63"/>
      <c r="B265" s="63"/>
      <c r="C265" s="63"/>
      <c r="D265" s="63"/>
      <c r="E265" s="63" t="s">
        <v>462</v>
      </c>
      <c r="F265" s="64">
        <v>7.03</v>
      </c>
      <c r="G265" s="63" t="s">
        <v>463</v>
      </c>
      <c r="H265" s="64">
        <v>0</v>
      </c>
      <c r="I265" s="63" t="s">
        <v>464</v>
      </c>
      <c r="J265" s="64">
        <v>7.03</v>
      </c>
    </row>
    <row r="266" spans="1:10" x14ac:dyDescent="0.25">
      <c r="A266" s="63"/>
      <c r="B266" s="63"/>
      <c r="C266" s="63"/>
      <c r="D266" s="63"/>
      <c r="E266" s="63" t="s">
        <v>465</v>
      </c>
      <c r="F266" s="64">
        <v>7.88</v>
      </c>
      <c r="G266" s="63"/>
      <c r="H266" s="65" t="s">
        <v>466</v>
      </c>
      <c r="I266" s="65"/>
      <c r="J266" s="64">
        <v>39.42</v>
      </c>
    </row>
    <row r="267" spans="1:10" ht="49.95" customHeight="1" thickBot="1" x14ac:dyDescent="0.3">
      <c r="A267" s="39"/>
      <c r="B267" s="39"/>
      <c r="C267" s="39"/>
      <c r="D267" s="39"/>
      <c r="E267" s="39"/>
      <c r="F267" s="39"/>
      <c r="G267" s="39" t="s">
        <v>467</v>
      </c>
      <c r="H267" s="66">
        <v>20.96</v>
      </c>
      <c r="I267" s="39" t="s">
        <v>468</v>
      </c>
      <c r="J267" s="67">
        <v>826.24</v>
      </c>
    </row>
    <row r="268" spans="1:10" ht="1.05" customHeight="1" thickTop="1" x14ac:dyDescent="0.25">
      <c r="A268" s="68"/>
      <c r="B268" s="68"/>
      <c r="C268" s="68"/>
      <c r="D268" s="68"/>
      <c r="E268" s="68"/>
      <c r="F268" s="68"/>
      <c r="G268" s="68"/>
      <c r="H268" s="68"/>
      <c r="I268" s="68"/>
      <c r="J268" s="68"/>
    </row>
    <row r="269" spans="1:10" ht="18" customHeight="1" x14ac:dyDescent="0.25">
      <c r="A269" s="34" t="s">
        <v>101</v>
      </c>
      <c r="B269" s="35" t="s">
        <v>8</v>
      </c>
      <c r="C269" s="34" t="s">
        <v>9</v>
      </c>
      <c r="D269" s="34" t="s">
        <v>10</v>
      </c>
      <c r="E269" s="43" t="s">
        <v>439</v>
      </c>
      <c r="F269" s="43"/>
      <c r="G269" s="44" t="s">
        <v>11</v>
      </c>
      <c r="H269" s="35" t="s">
        <v>12</v>
      </c>
      <c r="I269" s="35" t="s">
        <v>13</v>
      </c>
      <c r="J269" s="35" t="s">
        <v>15</v>
      </c>
    </row>
    <row r="270" spans="1:10" ht="25.95" customHeight="1" x14ac:dyDescent="0.25">
      <c r="A270" s="45" t="s">
        <v>440</v>
      </c>
      <c r="B270" s="46" t="s">
        <v>102</v>
      </c>
      <c r="C270" s="45" t="s">
        <v>21</v>
      </c>
      <c r="D270" s="45" t="s">
        <v>103</v>
      </c>
      <c r="E270" s="47" t="s">
        <v>519</v>
      </c>
      <c r="F270" s="47"/>
      <c r="G270" s="48" t="s">
        <v>71</v>
      </c>
      <c r="H270" s="49">
        <v>1</v>
      </c>
      <c r="I270" s="50">
        <v>24.47</v>
      </c>
      <c r="J270" s="50">
        <v>24.47</v>
      </c>
    </row>
    <row r="271" spans="1:10" ht="52.05" customHeight="1" x14ac:dyDescent="0.25">
      <c r="A271" s="51" t="s">
        <v>442</v>
      </c>
      <c r="B271" s="52" t="s">
        <v>520</v>
      </c>
      <c r="C271" s="51" t="s">
        <v>21</v>
      </c>
      <c r="D271" s="51" t="s">
        <v>521</v>
      </c>
      <c r="E271" s="53" t="s">
        <v>493</v>
      </c>
      <c r="F271" s="53"/>
      <c r="G271" s="54" t="s">
        <v>27</v>
      </c>
      <c r="H271" s="55">
        <v>1.2999999999999999E-3</v>
      </c>
      <c r="I271" s="56">
        <v>430.95</v>
      </c>
      <c r="J271" s="56">
        <v>0.56000000000000005</v>
      </c>
    </row>
    <row r="272" spans="1:10" ht="24" customHeight="1" x14ac:dyDescent="0.25">
      <c r="A272" s="51" t="s">
        <v>442</v>
      </c>
      <c r="B272" s="52" t="s">
        <v>470</v>
      </c>
      <c r="C272" s="51" t="s">
        <v>21</v>
      </c>
      <c r="D272" s="51" t="s">
        <v>471</v>
      </c>
      <c r="E272" s="53" t="s">
        <v>448</v>
      </c>
      <c r="F272" s="53"/>
      <c r="G272" s="54" t="s">
        <v>449</v>
      </c>
      <c r="H272" s="55">
        <v>8.6999999999999994E-2</v>
      </c>
      <c r="I272" s="56">
        <v>21.87</v>
      </c>
      <c r="J272" s="56">
        <v>1.9</v>
      </c>
    </row>
    <row r="273" spans="1:10" ht="24" customHeight="1" x14ac:dyDescent="0.25">
      <c r="A273" s="51" t="s">
        <v>442</v>
      </c>
      <c r="B273" s="52" t="s">
        <v>450</v>
      </c>
      <c r="C273" s="51" t="s">
        <v>21</v>
      </c>
      <c r="D273" s="51" t="s">
        <v>451</v>
      </c>
      <c r="E273" s="53" t="s">
        <v>448</v>
      </c>
      <c r="F273" s="53"/>
      <c r="G273" s="54" t="s">
        <v>449</v>
      </c>
      <c r="H273" s="55">
        <v>4.3999999999999997E-2</v>
      </c>
      <c r="I273" s="56">
        <v>17.46</v>
      </c>
      <c r="J273" s="56">
        <v>0.76</v>
      </c>
    </row>
    <row r="274" spans="1:10" ht="25.95" customHeight="1" x14ac:dyDescent="0.25">
      <c r="A274" s="51" t="s">
        <v>442</v>
      </c>
      <c r="B274" s="52" t="s">
        <v>522</v>
      </c>
      <c r="C274" s="51" t="s">
        <v>21</v>
      </c>
      <c r="D274" s="51" t="s">
        <v>523</v>
      </c>
      <c r="E274" s="53" t="s">
        <v>524</v>
      </c>
      <c r="F274" s="53"/>
      <c r="G274" s="54" t="s">
        <v>27</v>
      </c>
      <c r="H274" s="55">
        <v>1.0999999999999999E-2</v>
      </c>
      <c r="I274" s="56">
        <v>684.07</v>
      </c>
      <c r="J274" s="56">
        <v>7.52</v>
      </c>
    </row>
    <row r="275" spans="1:10" ht="25.95" customHeight="1" x14ac:dyDescent="0.25">
      <c r="A275" s="51" t="s">
        <v>442</v>
      </c>
      <c r="B275" s="52" t="s">
        <v>596</v>
      </c>
      <c r="C275" s="51" t="s">
        <v>21</v>
      </c>
      <c r="D275" s="51" t="s">
        <v>597</v>
      </c>
      <c r="E275" s="53" t="s">
        <v>536</v>
      </c>
      <c r="F275" s="53"/>
      <c r="G275" s="54" t="s">
        <v>78</v>
      </c>
      <c r="H275" s="55">
        <v>0.79</v>
      </c>
      <c r="I275" s="56">
        <v>7.67</v>
      </c>
      <c r="J275" s="56">
        <v>6.05</v>
      </c>
    </row>
    <row r="276" spans="1:10" ht="25.95" customHeight="1" x14ac:dyDescent="0.25">
      <c r="A276" s="57" t="s">
        <v>452</v>
      </c>
      <c r="B276" s="58" t="s">
        <v>598</v>
      </c>
      <c r="C276" s="57" t="s">
        <v>21</v>
      </c>
      <c r="D276" s="57" t="s">
        <v>599</v>
      </c>
      <c r="E276" s="59" t="s">
        <v>455</v>
      </c>
      <c r="F276" s="59"/>
      <c r="G276" s="60" t="s">
        <v>112</v>
      </c>
      <c r="H276" s="61">
        <v>5.34</v>
      </c>
      <c r="I276" s="62">
        <v>1.44</v>
      </c>
      <c r="J276" s="62">
        <v>7.68</v>
      </c>
    </row>
    <row r="277" spans="1:10" x14ac:dyDescent="0.25">
      <c r="A277" s="63"/>
      <c r="B277" s="63"/>
      <c r="C277" s="63"/>
      <c r="D277" s="63"/>
      <c r="E277" s="63" t="s">
        <v>462</v>
      </c>
      <c r="F277" s="64">
        <v>4.54</v>
      </c>
      <c r="G277" s="63" t="s">
        <v>463</v>
      </c>
      <c r="H277" s="64">
        <v>0</v>
      </c>
      <c r="I277" s="63" t="s">
        <v>464</v>
      </c>
      <c r="J277" s="64">
        <v>4.54</v>
      </c>
    </row>
    <row r="278" spans="1:10" x14ac:dyDescent="0.25">
      <c r="A278" s="63"/>
      <c r="B278" s="63"/>
      <c r="C278" s="63"/>
      <c r="D278" s="63"/>
      <c r="E278" s="63" t="s">
        <v>465</v>
      </c>
      <c r="F278" s="64">
        <v>6.11</v>
      </c>
      <c r="G278" s="63"/>
      <c r="H278" s="65" t="s">
        <v>466</v>
      </c>
      <c r="I278" s="65"/>
      <c r="J278" s="64">
        <v>30.58</v>
      </c>
    </row>
    <row r="279" spans="1:10" ht="49.95" customHeight="1" thickBot="1" x14ac:dyDescent="0.3">
      <c r="A279" s="39"/>
      <c r="B279" s="39"/>
      <c r="C279" s="39"/>
      <c r="D279" s="39"/>
      <c r="E279" s="39"/>
      <c r="F279" s="39"/>
      <c r="G279" s="39" t="s">
        <v>467</v>
      </c>
      <c r="H279" s="66">
        <v>11.06</v>
      </c>
      <c r="I279" s="39" t="s">
        <v>468</v>
      </c>
      <c r="J279" s="67">
        <v>338.21</v>
      </c>
    </row>
    <row r="280" spans="1:10" ht="1.05" customHeight="1" thickTop="1" x14ac:dyDescent="0.25">
      <c r="A280" s="68"/>
      <c r="B280" s="68"/>
      <c r="C280" s="68"/>
      <c r="D280" s="68"/>
      <c r="E280" s="68"/>
      <c r="F280" s="68"/>
      <c r="G280" s="68"/>
      <c r="H280" s="68"/>
      <c r="I280" s="68"/>
      <c r="J280" s="68"/>
    </row>
    <row r="281" spans="1:10" ht="18" customHeight="1" x14ac:dyDescent="0.25">
      <c r="A281" s="34" t="s">
        <v>104</v>
      </c>
      <c r="B281" s="35" t="s">
        <v>8</v>
      </c>
      <c r="C281" s="34" t="s">
        <v>9</v>
      </c>
      <c r="D281" s="34" t="s">
        <v>10</v>
      </c>
      <c r="E281" s="43" t="s">
        <v>439</v>
      </c>
      <c r="F281" s="43"/>
      <c r="G281" s="44" t="s">
        <v>11</v>
      </c>
      <c r="H281" s="35" t="s">
        <v>12</v>
      </c>
      <c r="I281" s="35" t="s">
        <v>13</v>
      </c>
      <c r="J281" s="35" t="s">
        <v>15</v>
      </c>
    </row>
    <row r="282" spans="1:10" ht="39" customHeight="1" x14ac:dyDescent="0.25">
      <c r="A282" s="45" t="s">
        <v>440</v>
      </c>
      <c r="B282" s="46" t="s">
        <v>105</v>
      </c>
      <c r="C282" s="45" t="s">
        <v>21</v>
      </c>
      <c r="D282" s="45" t="s">
        <v>106</v>
      </c>
      <c r="E282" s="47" t="s">
        <v>519</v>
      </c>
      <c r="F282" s="47"/>
      <c r="G282" s="48" t="s">
        <v>71</v>
      </c>
      <c r="H282" s="49">
        <v>1</v>
      </c>
      <c r="I282" s="50">
        <v>31.15</v>
      </c>
      <c r="J282" s="50">
        <v>31.15</v>
      </c>
    </row>
    <row r="283" spans="1:10" ht="52.05" customHeight="1" x14ac:dyDescent="0.25">
      <c r="A283" s="51" t="s">
        <v>442</v>
      </c>
      <c r="B283" s="52" t="s">
        <v>520</v>
      </c>
      <c r="C283" s="51" t="s">
        <v>21</v>
      </c>
      <c r="D283" s="51" t="s">
        <v>521</v>
      </c>
      <c r="E283" s="53" t="s">
        <v>493</v>
      </c>
      <c r="F283" s="53"/>
      <c r="G283" s="54" t="s">
        <v>27</v>
      </c>
      <c r="H283" s="55">
        <v>1.2999999999999999E-3</v>
      </c>
      <c r="I283" s="56">
        <v>430.95</v>
      </c>
      <c r="J283" s="56">
        <v>0.56000000000000005</v>
      </c>
    </row>
    <row r="284" spans="1:10" ht="24" customHeight="1" x14ac:dyDescent="0.25">
      <c r="A284" s="51" t="s">
        <v>442</v>
      </c>
      <c r="B284" s="52" t="s">
        <v>470</v>
      </c>
      <c r="C284" s="51" t="s">
        <v>21</v>
      </c>
      <c r="D284" s="51" t="s">
        <v>471</v>
      </c>
      <c r="E284" s="53" t="s">
        <v>448</v>
      </c>
      <c r="F284" s="53"/>
      <c r="G284" s="54" t="s">
        <v>449</v>
      </c>
      <c r="H284" s="55">
        <v>0.188</v>
      </c>
      <c r="I284" s="56">
        <v>21.87</v>
      </c>
      <c r="J284" s="56">
        <v>4.1100000000000003</v>
      </c>
    </row>
    <row r="285" spans="1:10" ht="24" customHeight="1" x14ac:dyDescent="0.25">
      <c r="A285" s="51" t="s">
        <v>442</v>
      </c>
      <c r="B285" s="52" t="s">
        <v>450</v>
      </c>
      <c r="C285" s="51" t="s">
        <v>21</v>
      </c>
      <c r="D285" s="51" t="s">
        <v>451</v>
      </c>
      <c r="E285" s="53" t="s">
        <v>448</v>
      </c>
      <c r="F285" s="53"/>
      <c r="G285" s="54" t="s">
        <v>449</v>
      </c>
      <c r="H285" s="55">
        <v>9.4E-2</v>
      </c>
      <c r="I285" s="56">
        <v>17.46</v>
      </c>
      <c r="J285" s="56">
        <v>1.64</v>
      </c>
    </row>
    <row r="286" spans="1:10" ht="25.95" customHeight="1" x14ac:dyDescent="0.25">
      <c r="A286" s="51" t="s">
        <v>442</v>
      </c>
      <c r="B286" s="52" t="s">
        <v>522</v>
      </c>
      <c r="C286" s="51" t="s">
        <v>21</v>
      </c>
      <c r="D286" s="51" t="s">
        <v>523</v>
      </c>
      <c r="E286" s="53" t="s">
        <v>524</v>
      </c>
      <c r="F286" s="53"/>
      <c r="G286" s="54" t="s">
        <v>27</v>
      </c>
      <c r="H286" s="55">
        <v>1.0999999999999999E-2</v>
      </c>
      <c r="I286" s="56">
        <v>684.07</v>
      </c>
      <c r="J286" s="56">
        <v>7.52</v>
      </c>
    </row>
    <row r="287" spans="1:10" ht="25.95" customHeight="1" x14ac:dyDescent="0.25">
      <c r="A287" s="51" t="s">
        <v>442</v>
      </c>
      <c r="B287" s="52" t="s">
        <v>525</v>
      </c>
      <c r="C287" s="51" t="s">
        <v>21</v>
      </c>
      <c r="D287" s="51" t="s">
        <v>526</v>
      </c>
      <c r="E287" s="53" t="s">
        <v>524</v>
      </c>
      <c r="F287" s="53"/>
      <c r="G287" s="54" t="s">
        <v>78</v>
      </c>
      <c r="H287" s="55">
        <v>1.234</v>
      </c>
      <c r="I287" s="56">
        <v>7.82</v>
      </c>
      <c r="J287" s="56">
        <v>9.64</v>
      </c>
    </row>
    <row r="288" spans="1:10" ht="25.95" customHeight="1" x14ac:dyDescent="0.25">
      <c r="A288" s="57" t="s">
        <v>452</v>
      </c>
      <c r="B288" s="58" t="s">
        <v>598</v>
      </c>
      <c r="C288" s="57" t="s">
        <v>21</v>
      </c>
      <c r="D288" s="57" t="s">
        <v>599</v>
      </c>
      <c r="E288" s="59" t="s">
        <v>455</v>
      </c>
      <c r="F288" s="59"/>
      <c r="G288" s="60" t="s">
        <v>112</v>
      </c>
      <c r="H288" s="61">
        <v>5.34</v>
      </c>
      <c r="I288" s="62">
        <v>1.44</v>
      </c>
      <c r="J288" s="62">
        <v>7.68</v>
      </c>
    </row>
    <row r="289" spans="1:10" x14ac:dyDescent="0.25">
      <c r="A289" s="63"/>
      <c r="B289" s="63"/>
      <c r="C289" s="63"/>
      <c r="D289" s="63"/>
      <c r="E289" s="63" t="s">
        <v>462</v>
      </c>
      <c r="F289" s="64">
        <v>8.3699999999999992</v>
      </c>
      <c r="G289" s="63" t="s">
        <v>463</v>
      </c>
      <c r="H289" s="64">
        <v>0</v>
      </c>
      <c r="I289" s="63" t="s">
        <v>464</v>
      </c>
      <c r="J289" s="64">
        <v>8.3699999999999992</v>
      </c>
    </row>
    <row r="290" spans="1:10" x14ac:dyDescent="0.25">
      <c r="A290" s="63"/>
      <c r="B290" s="63"/>
      <c r="C290" s="63"/>
      <c r="D290" s="63"/>
      <c r="E290" s="63" t="s">
        <v>465</v>
      </c>
      <c r="F290" s="64">
        <v>7.78</v>
      </c>
      <c r="G290" s="63"/>
      <c r="H290" s="65" t="s">
        <v>466</v>
      </c>
      <c r="I290" s="65"/>
      <c r="J290" s="64">
        <v>38.93</v>
      </c>
    </row>
    <row r="291" spans="1:10" ht="49.95" customHeight="1" thickBot="1" x14ac:dyDescent="0.3">
      <c r="A291" s="39"/>
      <c r="B291" s="39"/>
      <c r="C291" s="39"/>
      <c r="D291" s="39"/>
      <c r="E291" s="39"/>
      <c r="F291" s="39"/>
      <c r="G291" s="39" t="s">
        <v>467</v>
      </c>
      <c r="H291" s="66">
        <v>61.6</v>
      </c>
      <c r="I291" s="39" t="s">
        <v>468</v>
      </c>
      <c r="J291" s="67">
        <v>2398.08</v>
      </c>
    </row>
    <row r="292" spans="1:10" ht="1.05" customHeight="1" thickTop="1" x14ac:dyDescent="0.25">
      <c r="A292" s="68"/>
      <c r="B292" s="68"/>
      <c r="C292" s="68"/>
      <c r="D292" s="68"/>
      <c r="E292" s="68"/>
      <c r="F292" s="68"/>
      <c r="G292" s="68"/>
      <c r="H292" s="68"/>
      <c r="I292" s="68"/>
      <c r="J292" s="68"/>
    </row>
    <row r="293" spans="1:10" ht="24" customHeight="1" x14ac:dyDescent="0.25">
      <c r="A293" s="36" t="s">
        <v>107</v>
      </c>
      <c r="B293" s="36"/>
      <c r="C293" s="36"/>
      <c r="D293" s="36" t="s">
        <v>108</v>
      </c>
      <c r="E293" s="36"/>
      <c r="F293" s="41"/>
      <c r="G293" s="41"/>
      <c r="H293" s="37"/>
      <c r="I293" s="36"/>
      <c r="J293" s="42">
        <v>746.66</v>
      </c>
    </row>
    <row r="294" spans="1:10" ht="18" customHeight="1" x14ac:dyDescent="0.25">
      <c r="A294" s="34" t="s">
        <v>109</v>
      </c>
      <c r="B294" s="35" t="s">
        <v>8</v>
      </c>
      <c r="C294" s="34" t="s">
        <v>9</v>
      </c>
      <c r="D294" s="34" t="s">
        <v>10</v>
      </c>
      <c r="E294" s="43" t="s">
        <v>439</v>
      </c>
      <c r="F294" s="43"/>
      <c r="G294" s="44" t="s">
        <v>11</v>
      </c>
      <c r="H294" s="35" t="s">
        <v>12</v>
      </c>
      <c r="I294" s="35" t="s">
        <v>13</v>
      </c>
      <c r="J294" s="35" t="s">
        <v>15</v>
      </c>
    </row>
    <row r="295" spans="1:10" ht="25.95" customHeight="1" x14ac:dyDescent="0.25">
      <c r="A295" s="45" t="s">
        <v>440</v>
      </c>
      <c r="B295" s="46" t="s">
        <v>110</v>
      </c>
      <c r="C295" s="45" t="s">
        <v>21</v>
      </c>
      <c r="D295" s="45" t="s">
        <v>111</v>
      </c>
      <c r="E295" s="47" t="s">
        <v>600</v>
      </c>
      <c r="F295" s="47"/>
      <c r="G295" s="48" t="s">
        <v>112</v>
      </c>
      <c r="H295" s="49">
        <v>1</v>
      </c>
      <c r="I295" s="50">
        <v>32.5</v>
      </c>
      <c r="J295" s="50">
        <v>32.5</v>
      </c>
    </row>
    <row r="296" spans="1:10" ht="25.95" customHeight="1" x14ac:dyDescent="0.25">
      <c r="A296" s="51" t="s">
        <v>442</v>
      </c>
      <c r="B296" s="52" t="s">
        <v>601</v>
      </c>
      <c r="C296" s="51" t="s">
        <v>21</v>
      </c>
      <c r="D296" s="51" t="s">
        <v>602</v>
      </c>
      <c r="E296" s="53" t="s">
        <v>448</v>
      </c>
      <c r="F296" s="53"/>
      <c r="G296" s="54" t="s">
        <v>449</v>
      </c>
      <c r="H296" s="55">
        <v>0.11020000000000001</v>
      </c>
      <c r="I296" s="56">
        <v>17.760000000000002</v>
      </c>
      <c r="J296" s="56">
        <v>1.95</v>
      </c>
    </row>
    <row r="297" spans="1:10" ht="25.95" customHeight="1" x14ac:dyDescent="0.25">
      <c r="A297" s="51" t="s">
        <v>442</v>
      </c>
      <c r="B297" s="52" t="s">
        <v>603</v>
      </c>
      <c r="C297" s="51" t="s">
        <v>21</v>
      </c>
      <c r="D297" s="51" t="s">
        <v>604</v>
      </c>
      <c r="E297" s="53" t="s">
        <v>448</v>
      </c>
      <c r="F297" s="53"/>
      <c r="G297" s="54" t="s">
        <v>449</v>
      </c>
      <c r="H297" s="55">
        <v>0.11020000000000001</v>
      </c>
      <c r="I297" s="56">
        <v>21.04</v>
      </c>
      <c r="J297" s="56">
        <v>2.31</v>
      </c>
    </row>
    <row r="298" spans="1:10" ht="25.95" customHeight="1" x14ac:dyDescent="0.25">
      <c r="A298" s="57" t="s">
        <v>452</v>
      </c>
      <c r="B298" s="58" t="s">
        <v>605</v>
      </c>
      <c r="C298" s="57" t="s">
        <v>21</v>
      </c>
      <c r="D298" s="57" t="s">
        <v>606</v>
      </c>
      <c r="E298" s="59" t="s">
        <v>455</v>
      </c>
      <c r="F298" s="59"/>
      <c r="G298" s="60" t="s">
        <v>112</v>
      </c>
      <c r="H298" s="61">
        <v>1.06E-2</v>
      </c>
      <c r="I298" s="62">
        <v>5.66</v>
      </c>
      <c r="J298" s="62">
        <v>0.05</v>
      </c>
    </row>
    <row r="299" spans="1:10" ht="25.95" customHeight="1" x14ac:dyDescent="0.25">
      <c r="A299" s="57" t="s">
        <v>452</v>
      </c>
      <c r="B299" s="58" t="s">
        <v>607</v>
      </c>
      <c r="C299" s="57" t="s">
        <v>21</v>
      </c>
      <c r="D299" s="57" t="s">
        <v>608</v>
      </c>
      <c r="E299" s="59" t="s">
        <v>455</v>
      </c>
      <c r="F299" s="59"/>
      <c r="G299" s="60" t="s">
        <v>112</v>
      </c>
      <c r="H299" s="61">
        <v>1</v>
      </c>
      <c r="I299" s="62">
        <v>28.19</v>
      </c>
      <c r="J299" s="62">
        <v>28.19</v>
      </c>
    </row>
    <row r="300" spans="1:10" x14ac:dyDescent="0.25">
      <c r="A300" s="63"/>
      <c r="B300" s="63"/>
      <c r="C300" s="63"/>
      <c r="D300" s="63"/>
      <c r="E300" s="63" t="s">
        <v>462</v>
      </c>
      <c r="F300" s="64">
        <v>3.48</v>
      </c>
      <c r="G300" s="63" t="s">
        <v>463</v>
      </c>
      <c r="H300" s="64">
        <v>0</v>
      </c>
      <c r="I300" s="63" t="s">
        <v>464</v>
      </c>
      <c r="J300" s="64">
        <v>3.48</v>
      </c>
    </row>
    <row r="301" spans="1:10" x14ac:dyDescent="0.25">
      <c r="A301" s="63"/>
      <c r="B301" s="63"/>
      <c r="C301" s="63"/>
      <c r="D301" s="63"/>
      <c r="E301" s="63" t="s">
        <v>465</v>
      </c>
      <c r="F301" s="64">
        <v>8.1199999999999992</v>
      </c>
      <c r="G301" s="63"/>
      <c r="H301" s="65" t="s">
        <v>466</v>
      </c>
      <c r="I301" s="65"/>
      <c r="J301" s="64">
        <v>40.619999999999997</v>
      </c>
    </row>
    <row r="302" spans="1:10" ht="49.95" customHeight="1" thickBot="1" x14ac:dyDescent="0.3">
      <c r="A302" s="39"/>
      <c r="B302" s="39"/>
      <c r="C302" s="39"/>
      <c r="D302" s="39"/>
      <c r="E302" s="39"/>
      <c r="F302" s="39"/>
      <c r="G302" s="39" t="s">
        <v>467</v>
      </c>
      <c r="H302" s="66">
        <v>2</v>
      </c>
      <c r="I302" s="39" t="s">
        <v>468</v>
      </c>
      <c r="J302" s="67">
        <v>81.239999999999995</v>
      </c>
    </row>
    <row r="303" spans="1:10" ht="1.05" customHeight="1" thickTop="1" x14ac:dyDescent="0.25">
      <c r="A303" s="68"/>
      <c r="B303" s="68"/>
      <c r="C303" s="68"/>
      <c r="D303" s="68"/>
      <c r="E303" s="68"/>
      <c r="F303" s="68"/>
      <c r="G303" s="68"/>
      <c r="H303" s="68"/>
      <c r="I303" s="68"/>
      <c r="J303" s="68"/>
    </row>
    <row r="304" spans="1:10" ht="18" customHeight="1" x14ac:dyDescent="0.25">
      <c r="A304" s="34" t="s">
        <v>113</v>
      </c>
      <c r="B304" s="35" t="s">
        <v>8</v>
      </c>
      <c r="C304" s="34" t="s">
        <v>9</v>
      </c>
      <c r="D304" s="34" t="s">
        <v>10</v>
      </c>
      <c r="E304" s="43" t="s">
        <v>439</v>
      </c>
      <c r="F304" s="43"/>
      <c r="G304" s="44" t="s">
        <v>11</v>
      </c>
      <c r="H304" s="35" t="s">
        <v>12</v>
      </c>
      <c r="I304" s="35" t="s">
        <v>13</v>
      </c>
      <c r="J304" s="35" t="s">
        <v>15</v>
      </c>
    </row>
    <row r="305" spans="1:10" ht="39" customHeight="1" x14ac:dyDescent="0.25">
      <c r="A305" s="45" t="s">
        <v>440</v>
      </c>
      <c r="B305" s="46" t="s">
        <v>114</v>
      </c>
      <c r="C305" s="45" t="s">
        <v>21</v>
      </c>
      <c r="D305" s="45" t="s">
        <v>115</v>
      </c>
      <c r="E305" s="47" t="s">
        <v>609</v>
      </c>
      <c r="F305" s="47"/>
      <c r="G305" s="48" t="s">
        <v>112</v>
      </c>
      <c r="H305" s="49">
        <v>1</v>
      </c>
      <c r="I305" s="50">
        <v>5.19</v>
      </c>
      <c r="J305" s="50">
        <v>5.19</v>
      </c>
    </row>
    <row r="306" spans="1:10" ht="25.95" customHeight="1" x14ac:dyDescent="0.25">
      <c r="A306" s="51" t="s">
        <v>442</v>
      </c>
      <c r="B306" s="52" t="s">
        <v>601</v>
      </c>
      <c r="C306" s="51" t="s">
        <v>21</v>
      </c>
      <c r="D306" s="51" t="s">
        <v>602</v>
      </c>
      <c r="E306" s="53" t="s">
        <v>448</v>
      </c>
      <c r="F306" s="53"/>
      <c r="G306" s="54" t="s">
        <v>449</v>
      </c>
      <c r="H306" s="55">
        <v>0.1013</v>
      </c>
      <c r="I306" s="56">
        <v>17.760000000000002</v>
      </c>
      <c r="J306" s="56">
        <v>1.79</v>
      </c>
    </row>
    <row r="307" spans="1:10" ht="25.95" customHeight="1" x14ac:dyDescent="0.25">
      <c r="A307" s="51" t="s">
        <v>442</v>
      </c>
      <c r="B307" s="52" t="s">
        <v>603</v>
      </c>
      <c r="C307" s="51" t="s">
        <v>21</v>
      </c>
      <c r="D307" s="51" t="s">
        <v>604</v>
      </c>
      <c r="E307" s="53" t="s">
        <v>448</v>
      </c>
      <c r="F307" s="53"/>
      <c r="G307" s="54" t="s">
        <v>449</v>
      </c>
      <c r="H307" s="55">
        <v>0.1013</v>
      </c>
      <c r="I307" s="56">
        <v>21.04</v>
      </c>
      <c r="J307" s="56">
        <v>2.13</v>
      </c>
    </row>
    <row r="308" spans="1:10" ht="24" customHeight="1" x14ac:dyDescent="0.25">
      <c r="A308" s="57" t="s">
        <v>452</v>
      </c>
      <c r="B308" s="58" t="s">
        <v>610</v>
      </c>
      <c r="C308" s="57" t="s">
        <v>21</v>
      </c>
      <c r="D308" s="57" t="s">
        <v>611</v>
      </c>
      <c r="E308" s="59" t="s">
        <v>455</v>
      </c>
      <c r="F308" s="59"/>
      <c r="G308" s="60" t="s">
        <v>112</v>
      </c>
      <c r="H308" s="61">
        <v>7.1000000000000004E-3</v>
      </c>
      <c r="I308" s="62">
        <v>38.44</v>
      </c>
      <c r="J308" s="62">
        <v>0.27</v>
      </c>
    </row>
    <row r="309" spans="1:10" ht="24" customHeight="1" x14ac:dyDescent="0.25">
      <c r="A309" s="57" t="s">
        <v>452</v>
      </c>
      <c r="B309" s="58" t="s">
        <v>612</v>
      </c>
      <c r="C309" s="57" t="s">
        <v>21</v>
      </c>
      <c r="D309" s="57" t="s">
        <v>613</v>
      </c>
      <c r="E309" s="59" t="s">
        <v>455</v>
      </c>
      <c r="F309" s="59"/>
      <c r="G309" s="60" t="s">
        <v>112</v>
      </c>
      <c r="H309" s="61">
        <v>1</v>
      </c>
      <c r="I309" s="62">
        <v>0.62</v>
      </c>
      <c r="J309" s="62">
        <v>0.62</v>
      </c>
    </row>
    <row r="310" spans="1:10" ht="25.95" customHeight="1" x14ac:dyDescent="0.25">
      <c r="A310" s="57" t="s">
        <v>452</v>
      </c>
      <c r="B310" s="58" t="s">
        <v>614</v>
      </c>
      <c r="C310" s="57" t="s">
        <v>21</v>
      </c>
      <c r="D310" s="57" t="s">
        <v>615</v>
      </c>
      <c r="E310" s="59" t="s">
        <v>455</v>
      </c>
      <c r="F310" s="59"/>
      <c r="G310" s="60" t="s">
        <v>112</v>
      </c>
      <c r="H310" s="61">
        <v>8.0000000000000002E-3</v>
      </c>
      <c r="I310" s="62">
        <v>43.55</v>
      </c>
      <c r="J310" s="62">
        <v>0.34</v>
      </c>
    </row>
    <row r="311" spans="1:10" ht="24" customHeight="1" x14ac:dyDescent="0.25">
      <c r="A311" s="57" t="s">
        <v>452</v>
      </c>
      <c r="B311" s="58" t="s">
        <v>616</v>
      </c>
      <c r="C311" s="57" t="s">
        <v>21</v>
      </c>
      <c r="D311" s="57" t="s">
        <v>617</v>
      </c>
      <c r="E311" s="59" t="s">
        <v>455</v>
      </c>
      <c r="F311" s="59"/>
      <c r="G311" s="60" t="s">
        <v>112</v>
      </c>
      <c r="H311" s="61">
        <v>3.3799999999999997E-2</v>
      </c>
      <c r="I311" s="62">
        <v>1.33</v>
      </c>
      <c r="J311" s="62">
        <v>0.04</v>
      </c>
    </row>
    <row r="312" spans="1:10" x14ac:dyDescent="0.25">
      <c r="A312" s="63"/>
      <c r="B312" s="63"/>
      <c r="C312" s="63"/>
      <c r="D312" s="63"/>
      <c r="E312" s="63" t="s">
        <v>462</v>
      </c>
      <c r="F312" s="64">
        <v>3.19</v>
      </c>
      <c r="G312" s="63" t="s">
        <v>463</v>
      </c>
      <c r="H312" s="64">
        <v>0</v>
      </c>
      <c r="I312" s="63" t="s">
        <v>464</v>
      </c>
      <c r="J312" s="64">
        <v>3.19</v>
      </c>
    </row>
    <row r="313" spans="1:10" x14ac:dyDescent="0.25">
      <c r="A313" s="63"/>
      <c r="B313" s="63"/>
      <c r="C313" s="63"/>
      <c r="D313" s="63"/>
      <c r="E313" s="63" t="s">
        <v>465</v>
      </c>
      <c r="F313" s="64">
        <v>1.29</v>
      </c>
      <c r="G313" s="63"/>
      <c r="H313" s="65" t="s">
        <v>466</v>
      </c>
      <c r="I313" s="65"/>
      <c r="J313" s="64">
        <v>6.48</v>
      </c>
    </row>
    <row r="314" spans="1:10" ht="49.95" customHeight="1" thickBot="1" x14ac:dyDescent="0.3">
      <c r="A314" s="39"/>
      <c r="B314" s="39"/>
      <c r="C314" s="39"/>
      <c r="D314" s="39"/>
      <c r="E314" s="39"/>
      <c r="F314" s="39"/>
      <c r="G314" s="39" t="s">
        <v>467</v>
      </c>
      <c r="H314" s="66">
        <v>4</v>
      </c>
      <c r="I314" s="39" t="s">
        <v>468</v>
      </c>
      <c r="J314" s="67">
        <v>25.92</v>
      </c>
    </row>
    <row r="315" spans="1:10" ht="1.05" customHeight="1" thickTop="1" x14ac:dyDescent="0.25">
      <c r="A315" s="68"/>
      <c r="B315" s="68"/>
      <c r="C315" s="68"/>
      <c r="D315" s="68"/>
      <c r="E315" s="68"/>
      <c r="F315" s="68"/>
      <c r="G315" s="68"/>
      <c r="H315" s="68"/>
      <c r="I315" s="68"/>
      <c r="J315" s="68"/>
    </row>
    <row r="316" spans="1:10" ht="18" customHeight="1" x14ac:dyDescent="0.25">
      <c r="A316" s="34" t="s">
        <v>116</v>
      </c>
      <c r="B316" s="35" t="s">
        <v>8</v>
      </c>
      <c r="C316" s="34" t="s">
        <v>9</v>
      </c>
      <c r="D316" s="34" t="s">
        <v>10</v>
      </c>
      <c r="E316" s="43" t="s">
        <v>439</v>
      </c>
      <c r="F316" s="43"/>
      <c r="G316" s="44" t="s">
        <v>11</v>
      </c>
      <c r="H316" s="35" t="s">
        <v>12</v>
      </c>
      <c r="I316" s="35" t="s">
        <v>13</v>
      </c>
      <c r="J316" s="35" t="s">
        <v>15</v>
      </c>
    </row>
    <row r="317" spans="1:10" ht="39" customHeight="1" x14ac:dyDescent="0.25">
      <c r="A317" s="45" t="s">
        <v>440</v>
      </c>
      <c r="B317" s="46" t="s">
        <v>117</v>
      </c>
      <c r="C317" s="45" t="s">
        <v>21</v>
      </c>
      <c r="D317" s="45" t="s">
        <v>118</v>
      </c>
      <c r="E317" s="47" t="s">
        <v>609</v>
      </c>
      <c r="F317" s="47"/>
      <c r="G317" s="48" t="s">
        <v>112</v>
      </c>
      <c r="H317" s="49">
        <v>1</v>
      </c>
      <c r="I317" s="50">
        <v>6.4</v>
      </c>
      <c r="J317" s="50">
        <v>6.4</v>
      </c>
    </row>
    <row r="318" spans="1:10" ht="25.95" customHeight="1" x14ac:dyDescent="0.25">
      <c r="A318" s="51" t="s">
        <v>442</v>
      </c>
      <c r="B318" s="52" t="s">
        <v>601</v>
      </c>
      <c r="C318" s="51" t="s">
        <v>21</v>
      </c>
      <c r="D318" s="51" t="s">
        <v>602</v>
      </c>
      <c r="E318" s="53" t="s">
        <v>448</v>
      </c>
      <c r="F318" s="53"/>
      <c r="G318" s="54" t="s">
        <v>449</v>
      </c>
      <c r="H318" s="55">
        <v>0.13109999999999999</v>
      </c>
      <c r="I318" s="56">
        <v>17.760000000000002</v>
      </c>
      <c r="J318" s="56">
        <v>2.3199999999999998</v>
      </c>
    </row>
    <row r="319" spans="1:10" ht="25.95" customHeight="1" x14ac:dyDescent="0.25">
      <c r="A319" s="51" t="s">
        <v>442</v>
      </c>
      <c r="B319" s="52" t="s">
        <v>603</v>
      </c>
      <c r="C319" s="51" t="s">
        <v>21</v>
      </c>
      <c r="D319" s="51" t="s">
        <v>604</v>
      </c>
      <c r="E319" s="53" t="s">
        <v>448</v>
      </c>
      <c r="F319" s="53"/>
      <c r="G319" s="54" t="s">
        <v>449</v>
      </c>
      <c r="H319" s="55">
        <v>0.13109999999999999</v>
      </c>
      <c r="I319" s="56">
        <v>21.04</v>
      </c>
      <c r="J319" s="56">
        <v>2.75</v>
      </c>
    </row>
    <row r="320" spans="1:10" ht="24" customHeight="1" x14ac:dyDescent="0.25">
      <c r="A320" s="57" t="s">
        <v>452</v>
      </c>
      <c r="B320" s="58" t="s">
        <v>610</v>
      </c>
      <c r="C320" s="57" t="s">
        <v>21</v>
      </c>
      <c r="D320" s="57" t="s">
        <v>611</v>
      </c>
      <c r="E320" s="59" t="s">
        <v>455</v>
      </c>
      <c r="F320" s="59"/>
      <c r="G320" s="60" t="s">
        <v>112</v>
      </c>
      <c r="H320" s="61">
        <v>4.7000000000000002E-3</v>
      </c>
      <c r="I320" s="62">
        <v>38.44</v>
      </c>
      <c r="J320" s="62">
        <v>0.18</v>
      </c>
    </row>
    <row r="321" spans="1:10" ht="25.95" customHeight="1" x14ac:dyDescent="0.25">
      <c r="A321" s="57" t="s">
        <v>452</v>
      </c>
      <c r="B321" s="58" t="s">
        <v>618</v>
      </c>
      <c r="C321" s="57" t="s">
        <v>21</v>
      </c>
      <c r="D321" s="57" t="s">
        <v>619</v>
      </c>
      <c r="E321" s="59" t="s">
        <v>455</v>
      </c>
      <c r="F321" s="59"/>
      <c r="G321" s="60" t="s">
        <v>112</v>
      </c>
      <c r="H321" s="61">
        <v>1</v>
      </c>
      <c r="I321" s="62">
        <v>0.86</v>
      </c>
      <c r="J321" s="62">
        <v>0.86</v>
      </c>
    </row>
    <row r="322" spans="1:10" ht="25.95" customHeight="1" x14ac:dyDescent="0.25">
      <c r="A322" s="57" t="s">
        <v>452</v>
      </c>
      <c r="B322" s="58" t="s">
        <v>614</v>
      </c>
      <c r="C322" s="57" t="s">
        <v>21</v>
      </c>
      <c r="D322" s="57" t="s">
        <v>615</v>
      </c>
      <c r="E322" s="59" t="s">
        <v>455</v>
      </c>
      <c r="F322" s="59"/>
      <c r="G322" s="60" t="s">
        <v>112</v>
      </c>
      <c r="H322" s="61">
        <v>6.0000000000000001E-3</v>
      </c>
      <c r="I322" s="62">
        <v>43.55</v>
      </c>
      <c r="J322" s="62">
        <v>0.26</v>
      </c>
    </row>
    <row r="323" spans="1:10" ht="24" customHeight="1" x14ac:dyDescent="0.25">
      <c r="A323" s="57" t="s">
        <v>452</v>
      </c>
      <c r="B323" s="58" t="s">
        <v>616</v>
      </c>
      <c r="C323" s="57" t="s">
        <v>21</v>
      </c>
      <c r="D323" s="57" t="s">
        <v>617</v>
      </c>
      <c r="E323" s="59" t="s">
        <v>455</v>
      </c>
      <c r="F323" s="59"/>
      <c r="G323" s="60" t="s">
        <v>112</v>
      </c>
      <c r="H323" s="61">
        <v>2.9100000000000001E-2</v>
      </c>
      <c r="I323" s="62">
        <v>1.33</v>
      </c>
      <c r="J323" s="62">
        <v>0.03</v>
      </c>
    </row>
    <row r="324" spans="1:10" x14ac:dyDescent="0.25">
      <c r="A324" s="63"/>
      <c r="B324" s="63"/>
      <c r="C324" s="63"/>
      <c r="D324" s="63"/>
      <c r="E324" s="63" t="s">
        <v>462</v>
      </c>
      <c r="F324" s="64">
        <v>4.13</v>
      </c>
      <c r="G324" s="63" t="s">
        <v>463</v>
      </c>
      <c r="H324" s="64">
        <v>0</v>
      </c>
      <c r="I324" s="63" t="s">
        <v>464</v>
      </c>
      <c r="J324" s="64">
        <v>4.13</v>
      </c>
    </row>
    <row r="325" spans="1:10" x14ac:dyDescent="0.25">
      <c r="A325" s="63"/>
      <c r="B325" s="63"/>
      <c r="C325" s="63"/>
      <c r="D325" s="63"/>
      <c r="E325" s="63" t="s">
        <v>465</v>
      </c>
      <c r="F325" s="64">
        <v>1.6</v>
      </c>
      <c r="G325" s="63"/>
      <c r="H325" s="65" t="s">
        <v>466</v>
      </c>
      <c r="I325" s="65"/>
      <c r="J325" s="64">
        <v>8</v>
      </c>
    </row>
    <row r="326" spans="1:10" ht="49.95" customHeight="1" thickBot="1" x14ac:dyDescent="0.3">
      <c r="A326" s="39"/>
      <c r="B326" s="39"/>
      <c r="C326" s="39"/>
      <c r="D326" s="39"/>
      <c r="E326" s="39"/>
      <c r="F326" s="39"/>
      <c r="G326" s="39" t="s">
        <v>467</v>
      </c>
      <c r="H326" s="66">
        <v>11</v>
      </c>
      <c r="I326" s="39" t="s">
        <v>468</v>
      </c>
      <c r="J326" s="67">
        <v>88</v>
      </c>
    </row>
    <row r="327" spans="1:10" ht="1.05" customHeight="1" thickTop="1" x14ac:dyDescent="0.25">
      <c r="A327" s="68"/>
      <c r="B327" s="68"/>
      <c r="C327" s="68"/>
      <c r="D327" s="68"/>
      <c r="E327" s="68"/>
      <c r="F327" s="68"/>
      <c r="G327" s="68"/>
      <c r="H327" s="68"/>
      <c r="I327" s="68"/>
      <c r="J327" s="68"/>
    </row>
    <row r="328" spans="1:10" ht="18" customHeight="1" x14ac:dyDescent="0.25">
      <c r="A328" s="34" t="s">
        <v>119</v>
      </c>
      <c r="B328" s="35" t="s">
        <v>8</v>
      </c>
      <c r="C328" s="34" t="s">
        <v>9</v>
      </c>
      <c r="D328" s="34" t="s">
        <v>10</v>
      </c>
      <c r="E328" s="43" t="s">
        <v>439</v>
      </c>
      <c r="F328" s="43"/>
      <c r="G328" s="44" t="s">
        <v>11</v>
      </c>
      <c r="H328" s="35" t="s">
        <v>12</v>
      </c>
      <c r="I328" s="35" t="s">
        <v>13</v>
      </c>
      <c r="J328" s="35" t="s">
        <v>15</v>
      </c>
    </row>
    <row r="329" spans="1:10" ht="39" customHeight="1" x14ac:dyDescent="0.25">
      <c r="A329" s="45" t="s">
        <v>440</v>
      </c>
      <c r="B329" s="46" t="s">
        <v>120</v>
      </c>
      <c r="C329" s="45" t="s">
        <v>21</v>
      </c>
      <c r="D329" s="45" t="s">
        <v>121</v>
      </c>
      <c r="E329" s="47" t="s">
        <v>620</v>
      </c>
      <c r="F329" s="47"/>
      <c r="G329" s="48" t="s">
        <v>112</v>
      </c>
      <c r="H329" s="49">
        <v>1</v>
      </c>
      <c r="I329" s="50">
        <v>4.3899999999999997</v>
      </c>
      <c r="J329" s="50">
        <v>4.3899999999999997</v>
      </c>
    </row>
    <row r="330" spans="1:10" ht="25.95" customHeight="1" x14ac:dyDescent="0.25">
      <c r="A330" s="51" t="s">
        <v>442</v>
      </c>
      <c r="B330" s="52" t="s">
        <v>601</v>
      </c>
      <c r="C330" s="51" t="s">
        <v>21</v>
      </c>
      <c r="D330" s="51" t="s">
        <v>602</v>
      </c>
      <c r="E330" s="53" t="s">
        <v>448</v>
      </c>
      <c r="F330" s="53"/>
      <c r="G330" s="54" t="s">
        <v>449</v>
      </c>
      <c r="H330" s="55">
        <v>5.7599999999999998E-2</v>
      </c>
      <c r="I330" s="56">
        <v>17.760000000000002</v>
      </c>
      <c r="J330" s="56">
        <v>1.02</v>
      </c>
    </row>
    <row r="331" spans="1:10" ht="25.95" customHeight="1" x14ac:dyDescent="0.25">
      <c r="A331" s="51" t="s">
        <v>442</v>
      </c>
      <c r="B331" s="52" t="s">
        <v>603</v>
      </c>
      <c r="C331" s="51" t="s">
        <v>21</v>
      </c>
      <c r="D331" s="51" t="s">
        <v>604</v>
      </c>
      <c r="E331" s="53" t="s">
        <v>448</v>
      </c>
      <c r="F331" s="53"/>
      <c r="G331" s="54" t="s">
        <v>449</v>
      </c>
      <c r="H331" s="55">
        <v>5.7599999999999998E-2</v>
      </c>
      <c r="I331" s="56">
        <v>21.04</v>
      </c>
      <c r="J331" s="56">
        <v>1.21</v>
      </c>
    </row>
    <row r="332" spans="1:10" ht="24" customHeight="1" x14ac:dyDescent="0.25">
      <c r="A332" s="57" t="s">
        <v>452</v>
      </c>
      <c r="B332" s="58" t="s">
        <v>610</v>
      </c>
      <c r="C332" s="57" t="s">
        <v>21</v>
      </c>
      <c r="D332" s="57" t="s">
        <v>611</v>
      </c>
      <c r="E332" s="59" t="s">
        <v>455</v>
      </c>
      <c r="F332" s="59"/>
      <c r="G332" s="60" t="s">
        <v>112</v>
      </c>
      <c r="H332" s="61">
        <v>3.5000000000000001E-3</v>
      </c>
      <c r="I332" s="62">
        <v>38.44</v>
      </c>
      <c r="J332" s="62">
        <v>0.13</v>
      </c>
    </row>
    <row r="333" spans="1:10" ht="25.95" customHeight="1" x14ac:dyDescent="0.25">
      <c r="A333" s="57" t="s">
        <v>452</v>
      </c>
      <c r="B333" s="58" t="s">
        <v>605</v>
      </c>
      <c r="C333" s="57" t="s">
        <v>21</v>
      </c>
      <c r="D333" s="57" t="s">
        <v>606</v>
      </c>
      <c r="E333" s="59" t="s">
        <v>455</v>
      </c>
      <c r="F333" s="59"/>
      <c r="G333" s="60" t="s">
        <v>112</v>
      </c>
      <c r="H333" s="61">
        <v>5.3E-3</v>
      </c>
      <c r="I333" s="62">
        <v>5.66</v>
      </c>
      <c r="J333" s="62">
        <v>0.02</v>
      </c>
    </row>
    <row r="334" spans="1:10" ht="25.95" customHeight="1" x14ac:dyDescent="0.25">
      <c r="A334" s="57" t="s">
        <v>452</v>
      </c>
      <c r="B334" s="58" t="s">
        <v>621</v>
      </c>
      <c r="C334" s="57" t="s">
        <v>21</v>
      </c>
      <c r="D334" s="57" t="s">
        <v>622</v>
      </c>
      <c r="E334" s="59" t="s">
        <v>455</v>
      </c>
      <c r="F334" s="59"/>
      <c r="G334" s="60" t="s">
        <v>112</v>
      </c>
      <c r="H334" s="61">
        <v>1</v>
      </c>
      <c r="I334" s="62">
        <v>1.84</v>
      </c>
      <c r="J334" s="62">
        <v>1.84</v>
      </c>
    </row>
    <row r="335" spans="1:10" ht="25.95" customHeight="1" x14ac:dyDescent="0.25">
      <c r="A335" s="57" t="s">
        <v>452</v>
      </c>
      <c r="B335" s="58" t="s">
        <v>614</v>
      </c>
      <c r="C335" s="57" t="s">
        <v>21</v>
      </c>
      <c r="D335" s="57" t="s">
        <v>615</v>
      </c>
      <c r="E335" s="59" t="s">
        <v>455</v>
      </c>
      <c r="F335" s="59"/>
      <c r="G335" s="60" t="s">
        <v>112</v>
      </c>
      <c r="H335" s="61">
        <v>4.0000000000000001E-3</v>
      </c>
      <c r="I335" s="62">
        <v>43.55</v>
      </c>
      <c r="J335" s="62">
        <v>0.17</v>
      </c>
    </row>
    <row r="336" spans="1:10" x14ac:dyDescent="0.25">
      <c r="A336" s="63"/>
      <c r="B336" s="63"/>
      <c r="C336" s="63"/>
      <c r="D336" s="63"/>
      <c r="E336" s="63" t="s">
        <v>462</v>
      </c>
      <c r="F336" s="64">
        <v>1.81</v>
      </c>
      <c r="G336" s="63" t="s">
        <v>463</v>
      </c>
      <c r="H336" s="64">
        <v>0</v>
      </c>
      <c r="I336" s="63" t="s">
        <v>464</v>
      </c>
      <c r="J336" s="64">
        <v>1.81</v>
      </c>
    </row>
    <row r="337" spans="1:10" x14ac:dyDescent="0.25">
      <c r="A337" s="63"/>
      <c r="B337" s="63"/>
      <c r="C337" s="63"/>
      <c r="D337" s="63"/>
      <c r="E337" s="63" t="s">
        <v>465</v>
      </c>
      <c r="F337" s="64">
        <v>1.0900000000000001</v>
      </c>
      <c r="G337" s="63"/>
      <c r="H337" s="65" t="s">
        <v>466</v>
      </c>
      <c r="I337" s="65"/>
      <c r="J337" s="64">
        <v>5.48</v>
      </c>
    </row>
    <row r="338" spans="1:10" ht="49.95" customHeight="1" thickBot="1" x14ac:dyDescent="0.3">
      <c r="A338" s="39"/>
      <c r="B338" s="39"/>
      <c r="C338" s="39"/>
      <c r="D338" s="39"/>
      <c r="E338" s="39"/>
      <c r="F338" s="39"/>
      <c r="G338" s="39" t="s">
        <v>467</v>
      </c>
      <c r="H338" s="66">
        <v>4</v>
      </c>
      <c r="I338" s="39" t="s">
        <v>468</v>
      </c>
      <c r="J338" s="67">
        <v>21.92</v>
      </c>
    </row>
    <row r="339" spans="1:10" ht="1.05" customHeight="1" thickTop="1" x14ac:dyDescent="0.25">
      <c r="A339" s="68"/>
      <c r="B339" s="68"/>
      <c r="C339" s="68"/>
      <c r="D339" s="68"/>
      <c r="E339" s="68"/>
      <c r="F339" s="68"/>
      <c r="G339" s="68"/>
      <c r="H339" s="68"/>
      <c r="I339" s="68"/>
      <c r="J339" s="68"/>
    </row>
    <row r="340" spans="1:10" ht="18" customHeight="1" x14ac:dyDescent="0.25">
      <c r="A340" s="34" t="s">
        <v>122</v>
      </c>
      <c r="B340" s="35" t="s">
        <v>8</v>
      </c>
      <c r="C340" s="34" t="s">
        <v>9</v>
      </c>
      <c r="D340" s="34" t="s">
        <v>10</v>
      </c>
      <c r="E340" s="43" t="s">
        <v>439</v>
      </c>
      <c r="F340" s="43"/>
      <c r="G340" s="44" t="s">
        <v>11</v>
      </c>
      <c r="H340" s="35" t="s">
        <v>12</v>
      </c>
      <c r="I340" s="35" t="s">
        <v>13</v>
      </c>
      <c r="J340" s="35" t="s">
        <v>15</v>
      </c>
    </row>
    <row r="341" spans="1:10" ht="39" customHeight="1" x14ac:dyDescent="0.25">
      <c r="A341" s="45" t="s">
        <v>440</v>
      </c>
      <c r="B341" s="46" t="s">
        <v>123</v>
      </c>
      <c r="C341" s="45" t="s">
        <v>21</v>
      </c>
      <c r="D341" s="45" t="s">
        <v>124</v>
      </c>
      <c r="E341" s="47" t="s">
        <v>609</v>
      </c>
      <c r="F341" s="47"/>
      <c r="G341" s="48" t="s">
        <v>112</v>
      </c>
      <c r="H341" s="49">
        <v>1</v>
      </c>
      <c r="I341" s="50">
        <v>13.91</v>
      </c>
      <c r="J341" s="50">
        <v>13.91</v>
      </c>
    </row>
    <row r="342" spans="1:10" ht="25.95" customHeight="1" x14ac:dyDescent="0.25">
      <c r="A342" s="51" t="s">
        <v>442</v>
      </c>
      <c r="B342" s="52" t="s">
        <v>601</v>
      </c>
      <c r="C342" s="51" t="s">
        <v>21</v>
      </c>
      <c r="D342" s="51" t="s">
        <v>602</v>
      </c>
      <c r="E342" s="53" t="s">
        <v>448</v>
      </c>
      <c r="F342" s="53"/>
      <c r="G342" s="54" t="s">
        <v>449</v>
      </c>
      <c r="H342" s="55">
        <v>0.16089999999999999</v>
      </c>
      <c r="I342" s="56">
        <v>17.760000000000002</v>
      </c>
      <c r="J342" s="56">
        <v>2.85</v>
      </c>
    </row>
    <row r="343" spans="1:10" ht="25.95" customHeight="1" x14ac:dyDescent="0.25">
      <c r="A343" s="51" t="s">
        <v>442</v>
      </c>
      <c r="B343" s="52" t="s">
        <v>603</v>
      </c>
      <c r="C343" s="51" t="s">
        <v>21</v>
      </c>
      <c r="D343" s="51" t="s">
        <v>604</v>
      </c>
      <c r="E343" s="53" t="s">
        <v>448</v>
      </c>
      <c r="F343" s="53"/>
      <c r="G343" s="54" t="s">
        <v>449</v>
      </c>
      <c r="H343" s="55">
        <v>0.16089999999999999</v>
      </c>
      <c r="I343" s="56">
        <v>21.04</v>
      </c>
      <c r="J343" s="56">
        <v>3.38</v>
      </c>
    </row>
    <row r="344" spans="1:10" ht="24" customHeight="1" x14ac:dyDescent="0.25">
      <c r="A344" s="57" t="s">
        <v>452</v>
      </c>
      <c r="B344" s="58" t="s">
        <v>610</v>
      </c>
      <c r="C344" s="57" t="s">
        <v>21</v>
      </c>
      <c r="D344" s="57" t="s">
        <v>611</v>
      </c>
      <c r="E344" s="59" t="s">
        <v>455</v>
      </c>
      <c r="F344" s="59"/>
      <c r="G344" s="60" t="s">
        <v>112</v>
      </c>
      <c r="H344" s="61">
        <v>7.1000000000000004E-3</v>
      </c>
      <c r="I344" s="62">
        <v>38.44</v>
      </c>
      <c r="J344" s="62">
        <v>0.27</v>
      </c>
    </row>
    <row r="345" spans="1:10" ht="39" customHeight="1" x14ac:dyDescent="0.25">
      <c r="A345" s="57" t="s">
        <v>452</v>
      </c>
      <c r="B345" s="58" t="s">
        <v>623</v>
      </c>
      <c r="C345" s="57" t="s">
        <v>21</v>
      </c>
      <c r="D345" s="57" t="s">
        <v>624</v>
      </c>
      <c r="E345" s="59" t="s">
        <v>455</v>
      </c>
      <c r="F345" s="59"/>
      <c r="G345" s="60" t="s">
        <v>112</v>
      </c>
      <c r="H345" s="61">
        <v>1</v>
      </c>
      <c r="I345" s="62">
        <v>6.97</v>
      </c>
      <c r="J345" s="62">
        <v>6.97</v>
      </c>
    </row>
    <row r="346" spans="1:10" ht="25.95" customHeight="1" x14ac:dyDescent="0.25">
      <c r="A346" s="57" t="s">
        <v>452</v>
      </c>
      <c r="B346" s="58" t="s">
        <v>614</v>
      </c>
      <c r="C346" s="57" t="s">
        <v>21</v>
      </c>
      <c r="D346" s="57" t="s">
        <v>615</v>
      </c>
      <c r="E346" s="59" t="s">
        <v>455</v>
      </c>
      <c r="F346" s="59"/>
      <c r="G346" s="60" t="s">
        <v>112</v>
      </c>
      <c r="H346" s="61">
        <v>8.9999999999999993E-3</v>
      </c>
      <c r="I346" s="62">
        <v>43.55</v>
      </c>
      <c r="J346" s="62">
        <v>0.39</v>
      </c>
    </row>
    <row r="347" spans="1:10" ht="24" customHeight="1" x14ac:dyDescent="0.25">
      <c r="A347" s="57" t="s">
        <v>452</v>
      </c>
      <c r="B347" s="58" t="s">
        <v>616</v>
      </c>
      <c r="C347" s="57" t="s">
        <v>21</v>
      </c>
      <c r="D347" s="57" t="s">
        <v>617</v>
      </c>
      <c r="E347" s="59" t="s">
        <v>455</v>
      </c>
      <c r="F347" s="59"/>
      <c r="G347" s="60" t="s">
        <v>112</v>
      </c>
      <c r="H347" s="61">
        <v>4.3700000000000003E-2</v>
      </c>
      <c r="I347" s="62">
        <v>1.33</v>
      </c>
      <c r="J347" s="62">
        <v>0.05</v>
      </c>
    </row>
    <row r="348" spans="1:10" x14ac:dyDescent="0.25">
      <c r="A348" s="63"/>
      <c r="B348" s="63"/>
      <c r="C348" s="63"/>
      <c r="D348" s="63"/>
      <c r="E348" s="63" t="s">
        <v>462</v>
      </c>
      <c r="F348" s="64">
        <v>5.07</v>
      </c>
      <c r="G348" s="63" t="s">
        <v>463</v>
      </c>
      <c r="H348" s="64">
        <v>0</v>
      </c>
      <c r="I348" s="63" t="s">
        <v>464</v>
      </c>
      <c r="J348" s="64">
        <v>5.07</v>
      </c>
    </row>
    <row r="349" spans="1:10" x14ac:dyDescent="0.25">
      <c r="A349" s="63"/>
      <c r="B349" s="63"/>
      <c r="C349" s="63"/>
      <c r="D349" s="63"/>
      <c r="E349" s="63" t="s">
        <v>465</v>
      </c>
      <c r="F349" s="64">
        <v>3.47</v>
      </c>
      <c r="G349" s="63"/>
      <c r="H349" s="65" t="s">
        <v>466</v>
      </c>
      <c r="I349" s="65"/>
      <c r="J349" s="64">
        <v>17.38</v>
      </c>
    </row>
    <row r="350" spans="1:10" ht="49.95" customHeight="1" thickBot="1" x14ac:dyDescent="0.3">
      <c r="A350" s="39"/>
      <c r="B350" s="39"/>
      <c r="C350" s="39"/>
      <c r="D350" s="39"/>
      <c r="E350" s="39"/>
      <c r="F350" s="39"/>
      <c r="G350" s="39" t="s">
        <v>467</v>
      </c>
      <c r="H350" s="66">
        <v>5</v>
      </c>
      <c r="I350" s="39" t="s">
        <v>468</v>
      </c>
      <c r="J350" s="67">
        <v>86.9</v>
      </c>
    </row>
    <row r="351" spans="1:10" ht="1.05" customHeight="1" thickTop="1" x14ac:dyDescent="0.25">
      <c r="A351" s="68"/>
      <c r="B351" s="68"/>
      <c r="C351" s="68"/>
      <c r="D351" s="68"/>
      <c r="E351" s="68"/>
      <c r="F351" s="68"/>
      <c r="G351" s="68"/>
      <c r="H351" s="68"/>
      <c r="I351" s="68"/>
      <c r="J351" s="68"/>
    </row>
    <row r="352" spans="1:10" ht="18" customHeight="1" x14ac:dyDescent="0.25">
      <c r="A352" s="34" t="s">
        <v>125</v>
      </c>
      <c r="B352" s="35" t="s">
        <v>8</v>
      </c>
      <c r="C352" s="34" t="s">
        <v>9</v>
      </c>
      <c r="D352" s="34" t="s">
        <v>10</v>
      </c>
      <c r="E352" s="43" t="s">
        <v>439</v>
      </c>
      <c r="F352" s="43"/>
      <c r="G352" s="44" t="s">
        <v>11</v>
      </c>
      <c r="H352" s="35" t="s">
        <v>12</v>
      </c>
      <c r="I352" s="35" t="s">
        <v>13</v>
      </c>
      <c r="J352" s="35" t="s">
        <v>15</v>
      </c>
    </row>
    <row r="353" spans="1:10" ht="39" customHeight="1" x14ac:dyDescent="0.25">
      <c r="A353" s="45" t="s">
        <v>440</v>
      </c>
      <c r="B353" s="46" t="s">
        <v>126</v>
      </c>
      <c r="C353" s="45" t="s">
        <v>21</v>
      </c>
      <c r="D353" s="45" t="s">
        <v>127</v>
      </c>
      <c r="E353" s="47" t="s">
        <v>609</v>
      </c>
      <c r="F353" s="47"/>
      <c r="G353" s="48" t="s">
        <v>71</v>
      </c>
      <c r="H353" s="49">
        <v>1</v>
      </c>
      <c r="I353" s="50">
        <v>9.49</v>
      </c>
      <c r="J353" s="50">
        <v>9.49</v>
      </c>
    </row>
    <row r="354" spans="1:10" ht="25.95" customHeight="1" x14ac:dyDescent="0.25">
      <c r="A354" s="51" t="s">
        <v>442</v>
      </c>
      <c r="B354" s="52" t="s">
        <v>601</v>
      </c>
      <c r="C354" s="51" t="s">
        <v>21</v>
      </c>
      <c r="D354" s="51" t="s">
        <v>602</v>
      </c>
      <c r="E354" s="53" t="s">
        <v>448</v>
      </c>
      <c r="F354" s="53"/>
      <c r="G354" s="54" t="s">
        <v>449</v>
      </c>
      <c r="H354" s="55">
        <v>0.15859999999999999</v>
      </c>
      <c r="I354" s="56">
        <v>17.760000000000002</v>
      </c>
      <c r="J354" s="56">
        <v>2.81</v>
      </c>
    </row>
    <row r="355" spans="1:10" ht="25.95" customHeight="1" x14ac:dyDescent="0.25">
      <c r="A355" s="51" t="s">
        <v>442</v>
      </c>
      <c r="B355" s="52" t="s">
        <v>603</v>
      </c>
      <c r="C355" s="51" t="s">
        <v>21</v>
      </c>
      <c r="D355" s="51" t="s">
        <v>604</v>
      </c>
      <c r="E355" s="53" t="s">
        <v>448</v>
      </c>
      <c r="F355" s="53"/>
      <c r="G355" s="54" t="s">
        <v>449</v>
      </c>
      <c r="H355" s="55">
        <v>0.15859999999999999</v>
      </c>
      <c r="I355" s="56">
        <v>21.04</v>
      </c>
      <c r="J355" s="56">
        <v>3.33</v>
      </c>
    </row>
    <row r="356" spans="1:10" ht="25.95" customHeight="1" x14ac:dyDescent="0.25">
      <c r="A356" s="57" t="s">
        <v>452</v>
      </c>
      <c r="B356" s="58" t="s">
        <v>625</v>
      </c>
      <c r="C356" s="57" t="s">
        <v>21</v>
      </c>
      <c r="D356" s="57" t="s">
        <v>626</v>
      </c>
      <c r="E356" s="59" t="s">
        <v>455</v>
      </c>
      <c r="F356" s="59"/>
      <c r="G356" s="60" t="s">
        <v>71</v>
      </c>
      <c r="H356" s="61">
        <v>1.0492999999999999</v>
      </c>
      <c r="I356" s="62">
        <v>3.16</v>
      </c>
      <c r="J356" s="62">
        <v>3.31</v>
      </c>
    </row>
    <row r="357" spans="1:10" ht="24" customHeight="1" x14ac:dyDescent="0.25">
      <c r="A357" s="57" t="s">
        <v>452</v>
      </c>
      <c r="B357" s="58" t="s">
        <v>616</v>
      </c>
      <c r="C357" s="57" t="s">
        <v>21</v>
      </c>
      <c r="D357" s="57" t="s">
        <v>617</v>
      </c>
      <c r="E357" s="59" t="s">
        <v>455</v>
      </c>
      <c r="F357" s="59"/>
      <c r="G357" s="60" t="s">
        <v>112</v>
      </c>
      <c r="H357" s="61">
        <v>3.6999999999999998E-2</v>
      </c>
      <c r="I357" s="62">
        <v>1.33</v>
      </c>
      <c r="J357" s="62">
        <v>0.04</v>
      </c>
    </row>
    <row r="358" spans="1:10" x14ac:dyDescent="0.25">
      <c r="A358" s="63"/>
      <c r="B358" s="63"/>
      <c r="C358" s="63"/>
      <c r="D358" s="63"/>
      <c r="E358" s="63" t="s">
        <v>462</v>
      </c>
      <c r="F358" s="64">
        <v>5</v>
      </c>
      <c r="G358" s="63" t="s">
        <v>463</v>
      </c>
      <c r="H358" s="64">
        <v>0</v>
      </c>
      <c r="I358" s="63" t="s">
        <v>464</v>
      </c>
      <c r="J358" s="64">
        <v>5</v>
      </c>
    </row>
    <row r="359" spans="1:10" x14ac:dyDescent="0.25">
      <c r="A359" s="63"/>
      <c r="B359" s="63"/>
      <c r="C359" s="63"/>
      <c r="D359" s="63"/>
      <c r="E359" s="63" t="s">
        <v>465</v>
      </c>
      <c r="F359" s="64">
        <v>2.37</v>
      </c>
      <c r="G359" s="63"/>
      <c r="H359" s="65" t="s">
        <v>466</v>
      </c>
      <c r="I359" s="65"/>
      <c r="J359" s="64">
        <v>11.86</v>
      </c>
    </row>
    <row r="360" spans="1:10" ht="49.95" customHeight="1" thickBot="1" x14ac:dyDescent="0.3">
      <c r="A360" s="39"/>
      <c r="B360" s="39"/>
      <c r="C360" s="39"/>
      <c r="D360" s="39"/>
      <c r="E360" s="39"/>
      <c r="F360" s="39"/>
      <c r="G360" s="39" t="s">
        <v>467</v>
      </c>
      <c r="H360" s="66">
        <v>6</v>
      </c>
      <c r="I360" s="39" t="s">
        <v>468</v>
      </c>
      <c r="J360" s="67">
        <v>71.16</v>
      </c>
    </row>
    <row r="361" spans="1:10" ht="1.05" customHeight="1" thickTop="1" x14ac:dyDescent="0.25">
      <c r="A361" s="68"/>
      <c r="B361" s="68"/>
      <c r="C361" s="68"/>
      <c r="D361" s="68"/>
      <c r="E361" s="68"/>
      <c r="F361" s="68"/>
      <c r="G361" s="68"/>
      <c r="H361" s="68"/>
      <c r="I361" s="68"/>
      <c r="J361" s="68"/>
    </row>
    <row r="362" spans="1:10" ht="18" customHeight="1" x14ac:dyDescent="0.25">
      <c r="A362" s="34" t="s">
        <v>128</v>
      </c>
      <c r="B362" s="35" t="s">
        <v>8</v>
      </c>
      <c r="C362" s="34" t="s">
        <v>9</v>
      </c>
      <c r="D362" s="34" t="s">
        <v>10</v>
      </c>
      <c r="E362" s="43" t="s">
        <v>439</v>
      </c>
      <c r="F362" s="43"/>
      <c r="G362" s="44" t="s">
        <v>11</v>
      </c>
      <c r="H362" s="35" t="s">
        <v>12</v>
      </c>
      <c r="I362" s="35" t="s">
        <v>13</v>
      </c>
      <c r="J362" s="35" t="s">
        <v>15</v>
      </c>
    </row>
    <row r="363" spans="1:10" ht="39" customHeight="1" x14ac:dyDescent="0.25">
      <c r="A363" s="45" t="s">
        <v>440</v>
      </c>
      <c r="B363" s="46" t="s">
        <v>129</v>
      </c>
      <c r="C363" s="45" t="s">
        <v>21</v>
      </c>
      <c r="D363" s="45" t="s">
        <v>130</v>
      </c>
      <c r="E363" s="47" t="s">
        <v>609</v>
      </c>
      <c r="F363" s="47"/>
      <c r="G363" s="48" t="s">
        <v>71</v>
      </c>
      <c r="H363" s="49">
        <v>1</v>
      </c>
      <c r="I363" s="50">
        <v>8.26</v>
      </c>
      <c r="J363" s="50">
        <v>8.26</v>
      </c>
    </row>
    <row r="364" spans="1:10" ht="25.95" customHeight="1" x14ac:dyDescent="0.25">
      <c r="A364" s="51" t="s">
        <v>442</v>
      </c>
      <c r="B364" s="52" t="s">
        <v>601</v>
      </c>
      <c r="C364" s="51" t="s">
        <v>21</v>
      </c>
      <c r="D364" s="51" t="s">
        <v>602</v>
      </c>
      <c r="E364" s="53" t="s">
        <v>448</v>
      </c>
      <c r="F364" s="53"/>
      <c r="G364" s="54" t="s">
        <v>449</v>
      </c>
      <c r="H364" s="55">
        <v>0.13669999999999999</v>
      </c>
      <c r="I364" s="56">
        <v>17.760000000000002</v>
      </c>
      <c r="J364" s="56">
        <v>2.42</v>
      </c>
    </row>
    <row r="365" spans="1:10" ht="25.95" customHeight="1" x14ac:dyDescent="0.25">
      <c r="A365" s="51" t="s">
        <v>442</v>
      </c>
      <c r="B365" s="52" t="s">
        <v>603</v>
      </c>
      <c r="C365" s="51" t="s">
        <v>21</v>
      </c>
      <c r="D365" s="51" t="s">
        <v>604</v>
      </c>
      <c r="E365" s="53" t="s">
        <v>448</v>
      </c>
      <c r="F365" s="53"/>
      <c r="G365" s="54" t="s">
        <v>449</v>
      </c>
      <c r="H365" s="55">
        <v>0.13669999999999999</v>
      </c>
      <c r="I365" s="56">
        <v>21.04</v>
      </c>
      <c r="J365" s="56">
        <v>2.87</v>
      </c>
    </row>
    <row r="366" spans="1:10" ht="25.95" customHeight="1" x14ac:dyDescent="0.25">
      <c r="A366" s="57" t="s">
        <v>452</v>
      </c>
      <c r="B366" s="58" t="s">
        <v>627</v>
      </c>
      <c r="C366" s="57" t="s">
        <v>21</v>
      </c>
      <c r="D366" s="57" t="s">
        <v>628</v>
      </c>
      <c r="E366" s="59" t="s">
        <v>455</v>
      </c>
      <c r="F366" s="59"/>
      <c r="G366" s="60" t="s">
        <v>71</v>
      </c>
      <c r="H366" s="61">
        <v>1.0492999999999999</v>
      </c>
      <c r="I366" s="62">
        <v>2.8</v>
      </c>
      <c r="J366" s="62">
        <v>2.93</v>
      </c>
    </row>
    <row r="367" spans="1:10" ht="24" customHeight="1" x14ac:dyDescent="0.25">
      <c r="A367" s="57" t="s">
        <v>452</v>
      </c>
      <c r="B367" s="58" t="s">
        <v>616</v>
      </c>
      <c r="C367" s="57" t="s">
        <v>21</v>
      </c>
      <c r="D367" s="57" t="s">
        <v>617</v>
      </c>
      <c r="E367" s="59" t="s">
        <v>455</v>
      </c>
      <c r="F367" s="59"/>
      <c r="G367" s="60" t="s">
        <v>112</v>
      </c>
      <c r="H367" s="61">
        <v>3.1899999999999998E-2</v>
      </c>
      <c r="I367" s="62">
        <v>1.33</v>
      </c>
      <c r="J367" s="62">
        <v>0.04</v>
      </c>
    </row>
    <row r="368" spans="1:10" x14ac:dyDescent="0.25">
      <c r="A368" s="63"/>
      <c r="B368" s="63"/>
      <c r="C368" s="63"/>
      <c r="D368" s="63"/>
      <c r="E368" s="63" t="s">
        <v>462</v>
      </c>
      <c r="F368" s="64">
        <v>4.3099999999999996</v>
      </c>
      <c r="G368" s="63" t="s">
        <v>463</v>
      </c>
      <c r="H368" s="64">
        <v>0</v>
      </c>
      <c r="I368" s="63" t="s">
        <v>464</v>
      </c>
      <c r="J368" s="64">
        <v>4.3099999999999996</v>
      </c>
    </row>
    <row r="369" spans="1:10" x14ac:dyDescent="0.25">
      <c r="A369" s="63"/>
      <c r="B369" s="63"/>
      <c r="C369" s="63"/>
      <c r="D369" s="63"/>
      <c r="E369" s="63" t="s">
        <v>465</v>
      </c>
      <c r="F369" s="64">
        <v>2.06</v>
      </c>
      <c r="G369" s="63"/>
      <c r="H369" s="65" t="s">
        <v>466</v>
      </c>
      <c r="I369" s="65"/>
      <c r="J369" s="64">
        <v>10.32</v>
      </c>
    </row>
    <row r="370" spans="1:10" ht="49.95" customHeight="1" thickBot="1" x14ac:dyDescent="0.3">
      <c r="A370" s="39"/>
      <c r="B370" s="39"/>
      <c r="C370" s="39"/>
      <c r="D370" s="39"/>
      <c r="E370" s="39"/>
      <c r="F370" s="39"/>
      <c r="G370" s="39" t="s">
        <v>467</v>
      </c>
      <c r="H370" s="66">
        <v>36</v>
      </c>
      <c r="I370" s="39" t="s">
        <v>468</v>
      </c>
      <c r="J370" s="67">
        <v>371.52</v>
      </c>
    </row>
    <row r="371" spans="1:10" ht="1.05" customHeight="1" thickTop="1" x14ac:dyDescent="0.25">
      <c r="A371" s="68"/>
      <c r="B371" s="68"/>
      <c r="C371" s="68"/>
      <c r="D371" s="68"/>
      <c r="E371" s="68"/>
      <c r="F371" s="68"/>
      <c r="G371" s="68"/>
      <c r="H371" s="68"/>
      <c r="I371" s="68"/>
      <c r="J371" s="68"/>
    </row>
    <row r="372" spans="1:10" ht="24" customHeight="1" x14ac:dyDescent="0.25">
      <c r="A372" s="36" t="s">
        <v>131</v>
      </c>
      <c r="B372" s="36"/>
      <c r="C372" s="36"/>
      <c r="D372" s="36" t="s">
        <v>132</v>
      </c>
      <c r="E372" s="36"/>
      <c r="F372" s="41"/>
      <c r="G372" s="41"/>
      <c r="H372" s="37"/>
      <c r="I372" s="36"/>
      <c r="J372" s="42">
        <v>3069.26</v>
      </c>
    </row>
    <row r="373" spans="1:10" ht="18" customHeight="1" x14ac:dyDescent="0.25">
      <c r="A373" s="34" t="s">
        <v>133</v>
      </c>
      <c r="B373" s="35" t="s">
        <v>8</v>
      </c>
      <c r="C373" s="34" t="s">
        <v>9</v>
      </c>
      <c r="D373" s="34" t="s">
        <v>10</v>
      </c>
      <c r="E373" s="43" t="s">
        <v>439</v>
      </c>
      <c r="F373" s="43"/>
      <c r="G373" s="44" t="s">
        <v>11</v>
      </c>
      <c r="H373" s="35" t="s">
        <v>12</v>
      </c>
      <c r="I373" s="35" t="s">
        <v>13</v>
      </c>
      <c r="J373" s="35" t="s">
        <v>15</v>
      </c>
    </row>
    <row r="374" spans="1:10" ht="52.05" customHeight="1" x14ac:dyDescent="0.25">
      <c r="A374" s="45" t="s">
        <v>440</v>
      </c>
      <c r="B374" s="46" t="s">
        <v>134</v>
      </c>
      <c r="C374" s="45" t="s">
        <v>21</v>
      </c>
      <c r="D374" s="45" t="s">
        <v>135</v>
      </c>
      <c r="E374" s="47" t="s">
        <v>629</v>
      </c>
      <c r="F374" s="47"/>
      <c r="G374" s="48" t="s">
        <v>112</v>
      </c>
      <c r="H374" s="49">
        <v>1</v>
      </c>
      <c r="I374" s="50">
        <v>20.96</v>
      </c>
      <c r="J374" s="50">
        <v>20.96</v>
      </c>
    </row>
    <row r="375" spans="1:10" ht="25.95" customHeight="1" x14ac:dyDescent="0.25">
      <c r="A375" s="51" t="s">
        <v>442</v>
      </c>
      <c r="B375" s="52" t="s">
        <v>601</v>
      </c>
      <c r="C375" s="51" t="s">
        <v>21</v>
      </c>
      <c r="D375" s="51" t="s">
        <v>602</v>
      </c>
      <c r="E375" s="53" t="s">
        <v>448</v>
      </c>
      <c r="F375" s="53"/>
      <c r="G375" s="54" t="s">
        <v>449</v>
      </c>
      <c r="H375" s="55">
        <v>0.19259999999999999</v>
      </c>
      <c r="I375" s="56">
        <v>17.760000000000002</v>
      </c>
      <c r="J375" s="56">
        <v>3.42</v>
      </c>
    </row>
    <row r="376" spans="1:10" ht="25.95" customHeight="1" x14ac:dyDescent="0.25">
      <c r="A376" s="51" t="s">
        <v>442</v>
      </c>
      <c r="B376" s="52" t="s">
        <v>603</v>
      </c>
      <c r="C376" s="51" t="s">
        <v>21</v>
      </c>
      <c r="D376" s="51" t="s">
        <v>604</v>
      </c>
      <c r="E376" s="53" t="s">
        <v>448</v>
      </c>
      <c r="F376" s="53"/>
      <c r="G376" s="54" t="s">
        <v>449</v>
      </c>
      <c r="H376" s="55">
        <v>0.19259999999999999</v>
      </c>
      <c r="I376" s="56">
        <v>21.04</v>
      </c>
      <c r="J376" s="56">
        <v>4.05</v>
      </c>
    </row>
    <row r="377" spans="1:10" ht="25.95" customHeight="1" x14ac:dyDescent="0.25">
      <c r="A377" s="57" t="s">
        <v>452</v>
      </c>
      <c r="B377" s="58" t="s">
        <v>630</v>
      </c>
      <c r="C377" s="57" t="s">
        <v>21</v>
      </c>
      <c r="D377" s="57" t="s">
        <v>631</v>
      </c>
      <c r="E377" s="59" t="s">
        <v>455</v>
      </c>
      <c r="F377" s="59"/>
      <c r="G377" s="60" t="s">
        <v>112</v>
      </c>
      <c r="H377" s="61">
        <v>2</v>
      </c>
      <c r="I377" s="62">
        <v>2.69</v>
      </c>
      <c r="J377" s="62">
        <v>5.38</v>
      </c>
    </row>
    <row r="378" spans="1:10" ht="25.95" customHeight="1" x14ac:dyDescent="0.25">
      <c r="A378" s="57" t="s">
        <v>452</v>
      </c>
      <c r="B378" s="58" t="s">
        <v>632</v>
      </c>
      <c r="C378" s="57" t="s">
        <v>21</v>
      </c>
      <c r="D378" s="57" t="s">
        <v>633</v>
      </c>
      <c r="E378" s="59" t="s">
        <v>455</v>
      </c>
      <c r="F378" s="59"/>
      <c r="G378" s="60" t="s">
        <v>112</v>
      </c>
      <c r="H378" s="61">
        <v>1</v>
      </c>
      <c r="I378" s="62">
        <v>6.29</v>
      </c>
      <c r="J378" s="62">
        <v>6.29</v>
      </c>
    </row>
    <row r="379" spans="1:10" ht="39" customHeight="1" x14ac:dyDescent="0.25">
      <c r="A379" s="57" t="s">
        <v>452</v>
      </c>
      <c r="B379" s="58" t="s">
        <v>634</v>
      </c>
      <c r="C379" s="57" t="s">
        <v>21</v>
      </c>
      <c r="D379" s="57" t="s">
        <v>635</v>
      </c>
      <c r="E379" s="59" t="s">
        <v>455</v>
      </c>
      <c r="F379" s="59"/>
      <c r="G379" s="60" t="s">
        <v>112</v>
      </c>
      <c r="H379" s="61">
        <v>0.115</v>
      </c>
      <c r="I379" s="62">
        <v>15.86</v>
      </c>
      <c r="J379" s="62">
        <v>1.82</v>
      </c>
    </row>
    <row r="380" spans="1:10" x14ac:dyDescent="0.25">
      <c r="A380" s="63"/>
      <c r="B380" s="63"/>
      <c r="C380" s="63"/>
      <c r="D380" s="63"/>
      <c r="E380" s="63" t="s">
        <v>462</v>
      </c>
      <c r="F380" s="64">
        <v>6.08</v>
      </c>
      <c r="G380" s="63" t="s">
        <v>463</v>
      </c>
      <c r="H380" s="64">
        <v>0</v>
      </c>
      <c r="I380" s="63" t="s">
        <v>464</v>
      </c>
      <c r="J380" s="64">
        <v>6.08</v>
      </c>
    </row>
    <row r="381" spans="1:10" x14ac:dyDescent="0.25">
      <c r="A381" s="63"/>
      <c r="B381" s="63"/>
      <c r="C381" s="63"/>
      <c r="D381" s="63"/>
      <c r="E381" s="63" t="s">
        <v>465</v>
      </c>
      <c r="F381" s="64">
        <v>5.24</v>
      </c>
      <c r="G381" s="63"/>
      <c r="H381" s="65" t="s">
        <v>466</v>
      </c>
      <c r="I381" s="65"/>
      <c r="J381" s="64">
        <v>26.2</v>
      </c>
    </row>
    <row r="382" spans="1:10" ht="49.95" customHeight="1" thickBot="1" x14ac:dyDescent="0.3">
      <c r="A382" s="39"/>
      <c r="B382" s="39"/>
      <c r="C382" s="39"/>
      <c r="D382" s="39"/>
      <c r="E382" s="39"/>
      <c r="F382" s="39"/>
      <c r="G382" s="39" t="s">
        <v>467</v>
      </c>
      <c r="H382" s="66">
        <v>2</v>
      </c>
      <c r="I382" s="39" t="s">
        <v>468</v>
      </c>
      <c r="J382" s="67">
        <v>52.4</v>
      </c>
    </row>
    <row r="383" spans="1:10" ht="1.05" customHeight="1" thickTop="1" x14ac:dyDescent="0.25">
      <c r="A383" s="68"/>
      <c r="B383" s="68"/>
      <c r="C383" s="68"/>
      <c r="D383" s="68"/>
      <c r="E383" s="68"/>
      <c r="F383" s="68"/>
      <c r="G383" s="68"/>
      <c r="H383" s="68"/>
      <c r="I383" s="68"/>
      <c r="J383" s="68"/>
    </row>
    <row r="384" spans="1:10" ht="18" customHeight="1" x14ac:dyDescent="0.25">
      <c r="A384" s="34" t="s">
        <v>136</v>
      </c>
      <c r="B384" s="35" t="s">
        <v>8</v>
      </c>
      <c r="C384" s="34" t="s">
        <v>9</v>
      </c>
      <c r="D384" s="34" t="s">
        <v>10</v>
      </c>
      <c r="E384" s="43" t="s">
        <v>439</v>
      </c>
      <c r="F384" s="43"/>
      <c r="G384" s="44" t="s">
        <v>11</v>
      </c>
      <c r="H384" s="35" t="s">
        <v>12</v>
      </c>
      <c r="I384" s="35" t="s">
        <v>13</v>
      </c>
      <c r="J384" s="35" t="s">
        <v>15</v>
      </c>
    </row>
    <row r="385" spans="1:10" ht="52.05" customHeight="1" x14ac:dyDescent="0.25">
      <c r="A385" s="45" t="s">
        <v>440</v>
      </c>
      <c r="B385" s="46" t="s">
        <v>137</v>
      </c>
      <c r="C385" s="45" t="s">
        <v>21</v>
      </c>
      <c r="D385" s="45" t="s">
        <v>138</v>
      </c>
      <c r="E385" s="47" t="s">
        <v>629</v>
      </c>
      <c r="F385" s="47"/>
      <c r="G385" s="48" t="s">
        <v>112</v>
      </c>
      <c r="H385" s="49">
        <v>1</v>
      </c>
      <c r="I385" s="50">
        <v>37.28</v>
      </c>
      <c r="J385" s="50">
        <v>37.28</v>
      </c>
    </row>
    <row r="386" spans="1:10" ht="25.95" customHeight="1" x14ac:dyDescent="0.25">
      <c r="A386" s="51" t="s">
        <v>442</v>
      </c>
      <c r="B386" s="52" t="s">
        <v>601</v>
      </c>
      <c r="C386" s="51" t="s">
        <v>21</v>
      </c>
      <c r="D386" s="51" t="s">
        <v>602</v>
      </c>
      <c r="E386" s="53" t="s">
        <v>448</v>
      </c>
      <c r="F386" s="53"/>
      <c r="G386" s="54" t="s">
        <v>449</v>
      </c>
      <c r="H386" s="55">
        <v>0.25679999999999997</v>
      </c>
      <c r="I386" s="56">
        <v>17.760000000000002</v>
      </c>
      <c r="J386" s="56">
        <v>4.5599999999999996</v>
      </c>
    </row>
    <row r="387" spans="1:10" ht="25.95" customHeight="1" x14ac:dyDescent="0.25">
      <c r="A387" s="51" t="s">
        <v>442</v>
      </c>
      <c r="B387" s="52" t="s">
        <v>603</v>
      </c>
      <c r="C387" s="51" t="s">
        <v>21</v>
      </c>
      <c r="D387" s="51" t="s">
        <v>604</v>
      </c>
      <c r="E387" s="53" t="s">
        <v>448</v>
      </c>
      <c r="F387" s="53"/>
      <c r="G387" s="54" t="s">
        <v>449</v>
      </c>
      <c r="H387" s="55">
        <v>0.25679999999999997</v>
      </c>
      <c r="I387" s="56">
        <v>21.04</v>
      </c>
      <c r="J387" s="56">
        <v>5.4</v>
      </c>
    </row>
    <row r="388" spans="1:10" ht="25.95" customHeight="1" x14ac:dyDescent="0.25">
      <c r="A388" s="57" t="s">
        <v>452</v>
      </c>
      <c r="B388" s="58" t="s">
        <v>630</v>
      </c>
      <c r="C388" s="57" t="s">
        <v>21</v>
      </c>
      <c r="D388" s="57" t="s">
        <v>631</v>
      </c>
      <c r="E388" s="59" t="s">
        <v>455</v>
      </c>
      <c r="F388" s="59"/>
      <c r="G388" s="60" t="s">
        <v>112</v>
      </c>
      <c r="H388" s="61">
        <v>3</v>
      </c>
      <c r="I388" s="62">
        <v>2.69</v>
      </c>
      <c r="J388" s="62">
        <v>8.07</v>
      </c>
    </row>
    <row r="389" spans="1:10" ht="25.95" customHeight="1" x14ac:dyDescent="0.25">
      <c r="A389" s="57" t="s">
        <v>452</v>
      </c>
      <c r="B389" s="58" t="s">
        <v>636</v>
      </c>
      <c r="C389" s="57" t="s">
        <v>21</v>
      </c>
      <c r="D389" s="57" t="s">
        <v>637</v>
      </c>
      <c r="E389" s="59" t="s">
        <v>455</v>
      </c>
      <c r="F389" s="59"/>
      <c r="G389" s="60" t="s">
        <v>112</v>
      </c>
      <c r="H389" s="61">
        <v>1</v>
      </c>
      <c r="I389" s="62">
        <v>16.52</v>
      </c>
      <c r="J389" s="62">
        <v>16.52</v>
      </c>
    </row>
    <row r="390" spans="1:10" ht="39" customHeight="1" x14ac:dyDescent="0.25">
      <c r="A390" s="57" t="s">
        <v>452</v>
      </c>
      <c r="B390" s="58" t="s">
        <v>634</v>
      </c>
      <c r="C390" s="57" t="s">
        <v>21</v>
      </c>
      <c r="D390" s="57" t="s">
        <v>635</v>
      </c>
      <c r="E390" s="59" t="s">
        <v>455</v>
      </c>
      <c r="F390" s="59"/>
      <c r="G390" s="60" t="s">
        <v>112</v>
      </c>
      <c r="H390" s="61">
        <v>0.17249999999999999</v>
      </c>
      <c r="I390" s="62">
        <v>15.86</v>
      </c>
      <c r="J390" s="62">
        <v>2.73</v>
      </c>
    </row>
    <row r="391" spans="1:10" x14ac:dyDescent="0.25">
      <c r="A391" s="63"/>
      <c r="B391" s="63"/>
      <c r="C391" s="63"/>
      <c r="D391" s="63"/>
      <c r="E391" s="63" t="s">
        <v>462</v>
      </c>
      <c r="F391" s="64">
        <v>8.11</v>
      </c>
      <c r="G391" s="63" t="s">
        <v>463</v>
      </c>
      <c r="H391" s="64">
        <v>0</v>
      </c>
      <c r="I391" s="63" t="s">
        <v>464</v>
      </c>
      <c r="J391" s="64">
        <v>8.11</v>
      </c>
    </row>
    <row r="392" spans="1:10" x14ac:dyDescent="0.25">
      <c r="A392" s="63"/>
      <c r="B392" s="63"/>
      <c r="C392" s="63"/>
      <c r="D392" s="63"/>
      <c r="E392" s="63" t="s">
        <v>465</v>
      </c>
      <c r="F392" s="64">
        <v>9.32</v>
      </c>
      <c r="G392" s="63"/>
      <c r="H392" s="65" t="s">
        <v>466</v>
      </c>
      <c r="I392" s="65"/>
      <c r="J392" s="64">
        <v>46.6</v>
      </c>
    </row>
    <row r="393" spans="1:10" ht="49.95" customHeight="1" thickBot="1" x14ac:dyDescent="0.3">
      <c r="A393" s="39"/>
      <c r="B393" s="39"/>
      <c r="C393" s="39"/>
      <c r="D393" s="39"/>
      <c r="E393" s="39"/>
      <c r="F393" s="39"/>
      <c r="G393" s="39" t="s">
        <v>467</v>
      </c>
      <c r="H393" s="66">
        <v>2</v>
      </c>
      <c r="I393" s="39" t="s">
        <v>468</v>
      </c>
      <c r="J393" s="67">
        <v>93.2</v>
      </c>
    </row>
    <row r="394" spans="1:10" ht="1.05" customHeight="1" thickTop="1" x14ac:dyDescent="0.25">
      <c r="A394" s="68"/>
      <c r="B394" s="68"/>
      <c r="C394" s="68"/>
      <c r="D394" s="68"/>
      <c r="E394" s="68"/>
      <c r="F394" s="68"/>
      <c r="G394" s="68"/>
      <c r="H394" s="68"/>
      <c r="I394" s="68"/>
      <c r="J394" s="68"/>
    </row>
    <row r="395" spans="1:10" ht="18" customHeight="1" x14ac:dyDescent="0.25">
      <c r="A395" s="34" t="s">
        <v>139</v>
      </c>
      <c r="B395" s="35" t="s">
        <v>8</v>
      </c>
      <c r="C395" s="34" t="s">
        <v>9</v>
      </c>
      <c r="D395" s="34" t="s">
        <v>10</v>
      </c>
      <c r="E395" s="43" t="s">
        <v>439</v>
      </c>
      <c r="F395" s="43"/>
      <c r="G395" s="44" t="s">
        <v>11</v>
      </c>
      <c r="H395" s="35" t="s">
        <v>12</v>
      </c>
      <c r="I395" s="35" t="s">
        <v>13</v>
      </c>
      <c r="J395" s="35" t="s">
        <v>15</v>
      </c>
    </row>
    <row r="396" spans="1:10" ht="39" customHeight="1" x14ac:dyDescent="0.25">
      <c r="A396" s="45" t="s">
        <v>440</v>
      </c>
      <c r="B396" s="46" t="s">
        <v>140</v>
      </c>
      <c r="C396" s="45" t="s">
        <v>21</v>
      </c>
      <c r="D396" s="45" t="s">
        <v>141</v>
      </c>
      <c r="E396" s="47" t="s">
        <v>638</v>
      </c>
      <c r="F396" s="47"/>
      <c r="G396" s="48" t="s">
        <v>112</v>
      </c>
      <c r="H396" s="49">
        <v>1</v>
      </c>
      <c r="I396" s="50">
        <v>22.61</v>
      </c>
      <c r="J396" s="50">
        <v>22.61</v>
      </c>
    </row>
    <row r="397" spans="1:10" ht="25.95" customHeight="1" x14ac:dyDescent="0.25">
      <c r="A397" s="51" t="s">
        <v>442</v>
      </c>
      <c r="B397" s="52" t="s">
        <v>601</v>
      </c>
      <c r="C397" s="51" t="s">
        <v>21</v>
      </c>
      <c r="D397" s="51" t="s">
        <v>602</v>
      </c>
      <c r="E397" s="53" t="s">
        <v>448</v>
      </c>
      <c r="F397" s="53"/>
      <c r="G397" s="54" t="s">
        <v>449</v>
      </c>
      <c r="H397" s="55">
        <v>7.4300000000000005E-2</v>
      </c>
      <c r="I397" s="56">
        <v>17.760000000000002</v>
      </c>
      <c r="J397" s="56">
        <v>1.31</v>
      </c>
    </row>
    <row r="398" spans="1:10" ht="25.95" customHeight="1" x14ac:dyDescent="0.25">
      <c r="A398" s="51" t="s">
        <v>442</v>
      </c>
      <c r="B398" s="52" t="s">
        <v>603</v>
      </c>
      <c r="C398" s="51" t="s">
        <v>21</v>
      </c>
      <c r="D398" s="51" t="s">
        <v>604</v>
      </c>
      <c r="E398" s="53" t="s">
        <v>448</v>
      </c>
      <c r="F398" s="53"/>
      <c r="G398" s="54" t="s">
        <v>449</v>
      </c>
      <c r="H398" s="55">
        <v>7.4300000000000005E-2</v>
      </c>
      <c r="I398" s="56">
        <v>21.04</v>
      </c>
      <c r="J398" s="56">
        <v>1.56</v>
      </c>
    </row>
    <row r="399" spans="1:10" ht="25.95" customHeight="1" x14ac:dyDescent="0.25">
      <c r="A399" s="57" t="s">
        <v>452</v>
      </c>
      <c r="B399" s="58" t="s">
        <v>639</v>
      </c>
      <c r="C399" s="57" t="s">
        <v>21</v>
      </c>
      <c r="D399" s="57" t="s">
        <v>640</v>
      </c>
      <c r="E399" s="59" t="s">
        <v>455</v>
      </c>
      <c r="F399" s="59"/>
      <c r="G399" s="60" t="s">
        <v>112</v>
      </c>
      <c r="H399" s="61">
        <v>1</v>
      </c>
      <c r="I399" s="62">
        <v>2.42</v>
      </c>
      <c r="J399" s="62">
        <v>2.42</v>
      </c>
    </row>
    <row r="400" spans="1:10" ht="25.95" customHeight="1" x14ac:dyDescent="0.25">
      <c r="A400" s="57" t="s">
        <v>452</v>
      </c>
      <c r="B400" s="58" t="s">
        <v>641</v>
      </c>
      <c r="C400" s="57" t="s">
        <v>21</v>
      </c>
      <c r="D400" s="57" t="s">
        <v>642</v>
      </c>
      <c r="E400" s="59" t="s">
        <v>455</v>
      </c>
      <c r="F400" s="59"/>
      <c r="G400" s="60" t="s">
        <v>112</v>
      </c>
      <c r="H400" s="61">
        <v>1</v>
      </c>
      <c r="I400" s="62">
        <v>3.15</v>
      </c>
      <c r="J400" s="62">
        <v>3.15</v>
      </c>
    </row>
    <row r="401" spans="1:10" ht="25.95" customHeight="1" x14ac:dyDescent="0.25">
      <c r="A401" s="57" t="s">
        <v>452</v>
      </c>
      <c r="B401" s="58" t="s">
        <v>643</v>
      </c>
      <c r="C401" s="57" t="s">
        <v>21</v>
      </c>
      <c r="D401" s="57" t="s">
        <v>644</v>
      </c>
      <c r="E401" s="59" t="s">
        <v>455</v>
      </c>
      <c r="F401" s="59"/>
      <c r="G401" s="60" t="s">
        <v>112</v>
      </c>
      <c r="H401" s="61">
        <v>1</v>
      </c>
      <c r="I401" s="62">
        <v>12.67</v>
      </c>
      <c r="J401" s="62">
        <v>12.67</v>
      </c>
    </row>
    <row r="402" spans="1:10" ht="39" customHeight="1" x14ac:dyDescent="0.25">
      <c r="A402" s="57" t="s">
        <v>452</v>
      </c>
      <c r="B402" s="58" t="s">
        <v>634</v>
      </c>
      <c r="C402" s="57" t="s">
        <v>21</v>
      </c>
      <c r="D402" s="57" t="s">
        <v>635</v>
      </c>
      <c r="E402" s="59" t="s">
        <v>455</v>
      </c>
      <c r="F402" s="59"/>
      <c r="G402" s="60" t="s">
        <v>112</v>
      </c>
      <c r="H402" s="61">
        <v>9.5000000000000001E-2</v>
      </c>
      <c r="I402" s="62">
        <v>15.86</v>
      </c>
      <c r="J402" s="62">
        <v>1.5</v>
      </c>
    </row>
    <row r="403" spans="1:10" x14ac:dyDescent="0.25">
      <c r="A403" s="63"/>
      <c r="B403" s="63"/>
      <c r="C403" s="63"/>
      <c r="D403" s="63"/>
      <c r="E403" s="63" t="s">
        <v>462</v>
      </c>
      <c r="F403" s="64">
        <v>2.34</v>
      </c>
      <c r="G403" s="63" t="s">
        <v>463</v>
      </c>
      <c r="H403" s="64">
        <v>0</v>
      </c>
      <c r="I403" s="63" t="s">
        <v>464</v>
      </c>
      <c r="J403" s="64">
        <v>2.34</v>
      </c>
    </row>
    <row r="404" spans="1:10" x14ac:dyDescent="0.25">
      <c r="A404" s="63"/>
      <c r="B404" s="63"/>
      <c r="C404" s="63"/>
      <c r="D404" s="63"/>
      <c r="E404" s="63" t="s">
        <v>465</v>
      </c>
      <c r="F404" s="64">
        <v>5.65</v>
      </c>
      <c r="G404" s="63"/>
      <c r="H404" s="65" t="s">
        <v>466</v>
      </c>
      <c r="I404" s="65"/>
      <c r="J404" s="64">
        <v>28.26</v>
      </c>
    </row>
    <row r="405" spans="1:10" ht="49.95" customHeight="1" thickBot="1" x14ac:dyDescent="0.3">
      <c r="A405" s="39"/>
      <c r="B405" s="39"/>
      <c r="C405" s="39"/>
      <c r="D405" s="39"/>
      <c r="E405" s="39"/>
      <c r="F405" s="39"/>
      <c r="G405" s="39" t="s">
        <v>467</v>
      </c>
      <c r="H405" s="66">
        <v>2</v>
      </c>
      <c r="I405" s="39" t="s">
        <v>468</v>
      </c>
      <c r="J405" s="67">
        <v>56.52</v>
      </c>
    </row>
    <row r="406" spans="1:10" ht="1.05" customHeight="1" thickTop="1" x14ac:dyDescent="0.25">
      <c r="A406" s="68"/>
      <c r="B406" s="68"/>
      <c r="C406" s="68"/>
      <c r="D406" s="68"/>
      <c r="E406" s="68"/>
      <c r="F406" s="68"/>
      <c r="G406" s="68"/>
      <c r="H406" s="68"/>
      <c r="I406" s="68"/>
      <c r="J406" s="68"/>
    </row>
    <row r="407" spans="1:10" ht="18" customHeight="1" x14ac:dyDescent="0.25">
      <c r="A407" s="34" t="s">
        <v>142</v>
      </c>
      <c r="B407" s="35" t="s">
        <v>8</v>
      </c>
      <c r="C407" s="34" t="s">
        <v>9</v>
      </c>
      <c r="D407" s="34" t="s">
        <v>10</v>
      </c>
      <c r="E407" s="43" t="s">
        <v>439</v>
      </c>
      <c r="F407" s="43"/>
      <c r="G407" s="44" t="s">
        <v>11</v>
      </c>
      <c r="H407" s="35" t="s">
        <v>12</v>
      </c>
      <c r="I407" s="35" t="s">
        <v>13</v>
      </c>
      <c r="J407" s="35" t="s">
        <v>15</v>
      </c>
    </row>
    <row r="408" spans="1:10" ht="39" customHeight="1" x14ac:dyDescent="0.25">
      <c r="A408" s="45" t="s">
        <v>440</v>
      </c>
      <c r="B408" s="46" t="s">
        <v>143</v>
      </c>
      <c r="C408" s="45" t="s">
        <v>21</v>
      </c>
      <c r="D408" s="45" t="s">
        <v>144</v>
      </c>
      <c r="E408" s="47" t="s">
        <v>638</v>
      </c>
      <c r="F408" s="47"/>
      <c r="G408" s="48" t="s">
        <v>112</v>
      </c>
      <c r="H408" s="49">
        <v>1</v>
      </c>
      <c r="I408" s="50">
        <v>12.24</v>
      </c>
      <c r="J408" s="50">
        <v>12.24</v>
      </c>
    </row>
    <row r="409" spans="1:10" ht="25.95" customHeight="1" x14ac:dyDescent="0.25">
      <c r="A409" s="51" t="s">
        <v>442</v>
      </c>
      <c r="B409" s="52" t="s">
        <v>601</v>
      </c>
      <c r="C409" s="51" t="s">
        <v>21</v>
      </c>
      <c r="D409" s="51" t="s">
        <v>602</v>
      </c>
      <c r="E409" s="53" t="s">
        <v>448</v>
      </c>
      <c r="F409" s="53"/>
      <c r="G409" s="54" t="s">
        <v>449</v>
      </c>
      <c r="H409" s="55">
        <v>0.1119</v>
      </c>
      <c r="I409" s="56">
        <v>17.760000000000002</v>
      </c>
      <c r="J409" s="56">
        <v>1.98</v>
      </c>
    </row>
    <row r="410" spans="1:10" ht="25.95" customHeight="1" x14ac:dyDescent="0.25">
      <c r="A410" s="51" t="s">
        <v>442</v>
      </c>
      <c r="B410" s="52" t="s">
        <v>603</v>
      </c>
      <c r="C410" s="51" t="s">
        <v>21</v>
      </c>
      <c r="D410" s="51" t="s">
        <v>604</v>
      </c>
      <c r="E410" s="53" t="s">
        <v>448</v>
      </c>
      <c r="F410" s="53"/>
      <c r="G410" s="54" t="s">
        <v>449</v>
      </c>
      <c r="H410" s="55">
        <v>0.1119</v>
      </c>
      <c r="I410" s="56">
        <v>21.04</v>
      </c>
      <c r="J410" s="56">
        <v>2.35</v>
      </c>
    </row>
    <row r="411" spans="1:10" ht="24" customHeight="1" x14ac:dyDescent="0.25">
      <c r="A411" s="57" t="s">
        <v>452</v>
      </c>
      <c r="B411" s="58" t="s">
        <v>610</v>
      </c>
      <c r="C411" s="57" t="s">
        <v>21</v>
      </c>
      <c r="D411" s="57" t="s">
        <v>611</v>
      </c>
      <c r="E411" s="59" t="s">
        <v>455</v>
      </c>
      <c r="F411" s="59"/>
      <c r="G411" s="60" t="s">
        <v>112</v>
      </c>
      <c r="H411" s="61">
        <v>4.8999999999999998E-3</v>
      </c>
      <c r="I411" s="62">
        <v>38.44</v>
      </c>
      <c r="J411" s="62">
        <v>0.18</v>
      </c>
    </row>
    <row r="412" spans="1:10" ht="25.95" customHeight="1" x14ac:dyDescent="0.25">
      <c r="A412" s="57" t="s">
        <v>452</v>
      </c>
      <c r="B412" s="58" t="s">
        <v>645</v>
      </c>
      <c r="C412" s="57" t="s">
        <v>21</v>
      </c>
      <c r="D412" s="57" t="s">
        <v>646</v>
      </c>
      <c r="E412" s="59" t="s">
        <v>455</v>
      </c>
      <c r="F412" s="59"/>
      <c r="G412" s="60" t="s">
        <v>112</v>
      </c>
      <c r="H412" s="61">
        <v>1</v>
      </c>
      <c r="I412" s="62">
        <v>7.4</v>
      </c>
      <c r="J412" s="62">
        <v>7.4</v>
      </c>
    </row>
    <row r="413" spans="1:10" ht="25.95" customHeight="1" x14ac:dyDescent="0.25">
      <c r="A413" s="57" t="s">
        <v>452</v>
      </c>
      <c r="B413" s="58" t="s">
        <v>614</v>
      </c>
      <c r="C413" s="57" t="s">
        <v>21</v>
      </c>
      <c r="D413" s="57" t="s">
        <v>615</v>
      </c>
      <c r="E413" s="59" t="s">
        <v>455</v>
      </c>
      <c r="F413" s="59"/>
      <c r="G413" s="60" t="s">
        <v>112</v>
      </c>
      <c r="H413" s="61">
        <v>7.4999999999999997E-3</v>
      </c>
      <c r="I413" s="62">
        <v>43.55</v>
      </c>
      <c r="J413" s="62">
        <v>0.32</v>
      </c>
    </row>
    <row r="414" spans="1:10" ht="24" customHeight="1" x14ac:dyDescent="0.25">
      <c r="A414" s="57" t="s">
        <v>452</v>
      </c>
      <c r="B414" s="58" t="s">
        <v>616</v>
      </c>
      <c r="C414" s="57" t="s">
        <v>21</v>
      </c>
      <c r="D414" s="57" t="s">
        <v>617</v>
      </c>
      <c r="E414" s="59" t="s">
        <v>455</v>
      </c>
      <c r="F414" s="59"/>
      <c r="G414" s="60" t="s">
        <v>112</v>
      </c>
      <c r="H414" s="61">
        <v>1.2999999999999999E-2</v>
      </c>
      <c r="I414" s="62">
        <v>1.33</v>
      </c>
      <c r="J414" s="62">
        <v>0.01</v>
      </c>
    </row>
    <row r="415" spans="1:10" x14ac:dyDescent="0.25">
      <c r="A415" s="63"/>
      <c r="B415" s="63"/>
      <c r="C415" s="63"/>
      <c r="D415" s="63"/>
      <c r="E415" s="63" t="s">
        <v>462</v>
      </c>
      <c r="F415" s="64">
        <v>3.53</v>
      </c>
      <c r="G415" s="63" t="s">
        <v>463</v>
      </c>
      <c r="H415" s="64">
        <v>0</v>
      </c>
      <c r="I415" s="63" t="s">
        <v>464</v>
      </c>
      <c r="J415" s="64">
        <v>3.53</v>
      </c>
    </row>
    <row r="416" spans="1:10" x14ac:dyDescent="0.25">
      <c r="A416" s="63"/>
      <c r="B416" s="63"/>
      <c r="C416" s="63"/>
      <c r="D416" s="63"/>
      <c r="E416" s="63" t="s">
        <v>465</v>
      </c>
      <c r="F416" s="64">
        <v>3.06</v>
      </c>
      <c r="G416" s="63"/>
      <c r="H416" s="65" t="s">
        <v>466</v>
      </c>
      <c r="I416" s="65"/>
      <c r="J416" s="64">
        <v>15.3</v>
      </c>
    </row>
    <row r="417" spans="1:10" ht="49.95" customHeight="1" thickBot="1" x14ac:dyDescent="0.3">
      <c r="A417" s="39"/>
      <c r="B417" s="39"/>
      <c r="C417" s="39"/>
      <c r="D417" s="39"/>
      <c r="E417" s="39"/>
      <c r="F417" s="39"/>
      <c r="G417" s="39" t="s">
        <v>467</v>
      </c>
      <c r="H417" s="66">
        <v>2</v>
      </c>
      <c r="I417" s="39" t="s">
        <v>468</v>
      </c>
      <c r="J417" s="67">
        <v>30.6</v>
      </c>
    </row>
    <row r="418" spans="1:10" ht="1.05" customHeight="1" thickTop="1" x14ac:dyDescent="0.25">
      <c r="A418" s="68"/>
      <c r="B418" s="68"/>
      <c r="C418" s="68"/>
      <c r="D418" s="68"/>
      <c r="E418" s="68"/>
      <c r="F418" s="68"/>
      <c r="G418" s="68"/>
      <c r="H418" s="68"/>
      <c r="I418" s="68"/>
      <c r="J418" s="68"/>
    </row>
    <row r="419" spans="1:10" ht="18" customHeight="1" x14ac:dyDescent="0.25">
      <c r="A419" s="34" t="s">
        <v>145</v>
      </c>
      <c r="B419" s="35" t="s">
        <v>8</v>
      </c>
      <c r="C419" s="34" t="s">
        <v>9</v>
      </c>
      <c r="D419" s="34" t="s">
        <v>10</v>
      </c>
      <c r="E419" s="43" t="s">
        <v>439</v>
      </c>
      <c r="F419" s="43"/>
      <c r="G419" s="44" t="s">
        <v>11</v>
      </c>
      <c r="H419" s="35" t="s">
        <v>12</v>
      </c>
      <c r="I419" s="35" t="s">
        <v>13</v>
      </c>
      <c r="J419" s="35" t="s">
        <v>15</v>
      </c>
    </row>
    <row r="420" spans="1:10" ht="52.05" customHeight="1" x14ac:dyDescent="0.25">
      <c r="A420" s="45" t="s">
        <v>440</v>
      </c>
      <c r="B420" s="46" t="s">
        <v>146</v>
      </c>
      <c r="C420" s="45" t="s">
        <v>21</v>
      </c>
      <c r="D420" s="45" t="s">
        <v>147</v>
      </c>
      <c r="E420" s="47" t="s">
        <v>629</v>
      </c>
      <c r="F420" s="47"/>
      <c r="G420" s="48" t="s">
        <v>112</v>
      </c>
      <c r="H420" s="49">
        <v>1</v>
      </c>
      <c r="I420" s="50">
        <v>7.56</v>
      </c>
      <c r="J420" s="50">
        <v>7.56</v>
      </c>
    </row>
    <row r="421" spans="1:10" ht="25.95" customHeight="1" x14ac:dyDescent="0.25">
      <c r="A421" s="51" t="s">
        <v>442</v>
      </c>
      <c r="B421" s="52" t="s">
        <v>601</v>
      </c>
      <c r="C421" s="51" t="s">
        <v>21</v>
      </c>
      <c r="D421" s="51" t="s">
        <v>602</v>
      </c>
      <c r="E421" s="53" t="s">
        <v>448</v>
      </c>
      <c r="F421" s="53"/>
      <c r="G421" s="54" t="s">
        <v>449</v>
      </c>
      <c r="H421" s="55">
        <v>0.127</v>
      </c>
      <c r="I421" s="56">
        <v>17.760000000000002</v>
      </c>
      <c r="J421" s="56">
        <v>2.25</v>
      </c>
    </row>
    <row r="422" spans="1:10" ht="25.95" customHeight="1" x14ac:dyDescent="0.25">
      <c r="A422" s="51" t="s">
        <v>442</v>
      </c>
      <c r="B422" s="52" t="s">
        <v>603</v>
      </c>
      <c r="C422" s="51" t="s">
        <v>21</v>
      </c>
      <c r="D422" s="51" t="s">
        <v>604</v>
      </c>
      <c r="E422" s="53" t="s">
        <v>448</v>
      </c>
      <c r="F422" s="53"/>
      <c r="G422" s="54" t="s">
        <v>449</v>
      </c>
      <c r="H422" s="55">
        <v>0.127</v>
      </c>
      <c r="I422" s="56">
        <v>21.04</v>
      </c>
      <c r="J422" s="56">
        <v>2.67</v>
      </c>
    </row>
    <row r="423" spans="1:10" ht="24" customHeight="1" x14ac:dyDescent="0.25">
      <c r="A423" s="57" t="s">
        <v>452</v>
      </c>
      <c r="B423" s="58" t="s">
        <v>610</v>
      </c>
      <c r="C423" s="57" t="s">
        <v>21</v>
      </c>
      <c r="D423" s="57" t="s">
        <v>611</v>
      </c>
      <c r="E423" s="59" t="s">
        <v>455</v>
      </c>
      <c r="F423" s="59"/>
      <c r="G423" s="60" t="s">
        <v>112</v>
      </c>
      <c r="H423" s="61">
        <v>9.9000000000000008E-3</v>
      </c>
      <c r="I423" s="62">
        <v>38.44</v>
      </c>
      <c r="J423" s="62">
        <v>0.38</v>
      </c>
    </row>
    <row r="424" spans="1:10" ht="25.95" customHeight="1" x14ac:dyDescent="0.25">
      <c r="A424" s="57" t="s">
        <v>452</v>
      </c>
      <c r="B424" s="58" t="s">
        <v>647</v>
      </c>
      <c r="C424" s="57" t="s">
        <v>21</v>
      </c>
      <c r="D424" s="57" t="s">
        <v>648</v>
      </c>
      <c r="E424" s="59" t="s">
        <v>455</v>
      </c>
      <c r="F424" s="59"/>
      <c r="G424" s="60" t="s">
        <v>112</v>
      </c>
      <c r="H424" s="61">
        <v>1</v>
      </c>
      <c r="I424" s="62">
        <v>1.61</v>
      </c>
      <c r="J424" s="62">
        <v>1.61</v>
      </c>
    </row>
    <row r="425" spans="1:10" ht="25.95" customHeight="1" x14ac:dyDescent="0.25">
      <c r="A425" s="57" t="s">
        <v>452</v>
      </c>
      <c r="B425" s="58" t="s">
        <v>614</v>
      </c>
      <c r="C425" s="57" t="s">
        <v>21</v>
      </c>
      <c r="D425" s="57" t="s">
        <v>615</v>
      </c>
      <c r="E425" s="59" t="s">
        <v>455</v>
      </c>
      <c r="F425" s="59"/>
      <c r="G425" s="60" t="s">
        <v>112</v>
      </c>
      <c r="H425" s="61">
        <v>1.4999999999999999E-2</v>
      </c>
      <c r="I425" s="62">
        <v>43.55</v>
      </c>
      <c r="J425" s="62">
        <v>0.65</v>
      </c>
    </row>
    <row r="426" spans="1:10" ht="24" customHeight="1" x14ac:dyDescent="0.25">
      <c r="A426" s="57" t="s">
        <v>452</v>
      </c>
      <c r="B426" s="58" t="s">
        <v>616</v>
      </c>
      <c r="C426" s="57" t="s">
        <v>21</v>
      </c>
      <c r="D426" s="57" t="s">
        <v>617</v>
      </c>
      <c r="E426" s="59" t="s">
        <v>455</v>
      </c>
      <c r="F426" s="59"/>
      <c r="G426" s="60" t="s">
        <v>112</v>
      </c>
      <c r="H426" s="61">
        <v>7.1000000000000004E-3</v>
      </c>
      <c r="I426" s="62">
        <v>1.33</v>
      </c>
      <c r="J426" s="62">
        <v>0</v>
      </c>
    </row>
    <row r="427" spans="1:10" x14ac:dyDescent="0.25">
      <c r="A427" s="63"/>
      <c r="B427" s="63"/>
      <c r="C427" s="63"/>
      <c r="D427" s="63"/>
      <c r="E427" s="63" t="s">
        <v>462</v>
      </c>
      <c r="F427" s="64">
        <v>4</v>
      </c>
      <c r="G427" s="63" t="s">
        <v>463</v>
      </c>
      <c r="H427" s="64">
        <v>0</v>
      </c>
      <c r="I427" s="63" t="s">
        <v>464</v>
      </c>
      <c r="J427" s="64">
        <v>4</v>
      </c>
    </row>
    <row r="428" spans="1:10" x14ac:dyDescent="0.25">
      <c r="A428" s="63"/>
      <c r="B428" s="63"/>
      <c r="C428" s="63"/>
      <c r="D428" s="63"/>
      <c r="E428" s="63" t="s">
        <v>465</v>
      </c>
      <c r="F428" s="64">
        <v>1.89</v>
      </c>
      <c r="G428" s="63"/>
      <c r="H428" s="65" t="s">
        <v>466</v>
      </c>
      <c r="I428" s="65"/>
      <c r="J428" s="64">
        <v>9.4499999999999993</v>
      </c>
    </row>
    <row r="429" spans="1:10" ht="49.95" customHeight="1" thickBot="1" x14ac:dyDescent="0.3">
      <c r="A429" s="39"/>
      <c r="B429" s="39"/>
      <c r="C429" s="39"/>
      <c r="D429" s="39"/>
      <c r="E429" s="39"/>
      <c r="F429" s="39"/>
      <c r="G429" s="39" t="s">
        <v>467</v>
      </c>
      <c r="H429" s="66">
        <v>8</v>
      </c>
      <c r="I429" s="39" t="s">
        <v>468</v>
      </c>
      <c r="J429" s="67">
        <v>75.599999999999994</v>
      </c>
    </row>
    <row r="430" spans="1:10" ht="1.05" customHeight="1" thickTop="1" x14ac:dyDescent="0.25">
      <c r="A430" s="68"/>
      <c r="B430" s="68"/>
      <c r="C430" s="68"/>
      <c r="D430" s="68"/>
      <c r="E430" s="68"/>
      <c r="F430" s="68"/>
      <c r="G430" s="68"/>
      <c r="H430" s="68"/>
      <c r="I430" s="68"/>
      <c r="J430" s="68"/>
    </row>
    <row r="431" spans="1:10" ht="18" customHeight="1" x14ac:dyDescent="0.25">
      <c r="A431" s="34" t="s">
        <v>148</v>
      </c>
      <c r="B431" s="35" t="s">
        <v>8</v>
      </c>
      <c r="C431" s="34" t="s">
        <v>9</v>
      </c>
      <c r="D431" s="34" t="s">
        <v>10</v>
      </c>
      <c r="E431" s="43" t="s">
        <v>439</v>
      </c>
      <c r="F431" s="43"/>
      <c r="G431" s="44" t="s">
        <v>11</v>
      </c>
      <c r="H431" s="35" t="s">
        <v>12</v>
      </c>
      <c r="I431" s="35" t="s">
        <v>13</v>
      </c>
      <c r="J431" s="35" t="s">
        <v>15</v>
      </c>
    </row>
    <row r="432" spans="1:10" ht="39" customHeight="1" x14ac:dyDescent="0.25">
      <c r="A432" s="45" t="s">
        <v>440</v>
      </c>
      <c r="B432" s="46" t="s">
        <v>149</v>
      </c>
      <c r="C432" s="45" t="s">
        <v>21</v>
      </c>
      <c r="D432" s="45" t="s">
        <v>150</v>
      </c>
      <c r="E432" s="47" t="s">
        <v>629</v>
      </c>
      <c r="F432" s="47"/>
      <c r="G432" s="48" t="s">
        <v>71</v>
      </c>
      <c r="H432" s="49">
        <v>1</v>
      </c>
      <c r="I432" s="50">
        <v>16.100000000000001</v>
      </c>
      <c r="J432" s="50">
        <v>16.100000000000001</v>
      </c>
    </row>
    <row r="433" spans="1:10" ht="25.95" customHeight="1" x14ac:dyDescent="0.25">
      <c r="A433" s="51" t="s">
        <v>442</v>
      </c>
      <c r="B433" s="52" t="s">
        <v>601</v>
      </c>
      <c r="C433" s="51" t="s">
        <v>21</v>
      </c>
      <c r="D433" s="51" t="s">
        <v>602</v>
      </c>
      <c r="E433" s="53" t="s">
        <v>448</v>
      </c>
      <c r="F433" s="53"/>
      <c r="G433" s="54" t="s">
        <v>449</v>
      </c>
      <c r="H433" s="55">
        <v>0.29299999999999998</v>
      </c>
      <c r="I433" s="56">
        <v>17.760000000000002</v>
      </c>
      <c r="J433" s="56">
        <v>5.2</v>
      </c>
    </row>
    <row r="434" spans="1:10" ht="25.95" customHeight="1" x14ac:dyDescent="0.25">
      <c r="A434" s="51" t="s">
        <v>442</v>
      </c>
      <c r="B434" s="52" t="s">
        <v>603</v>
      </c>
      <c r="C434" s="51" t="s">
        <v>21</v>
      </c>
      <c r="D434" s="51" t="s">
        <v>604</v>
      </c>
      <c r="E434" s="53" t="s">
        <v>448</v>
      </c>
      <c r="F434" s="53"/>
      <c r="G434" s="54" t="s">
        <v>449</v>
      </c>
      <c r="H434" s="55">
        <v>0.29299999999999998</v>
      </c>
      <c r="I434" s="56">
        <v>21.04</v>
      </c>
      <c r="J434" s="56">
        <v>6.16</v>
      </c>
    </row>
    <row r="435" spans="1:10" ht="25.95" customHeight="1" x14ac:dyDescent="0.25">
      <c r="A435" s="57" t="s">
        <v>452</v>
      </c>
      <c r="B435" s="58" t="s">
        <v>649</v>
      </c>
      <c r="C435" s="57" t="s">
        <v>21</v>
      </c>
      <c r="D435" s="57" t="s">
        <v>650</v>
      </c>
      <c r="E435" s="59" t="s">
        <v>455</v>
      </c>
      <c r="F435" s="59"/>
      <c r="G435" s="60" t="s">
        <v>71</v>
      </c>
      <c r="H435" s="61">
        <v>1.0548999999999999</v>
      </c>
      <c r="I435" s="62">
        <v>4.4800000000000004</v>
      </c>
      <c r="J435" s="62">
        <v>4.72</v>
      </c>
    </row>
    <row r="436" spans="1:10" ht="24" customHeight="1" x14ac:dyDescent="0.25">
      <c r="A436" s="57" t="s">
        <v>452</v>
      </c>
      <c r="B436" s="58" t="s">
        <v>616</v>
      </c>
      <c r="C436" s="57" t="s">
        <v>21</v>
      </c>
      <c r="D436" s="57" t="s">
        <v>617</v>
      </c>
      <c r="E436" s="59" t="s">
        <v>455</v>
      </c>
      <c r="F436" s="59"/>
      <c r="G436" s="60" t="s">
        <v>112</v>
      </c>
      <c r="H436" s="61">
        <v>1.6299999999999999E-2</v>
      </c>
      <c r="I436" s="62">
        <v>1.33</v>
      </c>
      <c r="J436" s="62">
        <v>0.02</v>
      </c>
    </row>
    <row r="437" spans="1:10" x14ac:dyDescent="0.25">
      <c r="A437" s="63"/>
      <c r="B437" s="63"/>
      <c r="C437" s="63"/>
      <c r="D437" s="63"/>
      <c r="E437" s="63" t="s">
        <v>462</v>
      </c>
      <c r="F437" s="64">
        <v>9.26</v>
      </c>
      <c r="G437" s="63" t="s">
        <v>463</v>
      </c>
      <c r="H437" s="64">
        <v>0</v>
      </c>
      <c r="I437" s="63" t="s">
        <v>464</v>
      </c>
      <c r="J437" s="64">
        <v>9.26</v>
      </c>
    </row>
    <row r="438" spans="1:10" x14ac:dyDescent="0.25">
      <c r="A438" s="63"/>
      <c r="B438" s="63"/>
      <c r="C438" s="63"/>
      <c r="D438" s="63"/>
      <c r="E438" s="63" t="s">
        <v>465</v>
      </c>
      <c r="F438" s="64">
        <v>4.0199999999999996</v>
      </c>
      <c r="G438" s="63"/>
      <c r="H438" s="65" t="s">
        <v>466</v>
      </c>
      <c r="I438" s="65"/>
      <c r="J438" s="64">
        <v>20.12</v>
      </c>
    </row>
    <row r="439" spans="1:10" ht="49.95" customHeight="1" thickBot="1" x14ac:dyDescent="0.3">
      <c r="A439" s="39"/>
      <c r="B439" s="39"/>
      <c r="C439" s="39"/>
      <c r="D439" s="39"/>
      <c r="E439" s="39"/>
      <c r="F439" s="39"/>
      <c r="G439" s="39" t="s">
        <v>467</v>
      </c>
      <c r="H439" s="66">
        <v>12</v>
      </c>
      <c r="I439" s="39" t="s">
        <v>468</v>
      </c>
      <c r="J439" s="67">
        <v>241.44</v>
      </c>
    </row>
    <row r="440" spans="1:10" ht="1.05" customHeight="1" thickTop="1" x14ac:dyDescent="0.25">
      <c r="A440" s="68"/>
      <c r="B440" s="68"/>
      <c r="C440" s="68"/>
      <c r="D440" s="68"/>
      <c r="E440" s="68"/>
      <c r="F440" s="68"/>
      <c r="G440" s="68"/>
      <c r="H440" s="68"/>
      <c r="I440" s="68"/>
      <c r="J440" s="68"/>
    </row>
    <row r="441" spans="1:10" ht="18" customHeight="1" x14ac:dyDescent="0.25">
      <c r="A441" s="34" t="s">
        <v>151</v>
      </c>
      <c r="B441" s="35" t="s">
        <v>8</v>
      </c>
      <c r="C441" s="34" t="s">
        <v>9</v>
      </c>
      <c r="D441" s="34" t="s">
        <v>10</v>
      </c>
      <c r="E441" s="43" t="s">
        <v>439</v>
      </c>
      <c r="F441" s="43"/>
      <c r="G441" s="44" t="s">
        <v>11</v>
      </c>
      <c r="H441" s="35" t="s">
        <v>12</v>
      </c>
      <c r="I441" s="35" t="s">
        <v>13</v>
      </c>
      <c r="J441" s="35" t="s">
        <v>15</v>
      </c>
    </row>
    <row r="442" spans="1:10" ht="39" customHeight="1" x14ac:dyDescent="0.25">
      <c r="A442" s="45" t="s">
        <v>440</v>
      </c>
      <c r="B442" s="46" t="s">
        <v>152</v>
      </c>
      <c r="C442" s="45" t="s">
        <v>21</v>
      </c>
      <c r="D442" s="45" t="s">
        <v>153</v>
      </c>
      <c r="E442" s="47" t="s">
        <v>629</v>
      </c>
      <c r="F442" s="47"/>
      <c r="G442" s="48" t="s">
        <v>71</v>
      </c>
      <c r="H442" s="49">
        <v>1</v>
      </c>
      <c r="I442" s="50">
        <v>20.149999999999999</v>
      </c>
      <c r="J442" s="50">
        <v>20.149999999999999</v>
      </c>
    </row>
    <row r="443" spans="1:10" ht="25.95" customHeight="1" x14ac:dyDescent="0.25">
      <c r="A443" s="51" t="s">
        <v>442</v>
      </c>
      <c r="B443" s="52" t="s">
        <v>601</v>
      </c>
      <c r="C443" s="51" t="s">
        <v>21</v>
      </c>
      <c r="D443" s="51" t="s">
        <v>602</v>
      </c>
      <c r="E443" s="53" t="s">
        <v>448</v>
      </c>
      <c r="F443" s="53"/>
      <c r="G443" s="54" t="s">
        <v>449</v>
      </c>
      <c r="H443" s="55">
        <v>0.31819999999999998</v>
      </c>
      <c r="I443" s="56">
        <v>17.760000000000002</v>
      </c>
      <c r="J443" s="56">
        <v>5.65</v>
      </c>
    </row>
    <row r="444" spans="1:10" ht="25.95" customHeight="1" x14ac:dyDescent="0.25">
      <c r="A444" s="51" t="s">
        <v>442</v>
      </c>
      <c r="B444" s="52" t="s">
        <v>603</v>
      </c>
      <c r="C444" s="51" t="s">
        <v>21</v>
      </c>
      <c r="D444" s="51" t="s">
        <v>604</v>
      </c>
      <c r="E444" s="53" t="s">
        <v>448</v>
      </c>
      <c r="F444" s="53"/>
      <c r="G444" s="54" t="s">
        <v>449</v>
      </c>
      <c r="H444" s="55">
        <v>0.31819999999999998</v>
      </c>
      <c r="I444" s="56">
        <v>21.04</v>
      </c>
      <c r="J444" s="56">
        <v>6.69</v>
      </c>
    </row>
    <row r="445" spans="1:10" ht="25.95" customHeight="1" x14ac:dyDescent="0.25">
      <c r="A445" s="57" t="s">
        <v>452</v>
      </c>
      <c r="B445" s="58" t="s">
        <v>651</v>
      </c>
      <c r="C445" s="57" t="s">
        <v>21</v>
      </c>
      <c r="D445" s="57" t="s">
        <v>652</v>
      </c>
      <c r="E445" s="59" t="s">
        <v>455</v>
      </c>
      <c r="F445" s="59"/>
      <c r="G445" s="60" t="s">
        <v>71</v>
      </c>
      <c r="H445" s="61">
        <v>1.0548999999999999</v>
      </c>
      <c r="I445" s="62">
        <v>7.39</v>
      </c>
      <c r="J445" s="62">
        <v>7.79</v>
      </c>
    </row>
    <row r="446" spans="1:10" ht="24" customHeight="1" x14ac:dyDescent="0.25">
      <c r="A446" s="57" t="s">
        <v>452</v>
      </c>
      <c r="B446" s="58" t="s">
        <v>616</v>
      </c>
      <c r="C446" s="57" t="s">
        <v>21</v>
      </c>
      <c r="D446" s="57" t="s">
        <v>617</v>
      </c>
      <c r="E446" s="59" t="s">
        <v>455</v>
      </c>
      <c r="F446" s="59"/>
      <c r="G446" s="60" t="s">
        <v>112</v>
      </c>
      <c r="H446" s="61">
        <v>1.77E-2</v>
      </c>
      <c r="I446" s="62">
        <v>1.33</v>
      </c>
      <c r="J446" s="62">
        <v>0.02</v>
      </c>
    </row>
    <row r="447" spans="1:10" x14ac:dyDescent="0.25">
      <c r="A447" s="63"/>
      <c r="B447" s="63"/>
      <c r="C447" s="63"/>
      <c r="D447" s="63"/>
      <c r="E447" s="63" t="s">
        <v>462</v>
      </c>
      <c r="F447" s="64">
        <v>10.050000000000001</v>
      </c>
      <c r="G447" s="63" t="s">
        <v>463</v>
      </c>
      <c r="H447" s="64">
        <v>0</v>
      </c>
      <c r="I447" s="63" t="s">
        <v>464</v>
      </c>
      <c r="J447" s="64">
        <v>10.050000000000001</v>
      </c>
    </row>
    <row r="448" spans="1:10" x14ac:dyDescent="0.25">
      <c r="A448" s="63"/>
      <c r="B448" s="63"/>
      <c r="C448" s="63"/>
      <c r="D448" s="63"/>
      <c r="E448" s="63" t="s">
        <v>465</v>
      </c>
      <c r="F448" s="64">
        <v>5.03</v>
      </c>
      <c r="G448" s="63"/>
      <c r="H448" s="65" t="s">
        <v>466</v>
      </c>
      <c r="I448" s="65"/>
      <c r="J448" s="64">
        <v>25.18</v>
      </c>
    </row>
    <row r="449" spans="1:10" ht="49.95" customHeight="1" thickBot="1" x14ac:dyDescent="0.3">
      <c r="A449" s="39"/>
      <c r="B449" s="39"/>
      <c r="C449" s="39"/>
      <c r="D449" s="39"/>
      <c r="E449" s="39"/>
      <c r="F449" s="39"/>
      <c r="G449" s="39" t="s">
        <v>467</v>
      </c>
      <c r="H449" s="66">
        <v>18</v>
      </c>
      <c r="I449" s="39" t="s">
        <v>468</v>
      </c>
      <c r="J449" s="67">
        <v>453.24</v>
      </c>
    </row>
    <row r="450" spans="1:10" ht="1.05" customHeight="1" thickTop="1" x14ac:dyDescent="0.25">
      <c r="A450" s="68"/>
      <c r="B450" s="68"/>
      <c r="C450" s="68"/>
      <c r="D450" s="68"/>
      <c r="E450" s="68"/>
      <c r="F450" s="68"/>
      <c r="G450" s="68"/>
      <c r="H450" s="68"/>
      <c r="I450" s="68"/>
      <c r="J450" s="68"/>
    </row>
    <row r="451" spans="1:10" ht="18" customHeight="1" x14ac:dyDescent="0.25">
      <c r="A451" s="34" t="s">
        <v>154</v>
      </c>
      <c r="B451" s="35" t="s">
        <v>8</v>
      </c>
      <c r="C451" s="34" t="s">
        <v>9</v>
      </c>
      <c r="D451" s="34" t="s">
        <v>10</v>
      </c>
      <c r="E451" s="43" t="s">
        <v>439</v>
      </c>
      <c r="F451" s="43"/>
      <c r="G451" s="44" t="s">
        <v>11</v>
      </c>
      <c r="H451" s="35" t="s">
        <v>12</v>
      </c>
      <c r="I451" s="35" t="s">
        <v>13</v>
      </c>
      <c r="J451" s="35" t="s">
        <v>15</v>
      </c>
    </row>
    <row r="452" spans="1:10" ht="39" customHeight="1" x14ac:dyDescent="0.25">
      <c r="A452" s="45" t="s">
        <v>440</v>
      </c>
      <c r="B452" s="46" t="s">
        <v>155</v>
      </c>
      <c r="C452" s="45" t="s">
        <v>21</v>
      </c>
      <c r="D452" s="45" t="s">
        <v>156</v>
      </c>
      <c r="E452" s="47" t="s">
        <v>629</v>
      </c>
      <c r="F452" s="47"/>
      <c r="G452" s="48" t="s">
        <v>71</v>
      </c>
      <c r="H452" s="49">
        <v>1</v>
      </c>
      <c r="I452" s="50">
        <v>28.08</v>
      </c>
      <c r="J452" s="50">
        <v>28.08</v>
      </c>
    </row>
    <row r="453" spans="1:10" ht="25.95" customHeight="1" x14ac:dyDescent="0.25">
      <c r="A453" s="51" t="s">
        <v>442</v>
      </c>
      <c r="B453" s="52" t="s">
        <v>601</v>
      </c>
      <c r="C453" s="51" t="s">
        <v>21</v>
      </c>
      <c r="D453" s="51" t="s">
        <v>602</v>
      </c>
      <c r="E453" s="53" t="s">
        <v>448</v>
      </c>
      <c r="F453" s="53"/>
      <c r="G453" s="54" t="s">
        <v>449</v>
      </c>
      <c r="H453" s="55">
        <v>0.44440000000000002</v>
      </c>
      <c r="I453" s="56">
        <v>17.760000000000002</v>
      </c>
      <c r="J453" s="56">
        <v>7.89</v>
      </c>
    </row>
    <row r="454" spans="1:10" ht="25.95" customHeight="1" x14ac:dyDescent="0.25">
      <c r="A454" s="51" t="s">
        <v>442</v>
      </c>
      <c r="B454" s="52" t="s">
        <v>603</v>
      </c>
      <c r="C454" s="51" t="s">
        <v>21</v>
      </c>
      <c r="D454" s="51" t="s">
        <v>604</v>
      </c>
      <c r="E454" s="53" t="s">
        <v>448</v>
      </c>
      <c r="F454" s="53"/>
      <c r="G454" s="54" t="s">
        <v>449</v>
      </c>
      <c r="H454" s="55">
        <v>0.44440000000000002</v>
      </c>
      <c r="I454" s="56">
        <v>21.04</v>
      </c>
      <c r="J454" s="56">
        <v>9.35</v>
      </c>
    </row>
    <row r="455" spans="1:10" ht="25.95" customHeight="1" x14ac:dyDescent="0.25">
      <c r="A455" s="57" t="s">
        <v>452</v>
      </c>
      <c r="B455" s="58" t="s">
        <v>653</v>
      </c>
      <c r="C455" s="57" t="s">
        <v>21</v>
      </c>
      <c r="D455" s="57" t="s">
        <v>654</v>
      </c>
      <c r="E455" s="59" t="s">
        <v>455</v>
      </c>
      <c r="F455" s="59"/>
      <c r="G455" s="60" t="s">
        <v>71</v>
      </c>
      <c r="H455" s="61">
        <v>1.0548999999999999</v>
      </c>
      <c r="I455" s="62">
        <v>10.25</v>
      </c>
      <c r="J455" s="62">
        <v>10.81</v>
      </c>
    </row>
    <row r="456" spans="1:10" ht="24" customHeight="1" x14ac:dyDescent="0.25">
      <c r="A456" s="57" t="s">
        <v>452</v>
      </c>
      <c r="B456" s="58" t="s">
        <v>616</v>
      </c>
      <c r="C456" s="57" t="s">
        <v>21</v>
      </c>
      <c r="D456" s="57" t="s">
        <v>617</v>
      </c>
      <c r="E456" s="59" t="s">
        <v>455</v>
      </c>
      <c r="F456" s="59"/>
      <c r="G456" s="60" t="s">
        <v>112</v>
      </c>
      <c r="H456" s="61">
        <v>2.47E-2</v>
      </c>
      <c r="I456" s="62">
        <v>1.33</v>
      </c>
      <c r="J456" s="62">
        <v>0.03</v>
      </c>
    </row>
    <row r="457" spans="1:10" x14ac:dyDescent="0.25">
      <c r="A457" s="63"/>
      <c r="B457" s="63"/>
      <c r="C457" s="63"/>
      <c r="D457" s="63"/>
      <c r="E457" s="63" t="s">
        <v>462</v>
      </c>
      <c r="F457" s="64">
        <v>14.04</v>
      </c>
      <c r="G457" s="63" t="s">
        <v>463</v>
      </c>
      <c r="H457" s="64">
        <v>0</v>
      </c>
      <c r="I457" s="63" t="s">
        <v>464</v>
      </c>
      <c r="J457" s="64">
        <v>14.04</v>
      </c>
    </row>
    <row r="458" spans="1:10" x14ac:dyDescent="0.25">
      <c r="A458" s="63"/>
      <c r="B458" s="63"/>
      <c r="C458" s="63"/>
      <c r="D458" s="63"/>
      <c r="E458" s="63" t="s">
        <v>465</v>
      </c>
      <c r="F458" s="64">
        <v>7.02</v>
      </c>
      <c r="G458" s="63"/>
      <c r="H458" s="65" t="s">
        <v>466</v>
      </c>
      <c r="I458" s="65"/>
      <c r="J458" s="64">
        <v>35.1</v>
      </c>
    </row>
    <row r="459" spans="1:10" ht="49.95" customHeight="1" thickBot="1" x14ac:dyDescent="0.3">
      <c r="A459" s="39"/>
      <c r="B459" s="39"/>
      <c r="C459" s="39"/>
      <c r="D459" s="39"/>
      <c r="E459" s="39"/>
      <c r="F459" s="39"/>
      <c r="G459" s="39" t="s">
        <v>467</v>
      </c>
      <c r="H459" s="66">
        <v>12</v>
      </c>
      <c r="I459" s="39" t="s">
        <v>468</v>
      </c>
      <c r="J459" s="67">
        <v>421.2</v>
      </c>
    </row>
    <row r="460" spans="1:10" ht="1.05" customHeight="1" thickTop="1" x14ac:dyDescent="0.25">
      <c r="A460" s="68"/>
      <c r="B460" s="68"/>
      <c r="C460" s="68"/>
      <c r="D460" s="68"/>
      <c r="E460" s="68"/>
      <c r="F460" s="68"/>
      <c r="G460" s="68"/>
      <c r="H460" s="68"/>
      <c r="I460" s="68"/>
      <c r="J460" s="68"/>
    </row>
    <row r="461" spans="1:10" ht="18" customHeight="1" x14ac:dyDescent="0.25">
      <c r="A461" s="34" t="s">
        <v>157</v>
      </c>
      <c r="B461" s="35" t="s">
        <v>8</v>
      </c>
      <c r="C461" s="34" t="s">
        <v>9</v>
      </c>
      <c r="D461" s="34" t="s">
        <v>10</v>
      </c>
      <c r="E461" s="43" t="s">
        <v>439</v>
      </c>
      <c r="F461" s="43"/>
      <c r="G461" s="44" t="s">
        <v>11</v>
      </c>
      <c r="H461" s="35" t="s">
        <v>12</v>
      </c>
      <c r="I461" s="35" t="s">
        <v>13</v>
      </c>
      <c r="J461" s="35" t="s">
        <v>15</v>
      </c>
    </row>
    <row r="462" spans="1:10" ht="24" customHeight="1" x14ac:dyDescent="0.25">
      <c r="A462" s="45" t="s">
        <v>440</v>
      </c>
      <c r="B462" s="46" t="s">
        <v>158</v>
      </c>
      <c r="C462" s="45" t="s">
        <v>159</v>
      </c>
      <c r="D462" s="45" t="s">
        <v>160</v>
      </c>
      <c r="E462" s="47" t="s">
        <v>655</v>
      </c>
      <c r="F462" s="47"/>
      <c r="G462" s="48" t="s">
        <v>161</v>
      </c>
      <c r="H462" s="49">
        <v>1</v>
      </c>
      <c r="I462" s="50">
        <v>580.59</v>
      </c>
      <c r="J462" s="50">
        <v>580.59</v>
      </c>
    </row>
    <row r="463" spans="1:10" ht="25.95" customHeight="1" x14ac:dyDescent="0.25">
      <c r="A463" s="51" t="s">
        <v>442</v>
      </c>
      <c r="B463" s="52" t="s">
        <v>656</v>
      </c>
      <c r="C463" s="51" t="s">
        <v>159</v>
      </c>
      <c r="D463" s="51" t="s">
        <v>657</v>
      </c>
      <c r="E463" s="53" t="s">
        <v>658</v>
      </c>
      <c r="F463" s="53"/>
      <c r="G463" s="54" t="s">
        <v>27</v>
      </c>
      <c r="H463" s="55">
        <v>8.1000000000000003E-2</v>
      </c>
      <c r="I463" s="56">
        <v>483.08</v>
      </c>
      <c r="J463" s="56">
        <v>39.119999999999997</v>
      </c>
    </row>
    <row r="464" spans="1:10" ht="39" customHeight="1" x14ac:dyDescent="0.25">
      <c r="A464" s="51" t="s">
        <v>442</v>
      </c>
      <c r="B464" s="52" t="s">
        <v>659</v>
      </c>
      <c r="C464" s="51" t="s">
        <v>159</v>
      </c>
      <c r="D464" s="51" t="s">
        <v>660</v>
      </c>
      <c r="E464" s="53" t="s">
        <v>661</v>
      </c>
      <c r="F464" s="53"/>
      <c r="G464" s="54" t="s">
        <v>662</v>
      </c>
      <c r="H464" s="55">
        <v>1.73</v>
      </c>
      <c r="I464" s="56">
        <v>10.74</v>
      </c>
      <c r="J464" s="56">
        <v>18.579999999999998</v>
      </c>
    </row>
    <row r="465" spans="1:10" ht="39" customHeight="1" x14ac:dyDescent="0.25">
      <c r="A465" s="51" t="s">
        <v>442</v>
      </c>
      <c r="B465" s="52" t="s">
        <v>663</v>
      </c>
      <c r="C465" s="51" t="s">
        <v>159</v>
      </c>
      <c r="D465" s="51" t="s">
        <v>664</v>
      </c>
      <c r="E465" s="53" t="s">
        <v>665</v>
      </c>
      <c r="F465" s="53"/>
      <c r="G465" s="54" t="s">
        <v>23</v>
      </c>
      <c r="H465" s="55">
        <v>1.8</v>
      </c>
      <c r="I465" s="56">
        <v>95.05</v>
      </c>
      <c r="J465" s="56">
        <v>171.09</v>
      </c>
    </row>
    <row r="466" spans="1:10" ht="39" customHeight="1" x14ac:dyDescent="0.25">
      <c r="A466" s="51" t="s">
        <v>442</v>
      </c>
      <c r="B466" s="52" t="s">
        <v>666</v>
      </c>
      <c r="C466" s="51" t="s">
        <v>159</v>
      </c>
      <c r="D466" s="51" t="s">
        <v>667</v>
      </c>
      <c r="E466" s="53" t="s">
        <v>493</v>
      </c>
      <c r="F466" s="53"/>
      <c r="G466" s="54" t="s">
        <v>23</v>
      </c>
      <c r="H466" s="55">
        <v>1.71</v>
      </c>
      <c r="I466" s="56">
        <v>32.74</v>
      </c>
      <c r="J466" s="56">
        <v>55.98</v>
      </c>
    </row>
    <row r="467" spans="1:10" ht="25.95" customHeight="1" x14ac:dyDescent="0.25">
      <c r="A467" s="51" t="s">
        <v>442</v>
      </c>
      <c r="B467" s="52" t="s">
        <v>668</v>
      </c>
      <c r="C467" s="51" t="s">
        <v>159</v>
      </c>
      <c r="D467" s="51" t="s">
        <v>669</v>
      </c>
      <c r="E467" s="53" t="s">
        <v>670</v>
      </c>
      <c r="F467" s="53"/>
      <c r="G467" s="54" t="s">
        <v>27</v>
      </c>
      <c r="H467" s="55">
        <v>1.8</v>
      </c>
      <c r="I467" s="56">
        <v>52.59</v>
      </c>
      <c r="J467" s="56">
        <v>94.66</v>
      </c>
    </row>
    <row r="468" spans="1:10" ht="25.95" customHeight="1" x14ac:dyDescent="0.25">
      <c r="A468" s="51" t="s">
        <v>442</v>
      </c>
      <c r="B468" s="52" t="s">
        <v>671</v>
      </c>
      <c r="C468" s="51" t="s">
        <v>159</v>
      </c>
      <c r="D468" s="51" t="s">
        <v>672</v>
      </c>
      <c r="E468" s="53" t="s">
        <v>673</v>
      </c>
      <c r="F468" s="53"/>
      <c r="G468" s="54" t="s">
        <v>23</v>
      </c>
      <c r="H468" s="55">
        <v>1.71</v>
      </c>
      <c r="I468" s="56">
        <v>5.99</v>
      </c>
      <c r="J468" s="56">
        <v>10.24</v>
      </c>
    </row>
    <row r="469" spans="1:10" ht="25.95" customHeight="1" x14ac:dyDescent="0.25">
      <c r="A469" s="51" t="s">
        <v>442</v>
      </c>
      <c r="B469" s="52" t="s">
        <v>674</v>
      </c>
      <c r="C469" s="51" t="s">
        <v>159</v>
      </c>
      <c r="D469" s="51" t="s">
        <v>675</v>
      </c>
      <c r="E469" s="53" t="s">
        <v>676</v>
      </c>
      <c r="F469" s="53"/>
      <c r="G469" s="54" t="s">
        <v>27</v>
      </c>
      <c r="H469" s="55">
        <v>1.1499999999999999</v>
      </c>
      <c r="I469" s="56">
        <v>35.06</v>
      </c>
      <c r="J469" s="56">
        <v>40.31</v>
      </c>
    </row>
    <row r="470" spans="1:10" ht="25.95" customHeight="1" x14ac:dyDescent="0.25">
      <c r="A470" s="51" t="s">
        <v>442</v>
      </c>
      <c r="B470" s="52" t="s">
        <v>677</v>
      </c>
      <c r="C470" s="51" t="s">
        <v>159</v>
      </c>
      <c r="D470" s="51" t="s">
        <v>678</v>
      </c>
      <c r="E470" s="53" t="s">
        <v>679</v>
      </c>
      <c r="F470" s="53"/>
      <c r="G470" s="54" t="s">
        <v>23</v>
      </c>
      <c r="H470" s="55">
        <v>1.17</v>
      </c>
      <c r="I470" s="56">
        <v>96.65</v>
      </c>
      <c r="J470" s="56">
        <v>113.08</v>
      </c>
    </row>
    <row r="471" spans="1:10" ht="25.95" customHeight="1" x14ac:dyDescent="0.25">
      <c r="A471" s="51" t="s">
        <v>442</v>
      </c>
      <c r="B471" s="52" t="s">
        <v>680</v>
      </c>
      <c r="C471" s="51" t="s">
        <v>159</v>
      </c>
      <c r="D471" s="51" t="s">
        <v>681</v>
      </c>
      <c r="E471" s="53" t="s">
        <v>682</v>
      </c>
      <c r="F471" s="53"/>
      <c r="G471" s="54" t="s">
        <v>27</v>
      </c>
      <c r="H471" s="55">
        <v>8.1000000000000003E-2</v>
      </c>
      <c r="I471" s="56">
        <v>463.38</v>
      </c>
      <c r="J471" s="56">
        <v>37.53</v>
      </c>
    </row>
    <row r="472" spans="1:10" x14ac:dyDescent="0.25">
      <c r="A472" s="63"/>
      <c r="B472" s="63"/>
      <c r="C472" s="63"/>
      <c r="D472" s="63"/>
      <c r="E472" s="63" t="s">
        <v>462</v>
      </c>
      <c r="F472" s="64">
        <v>318.52</v>
      </c>
      <c r="G472" s="63" t="s">
        <v>463</v>
      </c>
      <c r="H472" s="64">
        <v>0</v>
      </c>
      <c r="I472" s="63" t="s">
        <v>464</v>
      </c>
      <c r="J472" s="64">
        <v>318.52</v>
      </c>
    </row>
    <row r="473" spans="1:10" x14ac:dyDescent="0.25">
      <c r="A473" s="63"/>
      <c r="B473" s="63"/>
      <c r="C473" s="63"/>
      <c r="D473" s="63"/>
      <c r="E473" s="63" t="s">
        <v>465</v>
      </c>
      <c r="F473" s="64">
        <v>145.13999999999999</v>
      </c>
      <c r="G473" s="63"/>
      <c r="H473" s="65" t="s">
        <v>466</v>
      </c>
      <c r="I473" s="65"/>
      <c r="J473" s="64">
        <v>725.73</v>
      </c>
    </row>
    <row r="474" spans="1:10" ht="49.95" customHeight="1" thickBot="1" x14ac:dyDescent="0.3">
      <c r="A474" s="39"/>
      <c r="B474" s="39"/>
      <c r="C474" s="39"/>
      <c r="D474" s="39"/>
      <c r="E474" s="39"/>
      <c r="F474" s="39"/>
      <c r="G474" s="39" t="s">
        <v>467</v>
      </c>
      <c r="H474" s="66">
        <v>2</v>
      </c>
      <c r="I474" s="39" t="s">
        <v>468</v>
      </c>
      <c r="J474" s="67">
        <v>1451.46</v>
      </c>
    </row>
    <row r="475" spans="1:10" ht="1.05" customHeight="1" thickTop="1" x14ac:dyDescent="0.25">
      <c r="A475" s="68"/>
      <c r="B475" s="68"/>
      <c r="C475" s="68"/>
      <c r="D475" s="68"/>
      <c r="E475" s="68"/>
      <c r="F475" s="68"/>
      <c r="G475" s="68"/>
      <c r="H475" s="68"/>
      <c r="I475" s="68"/>
      <c r="J475" s="68"/>
    </row>
    <row r="476" spans="1:10" ht="18" customHeight="1" x14ac:dyDescent="0.25">
      <c r="A476" s="34" t="s">
        <v>162</v>
      </c>
      <c r="B476" s="35" t="s">
        <v>8</v>
      </c>
      <c r="C476" s="34" t="s">
        <v>9</v>
      </c>
      <c r="D476" s="34" t="s">
        <v>10</v>
      </c>
      <c r="E476" s="43" t="s">
        <v>439</v>
      </c>
      <c r="F476" s="43"/>
      <c r="G476" s="44" t="s">
        <v>11</v>
      </c>
      <c r="H476" s="35" t="s">
        <v>12</v>
      </c>
      <c r="I476" s="35" t="s">
        <v>13</v>
      </c>
      <c r="J476" s="35" t="s">
        <v>15</v>
      </c>
    </row>
    <row r="477" spans="1:10" ht="39" customHeight="1" x14ac:dyDescent="0.25">
      <c r="A477" s="45" t="s">
        <v>440</v>
      </c>
      <c r="B477" s="46" t="s">
        <v>163</v>
      </c>
      <c r="C477" s="45" t="s">
        <v>21</v>
      </c>
      <c r="D477" s="45" t="s">
        <v>164</v>
      </c>
      <c r="E477" s="47" t="s">
        <v>683</v>
      </c>
      <c r="F477" s="47"/>
      <c r="G477" s="48" t="s">
        <v>112</v>
      </c>
      <c r="H477" s="49">
        <v>1</v>
      </c>
      <c r="I477" s="50">
        <v>154.88</v>
      </c>
      <c r="J477" s="50">
        <v>154.88</v>
      </c>
    </row>
    <row r="478" spans="1:10" ht="39" customHeight="1" x14ac:dyDescent="0.25">
      <c r="A478" s="51" t="s">
        <v>442</v>
      </c>
      <c r="B478" s="52" t="s">
        <v>684</v>
      </c>
      <c r="C478" s="51" t="s">
        <v>21</v>
      </c>
      <c r="D478" s="51" t="s">
        <v>685</v>
      </c>
      <c r="E478" s="53" t="s">
        <v>487</v>
      </c>
      <c r="F478" s="53"/>
      <c r="G478" s="54" t="s">
        <v>27</v>
      </c>
      <c r="H478" s="55">
        <v>1.9199999999999998E-2</v>
      </c>
      <c r="I478" s="56">
        <v>218.9</v>
      </c>
      <c r="J478" s="56">
        <v>4.2</v>
      </c>
    </row>
    <row r="479" spans="1:10" ht="64.95" customHeight="1" x14ac:dyDescent="0.25">
      <c r="A479" s="51" t="s">
        <v>442</v>
      </c>
      <c r="B479" s="52" t="s">
        <v>686</v>
      </c>
      <c r="C479" s="51" t="s">
        <v>21</v>
      </c>
      <c r="D479" s="51" t="s">
        <v>687</v>
      </c>
      <c r="E479" s="53" t="s">
        <v>480</v>
      </c>
      <c r="F479" s="53"/>
      <c r="G479" s="54" t="s">
        <v>481</v>
      </c>
      <c r="H479" s="55">
        <v>1.55E-2</v>
      </c>
      <c r="I479" s="56">
        <v>110.16</v>
      </c>
      <c r="J479" s="56">
        <v>1.7</v>
      </c>
    </row>
    <row r="480" spans="1:10" ht="64.95" customHeight="1" x14ac:dyDescent="0.25">
      <c r="A480" s="51" t="s">
        <v>442</v>
      </c>
      <c r="B480" s="52" t="s">
        <v>688</v>
      </c>
      <c r="C480" s="51" t="s">
        <v>21</v>
      </c>
      <c r="D480" s="51" t="s">
        <v>689</v>
      </c>
      <c r="E480" s="53" t="s">
        <v>480</v>
      </c>
      <c r="F480" s="53"/>
      <c r="G480" s="54" t="s">
        <v>484</v>
      </c>
      <c r="H480" s="55">
        <v>3.15E-2</v>
      </c>
      <c r="I480" s="56">
        <v>47.46</v>
      </c>
      <c r="J480" s="56">
        <v>1.49</v>
      </c>
    </row>
    <row r="481" spans="1:10" ht="24" customHeight="1" x14ac:dyDescent="0.25">
      <c r="A481" s="51" t="s">
        <v>442</v>
      </c>
      <c r="B481" s="52" t="s">
        <v>470</v>
      </c>
      <c r="C481" s="51" t="s">
        <v>21</v>
      </c>
      <c r="D481" s="51" t="s">
        <v>471</v>
      </c>
      <c r="E481" s="53" t="s">
        <v>448</v>
      </c>
      <c r="F481" s="53"/>
      <c r="G481" s="54" t="s">
        <v>449</v>
      </c>
      <c r="H481" s="55">
        <v>4.1500000000000002E-2</v>
      </c>
      <c r="I481" s="56">
        <v>21.87</v>
      </c>
      <c r="J481" s="56">
        <v>0.9</v>
      </c>
    </row>
    <row r="482" spans="1:10" ht="24" customHeight="1" x14ac:dyDescent="0.25">
      <c r="A482" s="51" t="s">
        <v>442</v>
      </c>
      <c r="B482" s="52" t="s">
        <v>450</v>
      </c>
      <c r="C482" s="51" t="s">
        <v>21</v>
      </c>
      <c r="D482" s="51" t="s">
        <v>451</v>
      </c>
      <c r="E482" s="53" t="s">
        <v>448</v>
      </c>
      <c r="F482" s="53"/>
      <c r="G482" s="54" t="s">
        <v>449</v>
      </c>
      <c r="H482" s="55">
        <v>3.2599999999999997E-2</v>
      </c>
      <c r="I482" s="56">
        <v>17.46</v>
      </c>
      <c r="J482" s="56">
        <v>0.56000000000000005</v>
      </c>
    </row>
    <row r="483" spans="1:10" ht="39" customHeight="1" x14ac:dyDescent="0.25">
      <c r="A483" s="57" t="s">
        <v>452</v>
      </c>
      <c r="B483" s="58" t="s">
        <v>690</v>
      </c>
      <c r="C483" s="57" t="s">
        <v>21</v>
      </c>
      <c r="D483" s="57" t="s">
        <v>691</v>
      </c>
      <c r="E483" s="59" t="s">
        <v>455</v>
      </c>
      <c r="F483" s="59"/>
      <c r="G483" s="60" t="s">
        <v>112</v>
      </c>
      <c r="H483" s="61">
        <v>1</v>
      </c>
      <c r="I483" s="62">
        <v>146.03</v>
      </c>
      <c r="J483" s="62">
        <v>146.03</v>
      </c>
    </row>
    <row r="484" spans="1:10" x14ac:dyDescent="0.25">
      <c r="A484" s="63"/>
      <c r="B484" s="63"/>
      <c r="C484" s="63"/>
      <c r="D484" s="63"/>
      <c r="E484" s="63" t="s">
        <v>462</v>
      </c>
      <c r="F484" s="64">
        <v>3.55</v>
      </c>
      <c r="G484" s="63" t="s">
        <v>463</v>
      </c>
      <c r="H484" s="64">
        <v>0</v>
      </c>
      <c r="I484" s="63" t="s">
        <v>464</v>
      </c>
      <c r="J484" s="64">
        <v>3.55</v>
      </c>
    </row>
    <row r="485" spans="1:10" x14ac:dyDescent="0.25">
      <c r="A485" s="63"/>
      <c r="B485" s="63"/>
      <c r="C485" s="63"/>
      <c r="D485" s="63"/>
      <c r="E485" s="63" t="s">
        <v>465</v>
      </c>
      <c r="F485" s="64">
        <v>38.72</v>
      </c>
      <c r="G485" s="63"/>
      <c r="H485" s="65" t="s">
        <v>466</v>
      </c>
      <c r="I485" s="65"/>
      <c r="J485" s="64">
        <v>193.6</v>
      </c>
    </row>
    <row r="486" spans="1:10" ht="49.95" customHeight="1" thickBot="1" x14ac:dyDescent="0.3">
      <c r="A486" s="39"/>
      <c r="B486" s="39"/>
      <c r="C486" s="39"/>
      <c r="D486" s="39"/>
      <c r="E486" s="39"/>
      <c r="F486" s="39"/>
      <c r="G486" s="39" t="s">
        <v>467</v>
      </c>
      <c r="H486" s="66">
        <v>1</v>
      </c>
      <c r="I486" s="39" t="s">
        <v>468</v>
      </c>
      <c r="J486" s="67">
        <v>193.6</v>
      </c>
    </row>
    <row r="487" spans="1:10" ht="1.05" customHeight="1" thickTop="1" x14ac:dyDescent="0.25">
      <c r="A487" s="68"/>
      <c r="B487" s="68"/>
      <c r="C487" s="68"/>
      <c r="D487" s="68"/>
      <c r="E487" s="68"/>
      <c r="F487" s="68"/>
      <c r="G487" s="68"/>
      <c r="H487" s="68"/>
      <c r="I487" s="68"/>
      <c r="J487" s="68"/>
    </row>
    <row r="488" spans="1:10" ht="24" customHeight="1" x14ac:dyDescent="0.25">
      <c r="A488" s="36" t="s">
        <v>165</v>
      </c>
      <c r="B488" s="36"/>
      <c r="C488" s="36"/>
      <c r="D488" s="36" t="s">
        <v>166</v>
      </c>
      <c r="E488" s="36"/>
      <c r="F488" s="41"/>
      <c r="G488" s="41"/>
      <c r="H488" s="37"/>
      <c r="I488" s="36"/>
      <c r="J488" s="42">
        <v>6843.31</v>
      </c>
    </row>
    <row r="489" spans="1:10" ht="18" customHeight="1" x14ac:dyDescent="0.25">
      <c r="A489" s="34" t="s">
        <v>167</v>
      </c>
      <c r="B489" s="35" t="s">
        <v>8</v>
      </c>
      <c r="C489" s="34" t="s">
        <v>9</v>
      </c>
      <c r="D489" s="34" t="s">
        <v>10</v>
      </c>
      <c r="E489" s="43" t="s">
        <v>439</v>
      </c>
      <c r="F489" s="43"/>
      <c r="G489" s="44" t="s">
        <v>11</v>
      </c>
      <c r="H489" s="35" t="s">
        <v>12</v>
      </c>
      <c r="I489" s="35" t="s">
        <v>13</v>
      </c>
      <c r="J489" s="35" t="s">
        <v>15</v>
      </c>
    </row>
    <row r="490" spans="1:10" ht="52.05" customHeight="1" x14ac:dyDescent="0.25">
      <c r="A490" s="45" t="s">
        <v>440</v>
      </c>
      <c r="B490" s="46" t="s">
        <v>168</v>
      </c>
      <c r="C490" s="45" t="s">
        <v>21</v>
      </c>
      <c r="D490" s="45" t="s">
        <v>169</v>
      </c>
      <c r="E490" s="47" t="s">
        <v>692</v>
      </c>
      <c r="F490" s="47"/>
      <c r="G490" s="48" t="s">
        <v>23</v>
      </c>
      <c r="H490" s="49">
        <v>1</v>
      </c>
      <c r="I490" s="50">
        <v>28.4</v>
      </c>
      <c r="J490" s="50">
        <v>28.4</v>
      </c>
    </row>
    <row r="491" spans="1:10" ht="39" customHeight="1" x14ac:dyDescent="0.25">
      <c r="A491" s="51" t="s">
        <v>442</v>
      </c>
      <c r="B491" s="52" t="s">
        <v>693</v>
      </c>
      <c r="C491" s="51" t="s">
        <v>21</v>
      </c>
      <c r="D491" s="51" t="s">
        <v>694</v>
      </c>
      <c r="E491" s="53" t="s">
        <v>493</v>
      </c>
      <c r="F491" s="53"/>
      <c r="G491" s="54" t="s">
        <v>27</v>
      </c>
      <c r="H491" s="55">
        <v>3.1E-2</v>
      </c>
      <c r="I491" s="56">
        <v>587.66999999999996</v>
      </c>
      <c r="J491" s="56">
        <v>18.21</v>
      </c>
    </row>
    <row r="492" spans="1:10" ht="24" customHeight="1" x14ac:dyDescent="0.25">
      <c r="A492" s="51" t="s">
        <v>442</v>
      </c>
      <c r="B492" s="52" t="s">
        <v>470</v>
      </c>
      <c r="C492" s="51" t="s">
        <v>21</v>
      </c>
      <c r="D492" s="51" t="s">
        <v>471</v>
      </c>
      <c r="E492" s="53" t="s">
        <v>448</v>
      </c>
      <c r="F492" s="53"/>
      <c r="G492" s="54" t="s">
        <v>449</v>
      </c>
      <c r="H492" s="55">
        <v>0.214</v>
      </c>
      <c r="I492" s="56">
        <v>21.87</v>
      </c>
      <c r="J492" s="56">
        <v>4.68</v>
      </c>
    </row>
    <row r="493" spans="1:10" ht="24" customHeight="1" x14ac:dyDescent="0.25">
      <c r="A493" s="51" t="s">
        <v>442</v>
      </c>
      <c r="B493" s="52" t="s">
        <v>450</v>
      </c>
      <c r="C493" s="51" t="s">
        <v>21</v>
      </c>
      <c r="D493" s="51" t="s">
        <v>451</v>
      </c>
      <c r="E493" s="53" t="s">
        <v>448</v>
      </c>
      <c r="F493" s="53"/>
      <c r="G493" s="54" t="s">
        <v>449</v>
      </c>
      <c r="H493" s="55">
        <v>0.107</v>
      </c>
      <c r="I493" s="56">
        <v>17.46</v>
      </c>
      <c r="J493" s="56">
        <v>1.86</v>
      </c>
    </row>
    <row r="494" spans="1:10" ht="24" customHeight="1" x14ac:dyDescent="0.25">
      <c r="A494" s="57" t="s">
        <v>452</v>
      </c>
      <c r="B494" s="58" t="s">
        <v>515</v>
      </c>
      <c r="C494" s="57" t="s">
        <v>21</v>
      </c>
      <c r="D494" s="57" t="s">
        <v>516</v>
      </c>
      <c r="E494" s="59" t="s">
        <v>455</v>
      </c>
      <c r="F494" s="59"/>
      <c r="G494" s="60" t="s">
        <v>78</v>
      </c>
      <c r="H494" s="61">
        <v>0.5</v>
      </c>
      <c r="I494" s="62">
        <v>0.55000000000000004</v>
      </c>
      <c r="J494" s="62">
        <v>0.27</v>
      </c>
    </row>
    <row r="495" spans="1:10" ht="25.95" customHeight="1" x14ac:dyDescent="0.25">
      <c r="A495" s="57" t="s">
        <v>452</v>
      </c>
      <c r="B495" s="58" t="s">
        <v>695</v>
      </c>
      <c r="C495" s="57" t="s">
        <v>21</v>
      </c>
      <c r="D495" s="57" t="s">
        <v>696</v>
      </c>
      <c r="E495" s="59" t="s">
        <v>455</v>
      </c>
      <c r="F495" s="59"/>
      <c r="G495" s="60" t="s">
        <v>565</v>
      </c>
      <c r="H495" s="61">
        <v>0.21</v>
      </c>
      <c r="I495" s="62">
        <v>16.13</v>
      </c>
      <c r="J495" s="62">
        <v>3.38</v>
      </c>
    </row>
    <row r="496" spans="1:10" x14ac:dyDescent="0.25">
      <c r="A496" s="63"/>
      <c r="B496" s="63"/>
      <c r="C496" s="63"/>
      <c r="D496" s="63"/>
      <c r="E496" s="63" t="s">
        <v>462</v>
      </c>
      <c r="F496" s="64">
        <v>9.82</v>
      </c>
      <c r="G496" s="63" t="s">
        <v>463</v>
      </c>
      <c r="H496" s="64">
        <v>0</v>
      </c>
      <c r="I496" s="63" t="s">
        <v>464</v>
      </c>
      <c r="J496" s="64">
        <v>9.82</v>
      </c>
    </row>
    <row r="497" spans="1:10" x14ac:dyDescent="0.25">
      <c r="A497" s="63"/>
      <c r="B497" s="63"/>
      <c r="C497" s="63"/>
      <c r="D497" s="63"/>
      <c r="E497" s="63" t="s">
        <v>465</v>
      </c>
      <c r="F497" s="64">
        <v>7.1</v>
      </c>
      <c r="G497" s="63"/>
      <c r="H497" s="65" t="s">
        <v>466</v>
      </c>
      <c r="I497" s="65"/>
      <c r="J497" s="64">
        <v>35.5</v>
      </c>
    </row>
    <row r="498" spans="1:10" ht="49.95" customHeight="1" thickBot="1" x14ac:dyDescent="0.3">
      <c r="A498" s="39"/>
      <c r="B498" s="39"/>
      <c r="C498" s="39"/>
      <c r="D498" s="39"/>
      <c r="E498" s="39"/>
      <c r="F498" s="39"/>
      <c r="G498" s="39" t="s">
        <v>467</v>
      </c>
      <c r="H498" s="66">
        <v>32.770000000000003</v>
      </c>
      <c r="I498" s="39" t="s">
        <v>468</v>
      </c>
      <c r="J498" s="67">
        <v>1163.33</v>
      </c>
    </row>
    <row r="499" spans="1:10" ht="1.05" customHeight="1" thickTop="1" x14ac:dyDescent="0.25">
      <c r="A499" s="68"/>
      <c r="B499" s="68"/>
      <c r="C499" s="68"/>
      <c r="D499" s="68"/>
      <c r="E499" s="68"/>
      <c r="F499" s="68"/>
      <c r="G499" s="68"/>
      <c r="H499" s="68"/>
      <c r="I499" s="68"/>
      <c r="J499" s="68"/>
    </row>
    <row r="500" spans="1:10" ht="18" customHeight="1" x14ac:dyDescent="0.25">
      <c r="A500" s="34" t="s">
        <v>170</v>
      </c>
      <c r="B500" s="35" t="s">
        <v>8</v>
      </c>
      <c r="C500" s="34" t="s">
        <v>9</v>
      </c>
      <c r="D500" s="34" t="s">
        <v>10</v>
      </c>
      <c r="E500" s="43" t="s">
        <v>439</v>
      </c>
      <c r="F500" s="43"/>
      <c r="G500" s="44" t="s">
        <v>11</v>
      </c>
      <c r="H500" s="35" t="s">
        <v>12</v>
      </c>
      <c r="I500" s="35" t="s">
        <v>13</v>
      </c>
      <c r="J500" s="35" t="s">
        <v>15</v>
      </c>
    </row>
    <row r="501" spans="1:10" ht="39" customHeight="1" x14ac:dyDescent="0.25">
      <c r="A501" s="45" t="s">
        <v>440</v>
      </c>
      <c r="B501" s="46" t="s">
        <v>171</v>
      </c>
      <c r="C501" s="45" t="s">
        <v>21</v>
      </c>
      <c r="D501" s="45" t="s">
        <v>172</v>
      </c>
      <c r="E501" s="47" t="s">
        <v>697</v>
      </c>
      <c r="F501" s="47"/>
      <c r="G501" s="48" t="s">
        <v>23</v>
      </c>
      <c r="H501" s="49">
        <v>1</v>
      </c>
      <c r="I501" s="50">
        <v>47.72</v>
      </c>
      <c r="J501" s="50">
        <v>47.72</v>
      </c>
    </row>
    <row r="502" spans="1:10" ht="25.95" customHeight="1" x14ac:dyDescent="0.25">
      <c r="A502" s="51" t="s">
        <v>442</v>
      </c>
      <c r="B502" s="52" t="s">
        <v>474</v>
      </c>
      <c r="C502" s="51" t="s">
        <v>21</v>
      </c>
      <c r="D502" s="51" t="s">
        <v>475</v>
      </c>
      <c r="E502" s="53" t="s">
        <v>448</v>
      </c>
      <c r="F502" s="53"/>
      <c r="G502" s="54" t="s">
        <v>449</v>
      </c>
      <c r="H502" s="55">
        <v>0.25369999999999998</v>
      </c>
      <c r="I502" s="56">
        <v>21.76</v>
      </c>
      <c r="J502" s="56">
        <v>5.52</v>
      </c>
    </row>
    <row r="503" spans="1:10" ht="24" customHeight="1" x14ac:dyDescent="0.25">
      <c r="A503" s="51" t="s">
        <v>442</v>
      </c>
      <c r="B503" s="52" t="s">
        <v>450</v>
      </c>
      <c r="C503" s="51" t="s">
        <v>21</v>
      </c>
      <c r="D503" s="51" t="s">
        <v>451</v>
      </c>
      <c r="E503" s="53" t="s">
        <v>448</v>
      </c>
      <c r="F503" s="53"/>
      <c r="G503" s="54" t="s">
        <v>449</v>
      </c>
      <c r="H503" s="55">
        <v>0.1308</v>
      </c>
      <c r="I503" s="56">
        <v>17.46</v>
      </c>
      <c r="J503" s="56">
        <v>2.2799999999999998</v>
      </c>
    </row>
    <row r="504" spans="1:10" ht="25.95" customHeight="1" x14ac:dyDescent="0.25">
      <c r="A504" s="57" t="s">
        <v>452</v>
      </c>
      <c r="B504" s="58" t="s">
        <v>698</v>
      </c>
      <c r="C504" s="57" t="s">
        <v>21</v>
      </c>
      <c r="D504" s="57" t="s">
        <v>699</v>
      </c>
      <c r="E504" s="59" t="s">
        <v>455</v>
      </c>
      <c r="F504" s="59"/>
      <c r="G504" s="60" t="s">
        <v>23</v>
      </c>
      <c r="H504" s="61">
        <v>1.06</v>
      </c>
      <c r="I504" s="62">
        <v>31.31</v>
      </c>
      <c r="J504" s="62">
        <v>33.18</v>
      </c>
    </row>
    <row r="505" spans="1:10" ht="24" customHeight="1" x14ac:dyDescent="0.25">
      <c r="A505" s="57" t="s">
        <v>452</v>
      </c>
      <c r="B505" s="58" t="s">
        <v>700</v>
      </c>
      <c r="C505" s="57" t="s">
        <v>21</v>
      </c>
      <c r="D505" s="57" t="s">
        <v>701</v>
      </c>
      <c r="E505" s="59" t="s">
        <v>455</v>
      </c>
      <c r="F505" s="59"/>
      <c r="G505" s="60" t="s">
        <v>78</v>
      </c>
      <c r="H505" s="61">
        <v>9.1325000000000003</v>
      </c>
      <c r="I505" s="62">
        <v>0.66</v>
      </c>
      <c r="J505" s="62">
        <v>6.02</v>
      </c>
    </row>
    <row r="506" spans="1:10" ht="24" customHeight="1" x14ac:dyDescent="0.25">
      <c r="A506" s="57" t="s">
        <v>452</v>
      </c>
      <c r="B506" s="58" t="s">
        <v>702</v>
      </c>
      <c r="C506" s="57" t="s">
        <v>21</v>
      </c>
      <c r="D506" s="57" t="s">
        <v>703</v>
      </c>
      <c r="E506" s="59" t="s">
        <v>455</v>
      </c>
      <c r="F506" s="59"/>
      <c r="G506" s="60" t="s">
        <v>78</v>
      </c>
      <c r="H506" s="61">
        <v>0.188</v>
      </c>
      <c r="I506" s="62">
        <v>3.88</v>
      </c>
      <c r="J506" s="62">
        <v>0.72</v>
      </c>
    </row>
    <row r="507" spans="1:10" x14ac:dyDescent="0.25">
      <c r="A507" s="63"/>
      <c r="B507" s="63"/>
      <c r="C507" s="63"/>
      <c r="D507" s="63"/>
      <c r="E507" s="63" t="s">
        <v>462</v>
      </c>
      <c r="F507" s="64">
        <v>6.23</v>
      </c>
      <c r="G507" s="63" t="s">
        <v>463</v>
      </c>
      <c r="H507" s="64">
        <v>0</v>
      </c>
      <c r="I507" s="63" t="s">
        <v>464</v>
      </c>
      <c r="J507" s="64">
        <v>6.23</v>
      </c>
    </row>
    <row r="508" spans="1:10" x14ac:dyDescent="0.25">
      <c r="A508" s="63"/>
      <c r="B508" s="63"/>
      <c r="C508" s="63"/>
      <c r="D508" s="63"/>
      <c r="E508" s="63" t="s">
        <v>465</v>
      </c>
      <c r="F508" s="64">
        <v>11.93</v>
      </c>
      <c r="G508" s="63"/>
      <c r="H508" s="65" t="s">
        <v>466</v>
      </c>
      <c r="I508" s="65"/>
      <c r="J508" s="64">
        <v>59.65</v>
      </c>
    </row>
    <row r="509" spans="1:10" ht="49.95" customHeight="1" thickBot="1" x14ac:dyDescent="0.3">
      <c r="A509" s="39"/>
      <c r="B509" s="39"/>
      <c r="C509" s="39"/>
      <c r="D509" s="39"/>
      <c r="E509" s="39"/>
      <c r="F509" s="39"/>
      <c r="G509" s="39" t="s">
        <v>467</v>
      </c>
      <c r="H509" s="66">
        <v>94.65</v>
      </c>
      <c r="I509" s="39" t="s">
        <v>468</v>
      </c>
      <c r="J509" s="67">
        <v>5645.87</v>
      </c>
    </row>
    <row r="510" spans="1:10" ht="1.05" customHeight="1" thickTop="1" x14ac:dyDescent="0.25">
      <c r="A510" s="68"/>
      <c r="B510" s="68"/>
      <c r="C510" s="68"/>
      <c r="D510" s="68"/>
      <c r="E510" s="68"/>
      <c r="F510" s="68"/>
      <c r="G510" s="68"/>
      <c r="H510" s="68"/>
      <c r="I510" s="68"/>
      <c r="J510" s="68"/>
    </row>
    <row r="511" spans="1:10" ht="18" customHeight="1" x14ac:dyDescent="0.25">
      <c r="A511" s="34" t="s">
        <v>173</v>
      </c>
      <c r="B511" s="35" t="s">
        <v>8</v>
      </c>
      <c r="C511" s="34" t="s">
        <v>9</v>
      </c>
      <c r="D511" s="34" t="s">
        <v>10</v>
      </c>
      <c r="E511" s="43" t="s">
        <v>439</v>
      </c>
      <c r="F511" s="43"/>
      <c r="G511" s="44" t="s">
        <v>11</v>
      </c>
      <c r="H511" s="35" t="s">
        <v>12</v>
      </c>
      <c r="I511" s="35" t="s">
        <v>13</v>
      </c>
      <c r="J511" s="35" t="s">
        <v>15</v>
      </c>
    </row>
    <row r="512" spans="1:10" ht="24" customHeight="1" x14ac:dyDescent="0.25">
      <c r="A512" s="45" t="s">
        <v>440</v>
      </c>
      <c r="B512" s="46" t="s">
        <v>174</v>
      </c>
      <c r="C512" s="45" t="s">
        <v>21</v>
      </c>
      <c r="D512" s="45" t="s">
        <v>175</v>
      </c>
      <c r="E512" s="47" t="s">
        <v>704</v>
      </c>
      <c r="F512" s="47"/>
      <c r="G512" s="48" t="s">
        <v>23</v>
      </c>
      <c r="H512" s="49">
        <v>1</v>
      </c>
      <c r="I512" s="50">
        <v>12.24</v>
      </c>
      <c r="J512" s="50">
        <v>12.24</v>
      </c>
    </row>
    <row r="513" spans="1:10" ht="24" customHeight="1" x14ac:dyDescent="0.25">
      <c r="A513" s="51" t="s">
        <v>442</v>
      </c>
      <c r="B513" s="52" t="s">
        <v>450</v>
      </c>
      <c r="C513" s="51" t="s">
        <v>21</v>
      </c>
      <c r="D513" s="51" t="s">
        <v>451</v>
      </c>
      <c r="E513" s="53" t="s">
        <v>448</v>
      </c>
      <c r="F513" s="53"/>
      <c r="G513" s="54" t="s">
        <v>449</v>
      </c>
      <c r="H513" s="55">
        <v>0.1386</v>
      </c>
      <c r="I513" s="56">
        <v>17.46</v>
      </c>
      <c r="J513" s="56">
        <v>2.41</v>
      </c>
    </row>
    <row r="514" spans="1:10" ht="24" customHeight="1" x14ac:dyDescent="0.25">
      <c r="A514" s="51" t="s">
        <v>442</v>
      </c>
      <c r="B514" s="52" t="s">
        <v>705</v>
      </c>
      <c r="C514" s="51" t="s">
        <v>21</v>
      </c>
      <c r="D514" s="51" t="s">
        <v>706</v>
      </c>
      <c r="E514" s="53" t="s">
        <v>448</v>
      </c>
      <c r="F514" s="53"/>
      <c r="G514" s="54" t="s">
        <v>449</v>
      </c>
      <c r="H514" s="55">
        <v>2.7699999999999999E-2</v>
      </c>
      <c r="I514" s="56">
        <v>18.27</v>
      </c>
      <c r="J514" s="56">
        <v>0.5</v>
      </c>
    </row>
    <row r="515" spans="1:10" ht="24" customHeight="1" x14ac:dyDescent="0.25">
      <c r="A515" s="57" t="s">
        <v>452</v>
      </c>
      <c r="B515" s="58" t="s">
        <v>707</v>
      </c>
      <c r="C515" s="57" t="s">
        <v>21</v>
      </c>
      <c r="D515" s="57" t="s">
        <v>708</v>
      </c>
      <c r="E515" s="59" t="s">
        <v>455</v>
      </c>
      <c r="F515" s="59"/>
      <c r="G515" s="60" t="s">
        <v>23</v>
      </c>
      <c r="H515" s="61">
        <v>1</v>
      </c>
      <c r="I515" s="62">
        <v>9.33</v>
      </c>
      <c r="J515" s="62">
        <v>9.33</v>
      </c>
    </row>
    <row r="516" spans="1:10" x14ac:dyDescent="0.25">
      <c r="A516" s="63"/>
      <c r="B516" s="63"/>
      <c r="C516" s="63"/>
      <c r="D516" s="63"/>
      <c r="E516" s="63" t="s">
        <v>462</v>
      </c>
      <c r="F516" s="64">
        <v>2.25</v>
      </c>
      <c r="G516" s="63" t="s">
        <v>463</v>
      </c>
      <c r="H516" s="64">
        <v>0</v>
      </c>
      <c r="I516" s="63" t="s">
        <v>464</v>
      </c>
      <c r="J516" s="64">
        <v>2.25</v>
      </c>
    </row>
    <row r="517" spans="1:10" x14ac:dyDescent="0.25">
      <c r="A517" s="63"/>
      <c r="B517" s="63"/>
      <c r="C517" s="63"/>
      <c r="D517" s="63"/>
      <c r="E517" s="63" t="s">
        <v>465</v>
      </c>
      <c r="F517" s="64">
        <v>3.06</v>
      </c>
      <c r="G517" s="63"/>
      <c r="H517" s="65" t="s">
        <v>466</v>
      </c>
      <c r="I517" s="65"/>
      <c r="J517" s="64">
        <v>15.3</v>
      </c>
    </row>
    <row r="518" spans="1:10" ht="49.95" customHeight="1" thickBot="1" x14ac:dyDescent="0.3">
      <c r="A518" s="39"/>
      <c r="B518" s="39"/>
      <c r="C518" s="39"/>
      <c r="D518" s="39"/>
      <c r="E518" s="39"/>
      <c r="F518" s="39"/>
      <c r="G518" s="39" t="s">
        <v>467</v>
      </c>
      <c r="H518" s="66">
        <v>2.23</v>
      </c>
      <c r="I518" s="39" t="s">
        <v>468</v>
      </c>
      <c r="J518" s="67">
        <v>34.11</v>
      </c>
    </row>
    <row r="519" spans="1:10" ht="1.05" customHeight="1" thickTop="1" x14ac:dyDescent="0.25">
      <c r="A519" s="68"/>
      <c r="B519" s="68"/>
      <c r="C519" s="68"/>
      <c r="D519" s="68"/>
      <c r="E519" s="68"/>
      <c r="F519" s="68"/>
      <c r="G519" s="68"/>
      <c r="H519" s="68"/>
      <c r="I519" s="68"/>
      <c r="J519" s="68"/>
    </row>
    <row r="520" spans="1:10" ht="24" customHeight="1" x14ac:dyDescent="0.25">
      <c r="A520" s="36" t="s">
        <v>176</v>
      </c>
      <c r="B520" s="36"/>
      <c r="C520" s="36"/>
      <c r="D520" s="36" t="s">
        <v>177</v>
      </c>
      <c r="E520" s="36"/>
      <c r="F520" s="41"/>
      <c r="G520" s="41"/>
      <c r="H520" s="37"/>
      <c r="I520" s="36"/>
      <c r="J520" s="42">
        <v>11692.01</v>
      </c>
    </row>
    <row r="521" spans="1:10" ht="18" customHeight="1" x14ac:dyDescent="0.25">
      <c r="A521" s="34" t="s">
        <v>178</v>
      </c>
      <c r="B521" s="35" t="s">
        <v>8</v>
      </c>
      <c r="C521" s="34" t="s">
        <v>9</v>
      </c>
      <c r="D521" s="34" t="s">
        <v>10</v>
      </c>
      <c r="E521" s="43" t="s">
        <v>439</v>
      </c>
      <c r="F521" s="43"/>
      <c r="G521" s="44" t="s">
        <v>11</v>
      </c>
      <c r="H521" s="35" t="s">
        <v>12</v>
      </c>
      <c r="I521" s="35" t="s">
        <v>13</v>
      </c>
      <c r="J521" s="35" t="s">
        <v>15</v>
      </c>
    </row>
    <row r="522" spans="1:10" ht="52.05" customHeight="1" x14ac:dyDescent="0.25">
      <c r="A522" s="45" t="s">
        <v>440</v>
      </c>
      <c r="B522" s="46" t="s">
        <v>179</v>
      </c>
      <c r="C522" s="45" t="s">
        <v>21</v>
      </c>
      <c r="D522" s="45" t="s">
        <v>180</v>
      </c>
      <c r="E522" s="47" t="s">
        <v>496</v>
      </c>
      <c r="F522" s="47"/>
      <c r="G522" s="48" t="s">
        <v>23</v>
      </c>
      <c r="H522" s="49">
        <v>1</v>
      </c>
      <c r="I522" s="50">
        <v>46.21</v>
      </c>
      <c r="J522" s="50">
        <v>46.21</v>
      </c>
    </row>
    <row r="523" spans="1:10" ht="52.05" customHeight="1" x14ac:dyDescent="0.25">
      <c r="A523" s="51" t="s">
        <v>442</v>
      </c>
      <c r="B523" s="52" t="s">
        <v>709</v>
      </c>
      <c r="C523" s="51" t="s">
        <v>21</v>
      </c>
      <c r="D523" s="51" t="s">
        <v>710</v>
      </c>
      <c r="E523" s="53" t="s">
        <v>493</v>
      </c>
      <c r="F523" s="53"/>
      <c r="G523" s="54" t="s">
        <v>27</v>
      </c>
      <c r="H523" s="55">
        <v>1.04E-2</v>
      </c>
      <c r="I523" s="56">
        <v>447.41</v>
      </c>
      <c r="J523" s="56">
        <v>4.6500000000000004</v>
      </c>
    </row>
    <row r="524" spans="1:10" ht="24" customHeight="1" x14ac:dyDescent="0.25">
      <c r="A524" s="51" t="s">
        <v>442</v>
      </c>
      <c r="B524" s="52" t="s">
        <v>470</v>
      </c>
      <c r="C524" s="51" t="s">
        <v>21</v>
      </c>
      <c r="D524" s="51" t="s">
        <v>471</v>
      </c>
      <c r="E524" s="53" t="s">
        <v>448</v>
      </c>
      <c r="F524" s="53"/>
      <c r="G524" s="54" t="s">
        <v>449</v>
      </c>
      <c r="H524" s="55">
        <v>0.59</v>
      </c>
      <c r="I524" s="56">
        <v>21.87</v>
      </c>
      <c r="J524" s="56">
        <v>12.9</v>
      </c>
    </row>
    <row r="525" spans="1:10" ht="24" customHeight="1" x14ac:dyDescent="0.25">
      <c r="A525" s="51" t="s">
        <v>442</v>
      </c>
      <c r="B525" s="52" t="s">
        <v>450</v>
      </c>
      <c r="C525" s="51" t="s">
        <v>21</v>
      </c>
      <c r="D525" s="51" t="s">
        <v>451</v>
      </c>
      <c r="E525" s="53" t="s">
        <v>448</v>
      </c>
      <c r="F525" s="53"/>
      <c r="G525" s="54" t="s">
        <v>449</v>
      </c>
      <c r="H525" s="55">
        <v>0.29499999999999998</v>
      </c>
      <c r="I525" s="56">
        <v>17.46</v>
      </c>
      <c r="J525" s="56">
        <v>5.15</v>
      </c>
    </row>
    <row r="526" spans="1:10" ht="39" customHeight="1" x14ac:dyDescent="0.25">
      <c r="A526" s="57" t="s">
        <v>452</v>
      </c>
      <c r="B526" s="58" t="s">
        <v>501</v>
      </c>
      <c r="C526" s="57" t="s">
        <v>21</v>
      </c>
      <c r="D526" s="57" t="s">
        <v>502</v>
      </c>
      <c r="E526" s="59" t="s">
        <v>455</v>
      </c>
      <c r="F526" s="59"/>
      <c r="G526" s="60" t="s">
        <v>71</v>
      </c>
      <c r="H526" s="61">
        <v>0.42</v>
      </c>
      <c r="I526" s="62">
        <v>1.51</v>
      </c>
      <c r="J526" s="62">
        <v>0.63</v>
      </c>
    </row>
    <row r="527" spans="1:10" ht="24" customHeight="1" x14ac:dyDescent="0.25">
      <c r="A527" s="57" t="s">
        <v>452</v>
      </c>
      <c r="B527" s="58" t="s">
        <v>503</v>
      </c>
      <c r="C527" s="57" t="s">
        <v>21</v>
      </c>
      <c r="D527" s="57" t="s">
        <v>504</v>
      </c>
      <c r="E527" s="59" t="s">
        <v>455</v>
      </c>
      <c r="F527" s="59"/>
      <c r="G527" s="60" t="s">
        <v>505</v>
      </c>
      <c r="H527" s="61">
        <v>5.0000000000000001E-3</v>
      </c>
      <c r="I527" s="62">
        <v>34.479999999999997</v>
      </c>
      <c r="J527" s="62">
        <v>0.17</v>
      </c>
    </row>
    <row r="528" spans="1:10" ht="39" customHeight="1" x14ac:dyDescent="0.25">
      <c r="A528" s="57" t="s">
        <v>452</v>
      </c>
      <c r="B528" s="58" t="s">
        <v>711</v>
      </c>
      <c r="C528" s="57" t="s">
        <v>21</v>
      </c>
      <c r="D528" s="57" t="s">
        <v>712</v>
      </c>
      <c r="E528" s="59" t="s">
        <v>455</v>
      </c>
      <c r="F528" s="59"/>
      <c r="G528" s="60" t="s">
        <v>112</v>
      </c>
      <c r="H528" s="61">
        <v>13.6</v>
      </c>
      <c r="I528" s="62">
        <v>1.67</v>
      </c>
      <c r="J528" s="62">
        <v>22.71</v>
      </c>
    </row>
    <row r="529" spans="1:10" x14ac:dyDescent="0.25">
      <c r="A529" s="63"/>
      <c r="B529" s="63"/>
      <c r="C529" s="63"/>
      <c r="D529" s="63"/>
      <c r="E529" s="63" t="s">
        <v>462</v>
      </c>
      <c r="F529" s="64">
        <v>14.97</v>
      </c>
      <c r="G529" s="63" t="s">
        <v>463</v>
      </c>
      <c r="H529" s="64">
        <v>0</v>
      </c>
      <c r="I529" s="63" t="s">
        <v>464</v>
      </c>
      <c r="J529" s="64">
        <v>14.97</v>
      </c>
    </row>
    <row r="530" spans="1:10" x14ac:dyDescent="0.25">
      <c r="A530" s="63"/>
      <c r="B530" s="63"/>
      <c r="C530" s="63"/>
      <c r="D530" s="63"/>
      <c r="E530" s="63" t="s">
        <v>465</v>
      </c>
      <c r="F530" s="64">
        <v>11.55</v>
      </c>
      <c r="G530" s="63"/>
      <c r="H530" s="65" t="s">
        <v>466</v>
      </c>
      <c r="I530" s="65"/>
      <c r="J530" s="64">
        <v>57.76</v>
      </c>
    </row>
    <row r="531" spans="1:10" ht="49.95" customHeight="1" thickBot="1" x14ac:dyDescent="0.3">
      <c r="A531" s="39"/>
      <c r="B531" s="39"/>
      <c r="C531" s="39"/>
      <c r="D531" s="39"/>
      <c r="E531" s="39"/>
      <c r="F531" s="39"/>
      <c r="G531" s="39" t="s">
        <v>467</v>
      </c>
      <c r="H531" s="66">
        <v>202.42400000000001</v>
      </c>
      <c r="I531" s="39" t="s">
        <v>468</v>
      </c>
      <c r="J531" s="67">
        <v>11692.01</v>
      </c>
    </row>
    <row r="532" spans="1:10" ht="1.05" customHeight="1" thickTop="1" x14ac:dyDescent="0.25">
      <c r="A532" s="68"/>
      <c r="B532" s="68"/>
      <c r="C532" s="68"/>
      <c r="D532" s="68"/>
      <c r="E532" s="68"/>
      <c r="F532" s="68"/>
      <c r="G532" s="68"/>
      <c r="H532" s="68"/>
      <c r="I532" s="68"/>
      <c r="J532" s="68"/>
    </row>
    <row r="533" spans="1:10" ht="24" customHeight="1" x14ac:dyDescent="0.25">
      <c r="A533" s="36" t="s">
        <v>181</v>
      </c>
      <c r="B533" s="36"/>
      <c r="C533" s="36"/>
      <c r="D533" s="36" t="s">
        <v>182</v>
      </c>
      <c r="E533" s="36"/>
      <c r="F533" s="41"/>
      <c r="G533" s="41"/>
      <c r="H533" s="37"/>
      <c r="I533" s="36"/>
      <c r="J533" s="42">
        <v>1375.28</v>
      </c>
    </row>
    <row r="534" spans="1:10" ht="18" customHeight="1" x14ac:dyDescent="0.25">
      <c r="A534" s="34" t="s">
        <v>183</v>
      </c>
      <c r="B534" s="35" t="s">
        <v>8</v>
      </c>
      <c r="C534" s="34" t="s">
        <v>9</v>
      </c>
      <c r="D534" s="34" t="s">
        <v>10</v>
      </c>
      <c r="E534" s="43" t="s">
        <v>439</v>
      </c>
      <c r="F534" s="43"/>
      <c r="G534" s="44" t="s">
        <v>11</v>
      </c>
      <c r="H534" s="35" t="s">
        <v>12</v>
      </c>
      <c r="I534" s="35" t="s">
        <v>13</v>
      </c>
      <c r="J534" s="35" t="s">
        <v>15</v>
      </c>
    </row>
    <row r="535" spans="1:10" ht="39" customHeight="1" x14ac:dyDescent="0.25">
      <c r="A535" s="45" t="s">
        <v>440</v>
      </c>
      <c r="B535" s="46" t="s">
        <v>126</v>
      </c>
      <c r="C535" s="45" t="s">
        <v>21</v>
      </c>
      <c r="D535" s="45" t="s">
        <v>127</v>
      </c>
      <c r="E535" s="47" t="s">
        <v>609</v>
      </c>
      <c r="F535" s="47"/>
      <c r="G535" s="48" t="s">
        <v>71</v>
      </c>
      <c r="H535" s="49">
        <v>1</v>
      </c>
      <c r="I535" s="50">
        <v>9.49</v>
      </c>
      <c r="J535" s="50">
        <v>9.49</v>
      </c>
    </row>
    <row r="536" spans="1:10" ht="25.95" customHeight="1" x14ac:dyDescent="0.25">
      <c r="A536" s="51" t="s">
        <v>442</v>
      </c>
      <c r="B536" s="52" t="s">
        <v>601</v>
      </c>
      <c r="C536" s="51" t="s">
        <v>21</v>
      </c>
      <c r="D536" s="51" t="s">
        <v>602</v>
      </c>
      <c r="E536" s="53" t="s">
        <v>448</v>
      </c>
      <c r="F536" s="53"/>
      <c r="G536" s="54" t="s">
        <v>449</v>
      </c>
      <c r="H536" s="55">
        <v>0.15859999999999999</v>
      </c>
      <c r="I536" s="56">
        <v>17.760000000000002</v>
      </c>
      <c r="J536" s="56">
        <v>2.81</v>
      </c>
    </row>
    <row r="537" spans="1:10" ht="25.95" customHeight="1" x14ac:dyDescent="0.25">
      <c r="A537" s="51" t="s">
        <v>442</v>
      </c>
      <c r="B537" s="52" t="s">
        <v>603</v>
      </c>
      <c r="C537" s="51" t="s">
        <v>21</v>
      </c>
      <c r="D537" s="51" t="s">
        <v>604</v>
      </c>
      <c r="E537" s="53" t="s">
        <v>448</v>
      </c>
      <c r="F537" s="53"/>
      <c r="G537" s="54" t="s">
        <v>449</v>
      </c>
      <c r="H537" s="55">
        <v>0.15859999999999999</v>
      </c>
      <c r="I537" s="56">
        <v>21.04</v>
      </c>
      <c r="J537" s="56">
        <v>3.33</v>
      </c>
    </row>
    <row r="538" spans="1:10" ht="25.95" customHeight="1" x14ac:dyDescent="0.25">
      <c r="A538" s="57" t="s">
        <v>452</v>
      </c>
      <c r="B538" s="58" t="s">
        <v>625</v>
      </c>
      <c r="C538" s="57" t="s">
        <v>21</v>
      </c>
      <c r="D538" s="57" t="s">
        <v>626</v>
      </c>
      <c r="E538" s="59" t="s">
        <v>455</v>
      </c>
      <c r="F538" s="59"/>
      <c r="G538" s="60" t="s">
        <v>71</v>
      </c>
      <c r="H538" s="61">
        <v>1.0492999999999999</v>
      </c>
      <c r="I538" s="62">
        <v>3.16</v>
      </c>
      <c r="J538" s="62">
        <v>3.31</v>
      </c>
    </row>
    <row r="539" spans="1:10" ht="24" customHeight="1" x14ac:dyDescent="0.25">
      <c r="A539" s="57" t="s">
        <v>452</v>
      </c>
      <c r="B539" s="58" t="s">
        <v>616</v>
      </c>
      <c r="C539" s="57" t="s">
        <v>21</v>
      </c>
      <c r="D539" s="57" t="s">
        <v>617</v>
      </c>
      <c r="E539" s="59" t="s">
        <v>455</v>
      </c>
      <c r="F539" s="59"/>
      <c r="G539" s="60" t="s">
        <v>112</v>
      </c>
      <c r="H539" s="61">
        <v>3.6999999999999998E-2</v>
      </c>
      <c r="I539" s="62">
        <v>1.33</v>
      </c>
      <c r="J539" s="62">
        <v>0.04</v>
      </c>
    </row>
    <row r="540" spans="1:10" x14ac:dyDescent="0.25">
      <c r="A540" s="63"/>
      <c r="B540" s="63"/>
      <c r="C540" s="63"/>
      <c r="D540" s="63"/>
      <c r="E540" s="63" t="s">
        <v>462</v>
      </c>
      <c r="F540" s="64">
        <v>5</v>
      </c>
      <c r="G540" s="63" t="s">
        <v>463</v>
      </c>
      <c r="H540" s="64">
        <v>0</v>
      </c>
      <c r="I540" s="63" t="s">
        <v>464</v>
      </c>
      <c r="J540" s="64">
        <v>5</v>
      </c>
    </row>
    <row r="541" spans="1:10" x14ac:dyDescent="0.25">
      <c r="A541" s="63"/>
      <c r="B541" s="63"/>
      <c r="C541" s="63"/>
      <c r="D541" s="63"/>
      <c r="E541" s="63" t="s">
        <v>465</v>
      </c>
      <c r="F541" s="64">
        <v>2.37</v>
      </c>
      <c r="G541" s="63"/>
      <c r="H541" s="65" t="s">
        <v>466</v>
      </c>
      <c r="I541" s="65"/>
      <c r="J541" s="64">
        <v>11.86</v>
      </c>
    </row>
    <row r="542" spans="1:10" ht="49.95" customHeight="1" thickBot="1" x14ac:dyDescent="0.3">
      <c r="A542" s="39"/>
      <c r="B542" s="39"/>
      <c r="C542" s="39"/>
      <c r="D542" s="39"/>
      <c r="E542" s="39"/>
      <c r="F542" s="39"/>
      <c r="G542" s="39" t="s">
        <v>467</v>
      </c>
      <c r="H542" s="66">
        <v>24</v>
      </c>
      <c r="I542" s="39" t="s">
        <v>468</v>
      </c>
      <c r="J542" s="67">
        <v>284.64</v>
      </c>
    </row>
    <row r="543" spans="1:10" ht="1.05" customHeight="1" thickTop="1" x14ac:dyDescent="0.25">
      <c r="A543" s="68"/>
      <c r="B543" s="68"/>
      <c r="C543" s="68"/>
      <c r="D543" s="68"/>
      <c r="E543" s="68"/>
      <c r="F543" s="68"/>
      <c r="G543" s="68"/>
      <c r="H543" s="68"/>
      <c r="I543" s="68"/>
      <c r="J543" s="68"/>
    </row>
    <row r="544" spans="1:10" ht="18" customHeight="1" x14ac:dyDescent="0.25">
      <c r="A544" s="34" t="s">
        <v>184</v>
      </c>
      <c r="B544" s="35" t="s">
        <v>8</v>
      </c>
      <c r="C544" s="34" t="s">
        <v>9</v>
      </c>
      <c r="D544" s="34" t="s">
        <v>10</v>
      </c>
      <c r="E544" s="43" t="s">
        <v>439</v>
      </c>
      <c r="F544" s="43"/>
      <c r="G544" s="44" t="s">
        <v>11</v>
      </c>
      <c r="H544" s="35" t="s">
        <v>12</v>
      </c>
      <c r="I544" s="35" t="s">
        <v>13</v>
      </c>
      <c r="J544" s="35" t="s">
        <v>15</v>
      </c>
    </row>
    <row r="545" spans="1:10" ht="39" customHeight="1" x14ac:dyDescent="0.25">
      <c r="A545" s="45" t="s">
        <v>440</v>
      </c>
      <c r="B545" s="46" t="s">
        <v>120</v>
      </c>
      <c r="C545" s="45" t="s">
        <v>21</v>
      </c>
      <c r="D545" s="45" t="s">
        <v>121</v>
      </c>
      <c r="E545" s="47" t="s">
        <v>620</v>
      </c>
      <c r="F545" s="47"/>
      <c r="G545" s="48" t="s">
        <v>112</v>
      </c>
      <c r="H545" s="49">
        <v>1</v>
      </c>
      <c r="I545" s="50">
        <v>4.3899999999999997</v>
      </c>
      <c r="J545" s="50">
        <v>4.3899999999999997</v>
      </c>
    </row>
    <row r="546" spans="1:10" ht="25.95" customHeight="1" x14ac:dyDescent="0.25">
      <c r="A546" s="51" t="s">
        <v>442</v>
      </c>
      <c r="B546" s="52" t="s">
        <v>601</v>
      </c>
      <c r="C546" s="51" t="s">
        <v>21</v>
      </c>
      <c r="D546" s="51" t="s">
        <v>602</v>
      </c>
      <c r="E546" s="53" t="s">
        <v>448</v>
      </c>
      <c r="F546" s="53"/>
      <c r="G546" s="54" t="s">
        <v>449</v>
      </c>
      <c r="H546" s="55">
        <v>5.7599999999999998E-2</v>
      </c>
      <c r="I546" s="56">
        <v>17.760000000000002</v>
      </c>
      <c r="J546" s="56">
        <v>1.02</v>
      </c>
    </row>
    <row r="547" spans="1:10" ht="25.95" customHeight="1" x14ac:dyDescent="0.25">
      <c r="A547" s="51" t="s">
        <v>442</v>
      </c>
      <c r="B547" s="52" t="s">
        <v>603</v>
      </c>
      <c r="C547" s="51" t="s">
        <v>21</v>
      </c>
      <c r="D547" s="51" t="s">
        <v>604</v>
      </c>
      <c r="E547" s="53" t="s">
        <v>448</v>
      </c>
      <c r="F547" s="53"/>
      <c r="G547" s="54" t="s">
        <v>449</v>
      </c>
      <c r="H547" s="55">
        <v>5.7599999999999998E-2</v>
      </c>
      <c r="I547" s="56">
        <v>21.04</v>
      </c>
      <c r="J547" s="56">
        <v>1.21</v>
      </c>
    </row>
    <row r="548" spans="1:10" ht="24" customHeight="1" x14ac:dyDescent="0.25">
      <c r="A548" s="57" t="s">
        <v>452</v>
      </c>
      <c r="B548" s="58" t="s">
        <v>610</v>
      </c>
      <c r="C548" s="57" t="s">
        <v>21</v>
      </c>
      <c r="D548" s="57" t="s">
        <v>611</v>
      </c>
      <c r="E548" s="59" t="s">
        <v>455</v>
      </c>
      <c r="F548" s="59"/>
      <c r="G548" s="60" t="s">
        <v>112</v>
      </c>
      <c r="H548" s="61">
        <v>3.5000000000000001E-3</v>
      </c>
      <c r="I548" s="62">
        <v>38.44</v>
      </c>
      <c r="J548" s="62">
        <v>0.13</v>
      </c>
    </row>
    <row r="549" spans="1:10" ht="25.95" customHeight="1" x14ac:dyDescent="0.25">
      <c r="A549" s="57" t="s">
        <v>452</v>
      </c>
      <c r="B549" s="58" t="s">
        <v>605</v>
      </c>
      <c r="C549" s="57" t="s">
        <v>21</v>
      </c>
      <c r="D549" s="57" t="s">
        <v>606</v>
      </c>
      <c r="E549" s="59" t="s">
        <v>455</v>
      </c>
      <c r="F549" s="59"/>
      <c r="G549" s="60" t="s">
        <v>112</v>
      </c>
      <c r="H549" s="61">
        <v>5.3E-3</v>
      </c>
      <c r="I549" s="62">
        <v>5.66</v>
      </c>
      <c r="J549" s="62">
        <v>0.02</v>
      </c>
    </row>
    <row r="550" spans="1:10" ht="25.95" customHeight="1" x14ac:dyDescent="0.25">
      <c r="A550" s="57" t="s">
        <v>452</v>
      </c>
      <c r="B550" s="58" t="s">
        <v>621</v>
      </c>
      <c r="C550" s="57" t="s">
        <v>21</v>
      </c>
      <c r="D550" s="57" t="s">
        <v>622</v>
      </c>
      <c r="E550" s="59" t="s">
        <v>455</v>
      </c>
      <c r="F550" s="59"/>
      <c r="G550" s="60" t="s">
        <v>112</v>
      </c>
      <c r="H550" s="61">
        <v>1</v>
      </c>
      <c r="I550" s="62">
        <v>1.84</v>
      </c>
      <c r="J550" s="62">
        <v>1.84</v>
      </c>
    </row>
    <row r="551" spans="1:10" ht="25.95" customHeight="1" x14ac:dyDescent="0.25">
      <c r="A551" s="57" t="s">
        <v>452</v>
      </c>
      <c r="B551" s="58" t="s">
        <v>614</v>
      </c>
      <c r="C551" s="57" t="s">
        <v>21</v>
      </c>
      <c r="D551" s="57" t="s">
        <v>615</v>
      </c>
      <c r="E551" s="59" t="s">
        <v>455</v>
      </c>
      <c r="F551" s="59"/>
      <c r="G551" s="60" t="s">
        <v>112</v>
      </c>
      <c r="H551" s="61">
        <v>4.0000000000000001E-3</v>
      </c>
      <c r="I551" s="62">
        <v>43.55</v>
      </c>
      <c r="J551" s="62">
        <v>0.17</v>
      </c>
    </row>
    <row r="552" spans="1:10" x14ac:dyDescent="0.25">
      <c r="A552" s="63"/>
      <c r="B552" s="63"/>
      <c r="C552" s="63"/>
      <c r="D552" s="63"/>
      <c r="E552" s="63" t="s">
        <v>462</v>
      </c>
      <c r="F552" s="64">
        <v>1.81</v>
      </c>
      <c r="G552" s="63" t="s">
        <v>463</v>
      </c>
      <c r="H552" s="64">
        <v>0</v>
      </c>
      <c r="I552" s="63" t="s">
        <v>464</v>
      </c>
      <c r="J552" s="64">
        <v>1.81</v>
      </c>
    </row>
    <row r="553" spans="1:10" x14ac:dyDescent="0.25">
      <c r="A553" s="63"/>
      <c r="B553" s="63"/>
      <c r="C553" s="63"/>
      <c r="D553" s="63"/>
      <c r="E553" s="63" t="s">
        <v>465</v>
      </c>
      <c r="F553" s="64">
        <v>1.0900000000000001</v>
      </c>
      <c r="G553" s="63"/>
      <c r="H553" s="65" t="s">
        <v>466</v>
      </c>
      <c r="I553" s="65"/>
      <c r="J553" s="64">
        <v>5.48</v>
      </c>
    </row>
    <row r="554" spans="1:10" ht="49.95" customHeight="1" thickBot="1" x14ac:dyDescent="0.3">
      <c r="A554" s="39"/>
      <c r="B554" s="39"/>
      <c r="C554" s="39"/>
      <c r="D554" s="39"/>
      <c r="E554" s="39"/>
      <c r="F554" s="39"/>
      <c r="G554" s="39" t="s">
        <v>467</v>
      </c>
      <c r="H554" s="66">
        <v>3</v>
      </c>
      <c r="I554" s="39" t="s">
        <v>468</v>
      </c>
      <c r="J554" s="67">
        <v>16.440000000000001</v>
      </c>
    </row>
    <row r="555" spans="1:10" ht="1.05" customHeight="1" thickTop="1" x14ac:dyDescent="0.25">
      <c r="A555" s="68"/>
      <c r="B555" s="68"/>
      <c r="C555" s="68"/>
      <c r="D555" s="68"/>
      <c r="E555" s="68"/>
      <c r="F555" s="68"/>
      <c r="G555" s="68"/>
      <c r="H555" s="68"/>
      <c r="I555" s="68"/>
      <c r="J555" s="68"/>
    </row>
    <row r="556" spans="1:10" ht="18" customHeight="1" x14ac:dyDescent="0.25">
      <c r="A556" s="34" t="s">
        <v>185</v>
      </c>
      <c r="B556" s="35" t="s">
        <v>8</v>
      </c>
      <c r="C556" s="34" t="s">
        <v>9</v>
      </c>
      <c r="D556" s="34" t="s">
        <v>10</v>
      </c>
      <c r="E556" s="43" t="s">
        <v>439</v>
      </c>
      <c r="F556" s="43"/>
      <c r="G556" s="44" t="s">
        <v>11</v>
      </c>
      <c r="H556" s="35" t="s">
        <v>12</v>
      </c>
      <c r="I556" s="35" t="s">
        <v>13</v>
      </c>
      <c r="J556" s="35" t="s">
        <v>15</v>
      </c>
    </row>
    <row r="557" spans="1:10" ht="25.95" customHeight="1" x14ac:dyDescent="0.25">
      <c r="A557" s="45" t="s">
        <v>440</v>
      </c>
      <c r="B557" s="46" t="s">
        <v>186</v>
      </c>
      <c r="C557" s="45" t="s">
        <v>187</v>
      </c>
      <c r="D557" s="45" t="s">
        <v>188</v>
      </c>
      <c r="E557" s="47">
        <v>0</v>
      </c>
      <c r="F557" s="47"/>
      <c r="G557" s="48" t="s">
        <v>112</v>
      </c>
      <c r="H557" s="49">
        <v>1</v>
      </c>
      <c r="I557" s="50">
        <v>429.68</v>
      </c>
      <c r="J557" s="50">
        <v>429.68</v>
      </c>
    </row>
    <row r="558" spans="1:10" ht="24" customHeight="1" x14ac:dyDescent="0.25">
      <c r="A558" s="57" t="s">
        <v>452</v>
      </c>
      <c r="B558" s="58" t="s">
        <v>713</v>
      </c>
      <c r="C558" s="57" t="s">
        <v>187</v>
      </c>
      <c r="D558" s="57" t="s">
        <v>714</v>
      </c>
      <c r="E558" s="59" t="s">
        <v>715</v>
      </c>
      <c r="F558" s="59"/>
      <c r="G558" s="60" t="s">
        <v>449</v>
      </c>
      <c r="H558" s="61">
        <v>0.22500000000000001</v>
      </c>
      <c r="I558" s="62">
        <v>19.100000000000001</v>
      </c>
      <c r="J558" s="62">
        <v>4.29</v>
      </c>
    </row>
    <row r="559" spans="1:10" ht="24" customHeight="1" x14ac:dyDescent="0.25">
      <c r="A559" s="57" t="s">
        <v>452</v>
      </c>
      <c r="B559" s="58" t="s">
        <v>716</v>
      </c>
      <c r="C559" s="57" t="s">
        <v>187</v>
      </c>
      <c r="D559" s="57" t="s">
        <v>717</v>
      </c>
      <c r="E559" s="59" t="s">
        <v>715</v>
      </c>
      <c r="F559" s="59"/>
      <c r="G559" s="60" t="s">
        <v>449</v>
      </c>
      <c r="H559" s="61">
        <v>1.1850000000000001</v>
      </c>
      <c r="I559" s="62">
        <v>19.100000000000001</v>
      </c>
      <c r="J559" s="62">
        <v>22.63</v>
      </c>
    </row>
    <row r="560" spans="1:10" ht="24" customHeight="1" x14ac:dyDescent="0.25">
      <c r="A560" s="57" t="s">
        <v>452</v>
      </c>
      <c r="B560" s="58" t="s">
        <v>718</v>
      </c>
      <c r="C560" s="57" t="s">
        <v>187</v>
      </c>
      <c r="D560" s="57" t="s">
        <v>719</v>
      </c>
      <c r="E560" s="59" t="s">
        <v>455</v>
      </c>
      <c r="F560" s="59"/>
      <c r="G560" s="60" t="s">
        <v>78</v>
      </c>
      <c r="H560" s="61">
        <v>4.3999999999999997E-2</v>
      </c>
      <c r="I560" s="62">
        <v>12.7</v>
      </c>
      <c r="J560" s="62">
        <v>0.55000000000000004</v>
      </c>
    </row>
    <row r="561" spans="1:10" ht="24" customHeight="1" x14ac:dyDescent="0.25">
      <c r="A561" s="57" t="s">
        <v>452</v>
      </c>
      <c r="B561" s="58" t="s">
        <v>720</v>
      </c>
      <c r="C561" s="57" t="s">
        <v>187</v>
      </c>
      <c r="D561" s="57" t="s">
        <v>721</v>
      </c>
      <c r="E561" s="59" t="s">
        <v>455</v>
      </c>
      <c r="F561" s="59"/>
      <c r="G561" s="60" t="s">
        <v>27</v>
      </c>
      <c r="H561" s="61">
        <v>0.161</v>
      </c>
      <c r="I561" s="62">
        <v>64.239999999999995</v>
      </c>
      <c r="J561" s="62">
        <v>10.34</v>
      </c>
    </row>
    <row r="562" spans="1:10" ht="24" customHeight="1" x14ac:dyDescent="0.25">
      <c r="A562" s="57" t="s">
        <v>452</v>
      </c>
      <c r="B562" s="58" t="s">
        <v>722</v>
      </c>
      <c r="C562" s="57" t="s">
        <v>187</v>
      </c>
      <c r="D562" s="57" t="s">
        <v>723</v>
      </c>
      <c r="E562" s="59" t="s">
        <v>715</v>
      </c>
      <c r="F562" s="59"/>
      <c r="G562" s="60" t="s">
        <v>449</v>
      </c>
      <c r="H562" s="61">
        <v>0.22500000000000001</v>
      </c>
      <c r="I562" s="62">
        <v>24.16</v>
      </c>
      <c r="J562" s="62">
        <v>5.43</v>
      </c>
    </row>
    <row r="563" spans="1:10" ht="24" customHeight="1" x14ac:dyDescent="0.25">
      <c r="A563" s="57" t="s">
        <v>452</v>
      </c>
      <c r="B563" s="58" t="s">
        <v>724</v>
      </c>
      <c r="C563" s="57" t="s">
        <v>187</v>
      </c>
      <c r="D563" s="57" t="s">
        <v>725</v>
      </c>
      <c r="E563" s="59" t="s">
        <v>455</v>
      </c>
      <c r="F563" s="59"/>
      <c r="G563" s="60" t="s">
        <v>78</v>
      </c>
      <c r="H563" s="61">
        <v>2.5819999999999999</v>
      </c>
      <c r="I563" s="62">
        <v>5.83</v>
      </c>
      <c r="J563" s="62">
        <v>15.05</v>
      </c>
    </row>
    <row r="564" spans="1:10" ht="24" customHeight="1" x14ac:dyDescent="0.25">
      <c r="A564" s="57" t="s">
        <v>452</v>
      </c>
      <c r="B564" s="58" t="s">
        <v>726</v>
      </c>
      <c r="C564" s="57" t="s">
        <v>187</v>
      </c>
      <c r="D564" s="57" t="s">
        <v>727</v>
      </c>
      <c r="E564" s="59" t="s">
        <v>455</v>
      </c>
      <c r="F564" s="59"/>
      <c r="G564" s="60" t="s">
        <v>27</v>
      </c>
      <c r="H564" s="61">
        <v>7.6999999999999999E-2</v>
      </c>
      <c r="I564" s="62">
        <v>77.239999999999995</v>
      </c>
      <c r="J564" s="62">
        <v>5.94</v>
      </c>
    </row>
    <row r="565" spans="1:10" ht="24" customHeight="1" x14ac:dyDescent="0.25">
      <c r="A565" s="57" t="s">
        <v>452</v>
      </c>
      <c r="B565" s="58" t="s">
        <v>728</v>
      </c>
      <c r="C565" s="57" t="s">
        <v>187</v>
      </c>
      <c r="D565" s="57" t="s">
        <v>729</v>
      </c>
      <c r="E565" s="59" t="s">
        <v>455</v>
      </c>
      <c r="F565" s="59"/>
      <c r="G565" s="60" t="s">
        <v>78</v>
      </c>
      <c r="H565" s="61">
        <v>7.6440000000000001</v>
      </c>
      <c r="I565" s="62">
        <v>0.74</v>
      </c>
      <c r="J565" s="62">
        <v>5.65</v>
      </c>
    </row>
    <row r="566" spans="1:10" ht="24" customHeight="1" x14ac:dyDescent="0.25">
      <c r="A566" s="57" t="s">
        <v>452</v>
      </c>
      <c r="B566" s="58" t="s">
        <v>730</v>
      </c>
      <c r="C566" s="57" t="s">
        <v>187</v>
      </c>
      <c r="D566" s="57" t="s">
        <v>731</v>
      </c>
      <c r="E566" s="59" t="s">
        <v>715</v>
      </c>
      <c r="F566" s="59"/>
      <c r="G566" s="60" t="s">
        <v>449</v>
      </c>
      <c r="H566" s="61">
        <v>1.1850000000000001</v>
      </c>
      <c r="I566" s="62">
        <v>24.16</v>
      </c>
      <c r="J566" s="62">
        <v>28.62</v>
      </c>
    </row>
    <row r="567" spans="1:10" ht="24" customHeight="1" x14ac:dyDescent="0.25">
      <c r="A567" s="57" t="s">
        <v>452</v>
      </c>
      <c r="B567" s="58" t="s">
        <v>732</v>
      </c>
      <c r="C567" s="57" t="s">
        <v>187</v>
      </c>
      <c r="D567" s="57" t="s">
        <v>733</v>
      </c>
      <c r="E567" s="59" t="s">
        <v>455</v>
      </c>
      <c r="F567" s="59"/>
      <c r="G567" s="60" t="s">
        <v>23</v>
      </c>
      <c r="H567" s="61">
        <v>0.2</v>
      </c>
      <c r="I567" s="62">
        <v>27.63</v>
      </c>
      <c r="J567" s="62">
        <v>5.52</v>
      </c>
    </row>
    <row r="568" spans="1:10" ht="24" customHeight="1" x14ac:dyDescent="0.25">
      <c r="A568" s="57" t="s">
        <v>452</v>
      </c>
      <c r="B568" s="58" t="s">
        <v>734</v>
      </c>
      <c r="C568" s="57" t="s">
        <v>187</v>
      </c>
      <c r="D568" s="57" t="s">
        <v>735</v>
      </c>
      <c r="E568" s="59" t="s">
        <v>455</v>
      </c>
      <c r="F568" s="59"/>
      <c r="G568" s="60" t="s">
        <v>78</v>
      </c>
      <c r="H568" s="61">
        <v>41.908999999999999</v>
      </c>
      <c r="I568" s="62">
        <v>0.55000000000000004</v>
      </c>
      <c r="J568" s="62">
        <v>23.04</v>
      </c>
    </row>
    <row r="569" spans="1:10" ht="24" customHeight="1" x14ac:dyDescent="0.25">
      <c r="A569" s="57" t="s">
        <v>452</v>
      </c>
      <c r="B569" s="58" t="s">
        <v>736</v>
      </c>
      <c r="C569" s="57" t="s">
        <v>187</v>
      </c>
      <c r="D569" s="57" t="s">
        <v>737</v>
      </c>
      <c r="E569" s="59" t="s">
        <v>455</v>
      </c>
      <c r="F569" s="59"/>
      <c r="G569" s="60" t="s">
        <v>71</v>
      </c>
      <c r="H569" s="61">
        <v>5.8999999999999997E-2</v>
      </c>
      <c r="I569" s="62">
        <v>9.81</v>
      </c>
      <c r="J569" s="62">
        <v>0.56999999999999995</v>
      </c>
    </row>
    <row r="570" spans="1:10" ht="24" customHeight="1" x14ac:dyDescent="0.25">
      <c r="A570" s="57" t="s">
        <v>452</v>
      </c>
      <c r="B570" s="58" t="s">
        <v>738</v>
      </c>
      <c r="C570" s="57" t="s">
        <v>187</v>
      </c>
      <c r="D570" s="57" t="s">
        <v>739</v>
      </c>
      <c r="E570" s="59" t="s">
        <v>455</v>
      </c>
      <c r="F570" s="59"/>
      <c r="G570" s="60" t="s">
        <v>112</v>
      </c>
      <c r="H570" s="61">
        <v>141.12</v>
      </c>
      <c r="I570" s="62">
        <v>0.36</v>
      </c>
      <c r="J570" s="62">
        <v>50.8</v>
      </c>
    </row>
    <row r="571" spans="1:10" ht="24" customHeight="1" x14ac:dyDescent="0.25">
      <c r="A571" s="57" t="s">
        <v>452</v>
      </c>
      <c r="B571" s="58" t="s">
        <v>740</v>
      </c>
      <c r="C571" s="57" t="s">
        <v>187</v>
      </c>
      <c r="D571" s="57" t="s">
        <v>741</v>
      </c>
      <c r="E571" s="59" t="s">
        <v>715</v>
      </c>
      <c r="F571" s="59"/>
      <c r="G571" s="60" t="s">
        <v>449</v>
      </c>
      <c r="H571" s="61">
        <v>4.1390000000000002</v>
      </c>
      <c r="I571" s="62">
        <v>24.16</v>
      </c>
      <c r="J571" s="62">
        <v>99.99</v>
      </c>
    </row>
    <row r="572" spans="1:10" ht="24" customHeight="1" x14ac:dyDescent="0.25">
      <c r="A572" s="57" t="s">
        <v>452</v>
      </c>
      <c r="B572" s="58" t="s">
        <v>742</v>
      </c>
      <c r="C572" s="57" t="s">
        <v>187</v>
      </c>
      <c r="D572" s="57" t="s">
        <v>743</v>
      </c>
      <c r="E572" s="59" t="s">
        <v>715</v>
      </c>
      <c r="F572" s="59"/>
      <c r="G572" s="60" t="s">
        <v>449</v>
      </c>
      <c r="H572" s="61">
        <v>8.1940000000000008</v>
      </c>
      <c r="I572" s="62">
        <v>18.46</v>
      </c>
      <c r="J572" s="62">
        <v>151.26</v>
      </c>
    </row>
    <row r="573" spans="1:10" x14ac:dyDescent="0.25">
      <c r="A573" s="63"/>
      <c r="B573" s="63"/>
      <c r="C573" s="63"/>
      <c r="D573" s="63"/>
      <c r="E573" s="63" t="s">
        <v>462</v>
      </c>
      <c r="F573" s="64">
        <v>312.22000000000003</v>
      </c>
      <c r="G573" s="63" t="s">
        <v>463</v>
      </c>
      <c r="H573" s="64">
        <v>0</v>
      </c>
      <c r="I573" s="63" t="s">
        <v>464</v>
      </c>
      <c r="J573" s="64">
        <v>312.22000000000003</v>
      </c>
    </row>
    <row r="574" spans="1:10" x14ac:dyDescent="0.25">
      <c r="A574" s="63"/>
      <c r="B574" s="63"/>
      <c r="C574" s="63"/>
      <c r="D574" s="63"/>
      <c r="E574" s="63" t="s">
        <v>465</v>
      </c>
      <c r="F574" s="64">
        <v>107.42</v>
      </c>
      <c r="G574" s="63"/>
      <c r="H574" s="65" t="s">
        <v>466</v>
      </c>
      <c r="I574" s="65"/>
      <c r="J574" s="64">
        <v>537.1</v>
      </c>
    </row>
    <row r="575" spans="1:10" ht="49.95" customHeight="1" thickBot="1" x14ac:dyDescent="0.3">
      <c r="A575" s="39"/>
      <c r="B575" s="39"/>
      <c r="C575" s="39"/>
      <c r="D575" s="39"/>
      <c r="E575" s="39"/>
      <c r="F575" s="39"/>
      <c r="G575" s="39" t="s">
        <v>467</v>
      </c>
      <c r="H575" s="66">
        <v>2</v>
      </c>
      <c r="I575" s="39" t="s">
        <v>468</v>
      </c>
      <c r="J575" s="67">
        <v>1074.2</v>
      </c>
    </row>
    <row r="576" spans="1:10" ht="1.05" customHeight="1" thickTop="1" x14ac:dyDescent="0.25">
      <c r="A576" s="68"/>
      <c r="B576" s="68"/>
      <c r="C576" s="68"/>
      <c r="D576" s="68"/>
      <c r="E576" s="68"/>
      <c r="F576" s="68"/>
      <c r="G576" s="68"/>
      <c r="H576" s="68"/>
      <c r="I576" s="68"/>
      <c r="J576" s="68"/>
    </row>
    <row r="577" spans="1:10" ht="24" customHeight="1" x14ac:dyDescent="0.25">
      <c r="A577" s="36" t="s">
        <v>189</v>
      </c>
      <c r="B577" s="36"/>
      <c r="C577" s="36"/>
      <c r="D577" s="36" t="s">
        <v>190</v>
      </c>
      <c r="E577" s="36"/>
      <c r="F577" s="41"/>
      <c r="G577" s="41"/>
      <c r="H577" s="37"/>
      <c r="I577" s="36"/>
      <c r="J577" s="42">
        <v>7400.28</v>
      </c>
    </row>
    <row r="578" spans="1:10" ht="18" customHeight="1" x14ac:dyDescent="0.25">
      <c r="A578" s="34" t="s">
        <v>191</v>
      </c>
      <c r="B578" s="35" t="s">
        <v>8</v>
      </c>
      <c r="C578" s="34" t="s">
        <v>9</v>
      </c>
      <c r="D578" s="34" t="s">
        <v>10</v>
      </c>
      <c r="E578" s="43" t="s">
        <v>439</v>
      </c>
      <c r="F578" s="43"/>
      <c r="G578" s="44" t="s">
        <v>11</v>
      </c>
      <c r="H578" s="35" t="s">
        <v>12</v>
      </c>
      <c r="I578" s="35" t="s">
        <v>13</v>
      </c>
      <c r="J578" s="35" t="s">
        <v>15</v>
      </c>
    </row>
    <row r="579" spans="1:10" ht="52.05" customHeight="1" x14ac:dyDescent="0.25">
      <c r="A579" s="45" t="s">
        <v>440</v>
      </c>
      <c r="B579" s="46" t="s">
        <v>192</v>
      </c>
      <c r="C579" s="45" t="s">
        <v>21</v>
      </c>
      <c r="D579" s="45" t="s">
        <v>193</v>
      </c>
      <c r="E579" s="47" t="s">
        <v>744</v>
      </c>
      <c r="F579" s="47"/>
      <c r="G579" s="48" t="s">
        <v>23</v>
      </c>
      <c r="H579" s="49">
        <v>1</v>
      </c>
      <c r="I579" s="50">
        <v>16.12</v>
      </c>
      <c r="J579" s="50">
        <v>16.12</v>
      </c>
    </row>
    <row r="580" spans="1:10" ht="25.95" customHeight="1" x14ac:dyDescent="0.25">
      <c r="A580" s="51" t="s">
        <v>442</v>
      </c>
      <c r="B580" s="52" t="s">
        <v>555</v>
      </c>
      <c r="C580" s="51" t="s">
        <v>21</v>
      </c>
      <c r="D580" s="51" t="s">
        <v>556</v>
      </c>
      <c r="E580" s="53" t="s">
        <v>448</v>
      </c>
      <c r="F580" s="53"/>
      <c r="G580" s="54" t="s">
        <v>449</v>
      </c>
      <c r="H580" s="55">
        <v>6.5000000000000002E-2</v>
      </c>
      <c r="I580" s="56">
        <v>18.04</v>
      </c>
      <c r="J580" s="56">
        <v>1.17</v>
      </c>
    </row>
    <row r="581" spans="1:10" ht="24" customHeight="1" x14ac:dyDescent="0.25">
      <c r="A581" s="51" t="s">
        <v>442</v>
      </c>
      <c r="B581" s="52" t="s">
        <v>446</v>
      </c>
      <c r="C581" s="51" t="s">
        <v>21</v>
      </c>
      <c r="D581" s="51" t="s">
        <v>447</v>
      </c>
      <c r="E581" s="53" t="s">
        <v>448</v>
      </c>
      <c r="F581" s="53"/>
      <c r="G581" s="54" t="s">
        <v>449</v>
      </c>
      <c r="H581" s="55">
        <v>0.11799999999999999</v>
      </c>
      <c r="I581" s="56">
        <v>21.33</v>
      </c>
      <c r="J581" s="56">
        <v>2.5099999999999998</v>
      </c>
    </row>
    <row r="582" spans="1:10" ht="39" customHeight="1" x14ac:dyDescent="0.25">
      <c r="A582" s="51" t="s">
        <v>442</v>
      </c>
      <c r="B582" s="52" t="s">
        <v>745</v>
      </c>
      <c r="C582" s="51" t="s">
        <v>21</v>
      </c>
      <c r="D582" s="51" t="s">
        <v>746</v>
      </c>
      <c r="E582" s="53" t="s">
        <v>480</v>
      </c>
      <c r="F582" s="53"/>
      <c r="G582" s="54" t="s">
        <v>481</v>
      </c>
      <c r="H582" s="55">
        <v>4.5999999999999999E-3</v>
      </c>
      <c r="I582" s="56">
        <v>18.72</v>
      </c>
      <c r="J582" s="56">
        <v>0.08</v>
      </c>
    </row>
    <row r="583" spans="1:10" ht="39" customHeight="1" x14ac:dyDescent="0.25">
      <c r="A583" s="51" t="s">
        <v>442</v>
      </c>
      <c r="B583" s="52" t="s">
        <v>747</v>
      </c>
      <c r="C583" s="51" t="s">
        <v>21</v>
      </c>
      <c r="D583" s="51" t="s">
        <v>748</v>
      </c>
      <c r="E583" s="53" t="s">
        <v>480</v>
      </c>
      <c r="F583" s="53"/>
      <c r="G583" s="54" t="s">
        <v>484</v>
      </c>
      <c r="H583" s="55">
        <v>6.4000000000000003E-3</v>
      </c>
      <c r="I583" s="56">
        <v>18.059999999999999</v>
      </c>
      <c r="J583" s="56">
        <v>0.11</v>
      </c>
    </row>
    <row r="584" spans="1:10" ht="39" customHeight="1" x14ac:dyDescent="0.25">
      <c r="A584" s="57" t="s">
        <v>452</v>
      </c>
      <c r="B584" s="58" t="s">
        <v>749</v>
      </c>
      <c r="C584" s="57" t="s">
        <v>21</v>
      </c>
      <c r="D584" s="57" t="s">
        <v>750</v>
      </c>
      <c r="E584" s="59" t="s">
        <v>455</v>
      </c>
      <c r="F584" s="59"/>
      <c r="G584" s="60" t="s">
        <v>71</v>
      </c>
      <c r="H584" s="61">
        <v>0.63400000000000001</v>
      </c>
      <c r="I584" s="62">
        <v>18.559999999999999</v>
      </c>
      <c r="J584" s="62">
        <v>11.76</v>
      </c>
    </row>
    <row r="585" spans="1:10" ht="25.95" customHeight="1" x14ac:dyDescent="0.25">
      <c r="A585" s="57" t="s">
        <v>452</v>
      </c>
      <c r="B585" s="58" t="s">
        <v>751</v>
      </c>
      <c r="C585" s="57" t="s">
        <v>21</v>
      </c>
      <c r="D585" s="57" t="s">
        <v>752</v>
      </c>
      <c r="E585" s="59" t="s">
        <v>455</v>
      </c>
      <c r="F585" s="59"/>
      <c r="G585" s="60" t="s">
        <v>78</v>
      </c>
      <c r="H585" s="61">
        <v>0.03</v>
      </c>
      <c r="I585" s="62">
        <v>16.54</v>
      </c>
      <c r="J585" s="62">
        <v>0.49</v>
      </c>
    </row>
    <row r="586" spans="1:10" x14ac:dyDescent="0.25">
      <c r="A586" s="63"/>
      <c r="B586" s="63"/>
      <c r="C586" s="63"/>
      <c r="D586" s="63"/>
      <c r="E586" s="63" t="s">
        <v>462</v>
      </c>
      <c r="F586" s="64">
        <v>3.11</v>
      </c>
      <c r="G586" s="63" t="s">
        <v>463</v>
      </c>
      <c r="H586" s="64">
        <v>0</v>
      </c>
      <c r="I586" s="63" t="s">
        <v>464</v>
      </c>
      <c r="J586" s="64">
        <v>3.11</v>
      </c>
    </row>
    <row r="587" spans="1:10" x14ac:dyDescent="0.25">
      <c r="A587" s="63"/>
      <c r="B587" s="63"/>
      <c r="C587" s="63"/>
      <c r="D587" s="63"/>
      <c r="E587" s="63" t="s">
        <v>465</v>
      </c>
      <c r="F587" s="64">
        <v>4.03</v>
      </c>
      <c r="G587" s="63"/>
      <c r="H587" s="65" t="s">
        <v>466</v>
      </c>
      <c r="I587" s="65"/>
      <c r="J587" s="64">
        <v>20.149999999999999</v>
      </c>
    </row>
    <row r="588" spans="1:10" ht="49.95" customHeight="1" thickBot="1" x14ac:dyDescent="0.3">
      <c r="A588" s="39"/>
      <c r="B588" s="39"/>
      <c r="C588" s="39"/>
      <c r="D588" s="39"/>
      <c r="E588" s="39"/>
      <c r="F588" s="39"/>
      <c r="G588" s="39" t="s">
        <v>467</v>
      </c>
      <c r="H588" s="66">
        <v>63.75</v>
      </c>
      <c r="I588" s="39" t="s">
        <v>468</v>
      </c>
      <c r="J588" s="67">
        <v>1284.56</v>
      </c>
    </row>
    <row r="589" spans="1:10" ht="1.05" customHeight="1" thickTop="1" x14ac:dyDescent="0.25">
      <c r="A589" s="68"/>
      <c r="B589" s="68"/>
      <c r="C589" s="68"/>
      <c r="D589" s="68"/>
      <c r="E589" s="68"/>
      <c r="F589" s="68"/>
      <c r="G589" s="68"/>
      <c r="H589" s="68"/>
      <c r="I589" s="68"/>
      <c r="J589" s="68"/>
    </row>
    <row r="590" spans="1:10" ht="18" customHeight="1" x14ac:dyDescent="0.25">
      <c r="A590" s="34" t="s">
        <v>194</v>
      </c>
      <c r="B590" s="35" t="s">
        <v>8</v>
      </c>
      <c r="C590" s="34" t="s">
        <v>9</v>
      </c>
      <c r="D590" s="34" t="s">
        <v>10</v>
      </c>
      <c r="E590" s="43" t="s">
        <v>439</v>
      </c>
      <c r="F590" s="43"/>
      <c r="G590" s="44" t="s">
        <v>11</v>
      </c>
      <c r="H590" s="35" t="s">
        <v>12</v>
      </c>
      <c r="I590" s="35" t="s">
        <v>13</v>
      </c>
      <c r="J590" s="35" t="s">
        <v>15</v>
      </c>
    </row>
    <row r="591" spans="1:10" ht="52.05" customHeight="1" x14ac:dyDescent="0.25">
      <c r="A591" s="45" t="s">
        <v>440</v>
      </c>
      <c r="B591" s="46" t="s">
        <v>195</v>
      </c>
      <c r="C591" s="45" t="s">
        <v>21</v>
      </c>
      <c r="D591" s="45" t="s">
        <v>196</v>
      </c>
      <c r="E591" s="47" t="s">
        <v>753</v>
      </c>
      <c r="F591" s="47"/>
      <c r="G591" s="48" t="s">
        <v>23</v>
      </c>
      <c r="H591" s="49">
        <v>1</v>
      </c>
      <c r="I591" s="50">
        <v>46.83</v>
      </c>
      <c r="J591" s="50">
        <v>46.83</v>
      </c>
    </row>
    <row r="592" spans="1:10" ht="24" customHeight="1" x14ac:dyDescent="0.25">
      <c r="A592" s="51" t="s">
        <v>442</v>
      </c>
      <c r="B592" s="52" t="s">
        <v>450</v>
      </c>
      <c r="C592" s="51" t="s">
        <v>21</v>
      </c>
      <c r="D592" s="51" t="s">
        <v>451</v>
      </c>
      <c r="E592" s="53" t="s">
        <v>448</v>
      </c>
      <c r="F592" s="53"/>
      <c r="G592" s="54" t="s">
        <v>449</v>
      </c>
      <c r="H592" s="55">
        <v>0.15</v>
      </c>
      <c r="I592" s="56">
        <v>17.46</v>
      </c>
      <c r="J592" s="56">
        <v>2.61</v>
      </c>
    </row>
    <row r="593" spans="1:10" ht="24" customHeight="1" x14ac:dyDescent="0.25">
      <c r="A593" s="51" t="s">
        <v>442</v>
      </c>
      <c r="B593" s="52" t="s">
        <v>472</v>
      </c>
      <c r="C593" s="51" t="s">
        <v>21</v>
      </c>
      <c r="D593" s="51" t="s">
        <v>473</v>
      </c>
      <c r="E593" s="53" t="s">
        <v>448</v>
      </c>
      <c r="F593" s="53"/>
      <c r="G593" s="54" t="s">
        <v>449</v>
      </c>
      <c r="H593" s="55">
        <v>0.115</v>
      </c>
      <c r="I593" s="56">
        <v>21.12</v>
      </c>
      <c r="J593" s="56">
        <v>2.42</v>
      </c>
    </row>
    <row r="594" spans="1:10" ht="39" customHeight="1" x14ac:dyDescent="0.25">
      <c r="A594" s="51" t="s">
        <v>442</v>
      </c>
      <c r="B594" s="52" t="s">
        <v>745</v>
      </c>
      <c r="C594" s="51" t="s">
        <v>21</v>
      </c>
      <c r="D594" s="51" t="s">
        <v>746</v>
      </c>
      <c r="E594" s="53" t="s">
        <v>480</v>
      </c>
      <c r="F594" s="53"/>
      <c r="G594" s="54" t="s">
        <v>481</v>
      </c>
      <c r="H594" s="55">
        <v>5.0000000000000001E-3</v>
      </c>
      <c r="I594" s="56">
        <v>18.72</v>
      </c>
      <c r="J594" s="56">
        <v>0.09</v>
      </c>
    </row>
    <row r="595" spans="1:10" ht="39" customHeight="1" x14ac:dyDescent="0.25">
      <c r="A595" s="51" t="s">
        <v>442</v>
      </c>
      <c r="B595" s="52" t="s">
        <v>747</v>
      </c>
      <c r="C595" s="51" t="s">
        <v>21</v>
      </c>
      <c r="D595" s="51" t="s">
        <v>748</v>
      </c>
      <c r="E595" s="53" t="s">
        <v>480</v>
      </c>
      <c r="F595" s="53"/>
      <c r="G595" s="54" t="s">
        <v>484</v>
      </c>
      <c r="H595" s="55">
        <v>6.8999999999999999E-3</v>
      </c>
      <c r="I595" s="56">
        <v>18.059999999999999</v>
      </c>
      <c r="J595" s="56">
        <v>0.12</v>
      </c>
    </row>
    <row r="596" spans="1:10" ht="39" customHeight="1" x14ac:dyDescent="0.25">
      <c r="A596" s="57" t="s">
        <v>452</v>
      </c>
      <c r="B596" s="58" t="s">
        <v>754</v>
      </c>
      <c r="C596" s="57" t="s">
        <v>21</v>
      </c>
      <c r="D596" s="57" t="s">
        <v>755</v>
      </c>
      <c r="E596" s="59" t="s">
        <v>455</v>
      </c>
      <c r="F596" s="59"/>
      <c r="G596" s="60" t="s">
        <v>756</v>
      </c>
      <c r="H596" s="61">
        <v>1.27</v>
      </c>
      <c r="I596" s="62">
        <v>0.25</v>
      </c>
      <c r="J596" s="62">
        <v>0.31</v>
      </c>
    </row>
    <row r="597" spans="1:10" ht="25.95" customHeight="1" x14ac:dyDescent="0.25">
      <c r="A597" s="57" t="s">
        <v>452</v>
      </c>
      <c r="B597" s="58" t="s">
        <v>757</v>
      </c>
      <c r="C597" s="57" t="s">
        <v>21</v>
      </c>
      <c r="D597" s="57" t="s">
        <v>758</v>
      </c>
      <c r="E597" s="59" t="s">
        <v>455</v>
      </c>
      <c r="F597" s="59"/>
      <c r="G597" s="60" t="s">
        <v>112</v>
      </c>
      <c r="H597" s="61">
        <v>1.27</v>
      </c>
      <c r="I597" s="62">
        <v>3.84</v>
      </c>
      <c r="J597" s="62">
        <v>4.87</v>
      </c>
    </row>
    <row r="598" spans="1:10" ht="25.95" customHeight="1" x14ac:dyDescent="0.25">
      <c r="A598" s="57" t="s">
        <v>452</v>
      </c>
      <c r="B598" s="58" t="s">
        <v>759</v>
      </c>
      <c r="C598" s="57" t="s">
        <v>21</v>
      </c>
      <c r="D598" s="57" t="s">
        <v>760</v>
      </c>
      <c r="E598" s="59" t="s">
        <v>455</v>
      </c>
      <c r="F598" s="59"/>
      <c r="G598" s="60" t="s">
        <v>23</v>
      </c>
      <c r="H598" s="61">
        <v>1.2749999999999999</v>
      </c>
      <c r="I598" s="62">
        <v>28.56</v>
      </c>
      <c r="J598" s="62">
        <v>36.409999999999997</v>
      </c>
    </row>
    <row r="599" spans="1:10" x14ac:dyDescent="0.25">
      <c r="A599" s="63"/>
      <c r="B599" s="63"/>
      <c r="C599" s="63"/>
      <c r="D599" s="63"/>
      <c r="E599" s="63" t="s">
        <v>462</v>
      </c>
      <c r="F599" s="64">
        <v>4.1500000000000004</v>
      </c>
      <c r="G599" s="63" t="s">
        <v>463</v>
      </c>
      <c r="H599" s="64">
        <v>0</v>
      </c>
      <c r="I599" s="63" t="s">
        <v>464</v>
      </c>
      <c r="J599" s="64">
        <v>4.1500000000000004</v>
      </c>
    </row>
    <row r="600" spans="1:10" x14ac:dyDescent="0.25">
      <c r="A600" s="63"/>
      <c r="B600" s="63"/>
      <c r="C600" s="63"/>
      <c r="D600" s="63"/>
      <c r="E600" s="63" t="s">
        <v>465</v>
      </c>
      <c r="F600" s="64">
        <v>11.7</v>
      </c>
      <c r="G600" s="63"/>
      <c r="H600" s="65" t="s">
        <v>466</v>
      </c>
      <c r="I600" s="65"/>
      <c r="J600" s="64">
        <v>58.53</v>
      </c>
    </row>
    <row r="601" spans="1:10" ht="49.95" customHeight="1" thickBot="1" x14ac:dyDescent="0.3">
      <c r="A601" s="39"/>
      <c r="B601" s="39"/>
      <c r="C601" s="39"/>
      <c r="D601" s="39"/>
      <c r="E601" s="39"/>
      <c r="F601" s="39"/>
      <c r="G601" s="39" t="s">
        <v>467</v>
      </c>
      <c r="H601" s="66">
        <v>63.75</v>
      </c>
      <c r="I601" s="39" t="s">
        <v>468</v>
      </c>
      <c r="J601" s="67">
        <v>3731.28</v>
      </c>
    </row>
    <row r="602" spans="1:10" ht="1.05" customHeight="1" thickTop="1" x14ac:dyDescent="0.25">
      <c r="A602" s="68"/>
      <c r="B602" s="68"/>
      <c r="C602" s="68"/>
      <c r="D602" s="68"/>
      <c r="E602" s="68"/>
      <c r="F602" s="68"/>
      <c r="G602" s="68"/>
      <c r="H602" s="68"/>
      <c r="I602" s="68"/>
      <c r="J602" s="68"/>
    </row>
    <row r="603" spans="1:10" ht="18" customHeight="1" x14ac:dyDescent="0.25">
      <c r="A603" s="34" t="s">
        <v>197</v>
      </c>
      <c r="B603" s="35" t="s">
        <v>8</v>
      </c>
      <c r="C603" s="34" t="s">
        <v>9</v>
      </c>
      <c r="D603" s="34" t="s">
        <v>10</v>
      </c>
      <c r="E603" s="43" t="s">
        <v>439</v>
      </c>
      <c r="F603" s="43"/>
      <c r="G603" s="44" t="s">
        <v>11</v>
      </c>
      <c r="H603" s="35" t="s">
        <v>12</v>
      </c>
      <c r="I603" s="35" t="s">
        <v>13</v>
      </c>
      <c r="J603" s="35" t="s">
        <v>15</v>
      </c>
    </row>
    <row r="604" spans="1:10" ht="39" customHeight="1" x14ac:dyDescent="0.25">
      <c r="A604" s="45" t="s">
        <v>440</v>
      </c>
      <c r="B604" s="46" t="s">
        <v>198</v>
      </c>
      <c r="C604" s="45" t="s">
        <v>21</v>
      </c>
      <c r="D604" s="45" t="s">
        <v>199</v>
      </c>
      <c r="E604" s="47" t="s">
        <v>753</v>
      </c>
      <c r="F604" s="47"/>
      <c r="G604" s="48" t="s">
        <v>71</v>
      </c>
      <c r="H604" s="49">
        <v>1</v>
      </c>
      <c r="I604" s="50">
        <v>57.12</v>
      </c>
      <c r="J604" s="50">
        <v>57.12</v>
      </c>
    </row>
    <row r="605" spans="1:10" ht="24" customHeight="1" x14ac:dyDescent="0.25">
      <c r="A605" s="51" t="s">
        <v>442</v>
      </c>
      <c r="B605" s="52" t="s">
        <v>450</v>
      </c>
      <c r="C605" s="51" t="s">
        <v>21</v>
      </c>
      <c r="D605" s="51" t="s">
        <v>451</v>
      </c>
      <c r="E605" s="53" t="s">
        <v>448</v>
      </c>
      <c r="F605" s="53"/>
      <c r="G605" s="54" t="s">
        <v>449</v>
      </c>
      <c r="H605" s="55">
        <v>0.36757889999999999</v>
      </c>
      <c r="I605" s="56">
        <v>17.46</v>
      </c>
      <c r="J605" s="56">
        <v>6.41</v>
      </c>
    </row>
    <row r="606" spans="1:10" ht="24" customHeight="1" x14ac:dyDescent="0.25">
      <c r="A606" s="51" t="s">
        <v>442</v>
      </c>
      <c r="B606" s="52" t="s">
        <v>472</v>
      </c>
      <c r="C606" s="51" t="s">
        <v>21</v>
      </c>
      <c r="D606" s="51" t="s">
        <v>473</v>
      </c>
      <c r="E606" s="53" t="s">
        <v>448</v>
      </c>
      <c r="F606" s="53"/>
      <c r="G606" s="54" t="s">
        <v>449</v>
      </c>
      <c r="H606" s="55">
        <v>0.27444580000000002</v>
      </c>
      <c r="I606" s="56">
        <v>21.12</v>
      </c>
      <c r="J606" s="56">
        <v>5.79</v>
      </c>
    </row>
    <row r="607" spans="1:10" ht="39" customHeight="1" x14ac:dyDescent="0.25">
      <c r="A607" s="51" t="s">
        <v>442</v>
      </c>
      <c r="B607" s="52" t="s">
        <v>745</v>
      </c>
      <c r="C607" s="51" t="s">
        <v>21</v>
      </c>
      <c r="D607" s="51" t="s">
        <v>746</v>
      </c>
      <c r="E607" s="53" t="s">
        <v>480</v>
      </c>
      <c r="F607" s="53"/>
      <c r="G607" s="54" t="s">
        <v>481</v>
      </c>
      <c r="H607" s="55">
        <v>1.3078299999999999E-2</v>
      </c>
      <c r="I607" s="56">
        <v>18.72</v>
      </c>
      <c r="J607" s="56">
        <v>0.24</v>
      </c>
    </row>
    <row r="608" spans="1:10" ht="39" customHeight="1" x14ac:dyDescent="0.25">
      <c r="A608" s="51" t="s">
        <v>442</v>
      </c>
      <c r="B608" s="52" t="s">
        <v>747</v>
      </c>
      <c r="C608" s="51" t="s">
        <v>21</v>
      </c>
      <c r="D608" s="51" t="s">
        <v>748</v>
      </c>
      <c r="E608" s="53" t="s">
        <v>480</v>
      </c>
      <c r="F608" s="53"/>
      <c r="G608" s="54" t="s">
        <v>484</v>
      </c>
      <c r="H608" s="55">
        <v>1.81312E-2</v>
      </c>
      <c r="I608" s="56">
        <v>18.059999999999999</v>
      </c>
      <c r="J608" s="56">
        <v>0.32</v>
      </c>
    </row>
    <row r="609" spans="1:10" ht="25.95" customHeight="1" x14ac:dyDescent="0.25">
      <c r="A609" s="57" t="s">
        <v>452</v>
      </c>
      <c r="B609" s="58" t="s">
        <v>761</v>
      </c>
      <c r="C609" s="57" t="s">
        <v>21</v>
      </c>
      <c r="D609" s="57" t="s">
        <v>762</v>
      </c>
      <c r="E609" s="59" t="s">
        <v>455</v>
      </c>
      <c r="F609" s="59"/>
      <c r="G609" s="60" t="s">
        <v>763</v>
      </c>
      <c r="H609" s="61">
        <v>8.0253099999999994E-2</v>
      </c>
      <c r="I609" s="62">
        <v>33.130000000000003</v>
      </c>
      <c r="J609" s="62">
        <v>2.65</v>
      </c>
    </row>
    <row r="610" spans="1:10" ht="25.95" customHeight="1" x14ac:dyDescent="0.25">
      <c r="A610" s="57" t="s">
        <v>452</v>
      </c>
      <c r="B610" s="58" t="s">
        <v>764</v>
      </c>
      <c r="C610" s="57" t="s">
        <v>21</v>
      </c>
      <c r="D610" s="57" t="s">
        <v>765</v>
      </c>
      <c r="E610" s="59" t="s">
        <v>455</v>
      </c>
      <c r="F610" s="59"/>
      <c r="G610" s="60" t="s">
        <v>78</v>
      </c>
      <c r="H610" s="61">
        <v>1.28801E-2</v>
      </c>
      <c r="I610" s="62">
        <v>16.14</v>
      </c>
      <c r="J610" s="62">
        <v>0.2</v>
      </c>
    </row>
    <row r="611" spans="1:10" ht="25.95" customHeight="1" x14ac:dyDescent="0.25">
      <c r="A611" s="57" t="s">
        <v>452</v>
      </c>
      <c r="B611" s="58" t="s">
        <v>766</v>
      </c>
      <c r="C611" s="57" t="s">
        <v>21</v>
      </c>
      <c r="D611" s="57" t="s">
        <v>767</v>
      </c>
      <c r="E611" s="59" t="s">
        <v>455</v>
      </c>
      <c r="F611" s="59"/>
      <c r="G611" s="60" t="s">
        <v>78</v>
      </c>
      <c r="H611" s="61">
        <v>2.3779000000000001E-3</v>
      </c>
      <c r="I611" s="62">
        <v>53.36</v>
      </c>
      <c r="J611" s="62">
        <v>0.12</v>
      </c>
    </row>
    <row r="612" spans="1:10" ht="24" customHeight="1" x14ac:dyDescent="0.25">
      <c r="A612" s="57" t="s">
        <v>452</v>
      </c>
      <c r="B612" s="58" t="s">
        <v>768</v>
      </c>
      <c r="C612" s="57" t="s">
        <v>21</v>
      </c>
      <c r="D612" s="57" t="s">
        <v>769</v>
      </c>
      <c r="E612" s="59" t="s">
        <v>455</v>
      </c>
      <c r="F612" s="59"/>
      <c r="G612" s="60" t="s">
        <v>78</v>
      </c>
      <c r="H612" s="61">
        <v>8.9170100000000002E-2</v>
      </c>
      <c r="I612" s="62">
        <v>106.52</v>
      </c>
      <c r="J612" s="62">
        <v>9.49</v>
      </c>
    </row>
    <row r="613" spans="1:10" ht="25.95" customHeight="1" x14ac:dyDescent="0.25">
      <c r="A613" s="57" t="s">
        <v>452</v>
      </c>
      <c r="B613" s="58" t="s">
        <v>770</v>
      </c>
      <c r="C613" s="57" t="s">
        <v>21</v>
      </c>
      <c r="D613" s="57" t="s">
        <v>771</v>
      </c>
      <c r="E613" s="59" t="s">
        <v>455</v>
      </c>
      <c r="F613" s="59"/>
      <c r="G613" s="60" t="s">
        <v>71</v>
      </c>
      <c r="H613" s="61">
        <v>1.0403176999999999</v>
      </c>
      <c r="I613" s="62">
        <v>30.67</v>
      </c>
      <c r="J613" s="62">
        <v>31.9</v>
      </c>
    </row>
    <row r="614" spans="1:10" x14ac:dyDescent="0.25">
      <c r="A614" s="63"/>
      <c r="B614" s="63"/>
      <c r="C614" s="63"/>
      <c r="D614" s="63"/>
      <c r="E614" s="63" t="s">
        <v>462</v>
      </c>
      <c r="F614" s="64">
        <v>10.11</v>
      </c>
      <c r="G614" s="63" t="s">
        <v>463</v>
      </c>
      <c r="H614" s="64">
        <v>0</v>
      </c>
      <c r="I614" s="63" t="s">
        <v>464</v>
      </c>
      <c r="J614" s="64">
        <v>10.11</v>
      </c>
    </row>
    <row r="615" spans="1:10" x14ac:dyDescent="0.25">
      <c r="A615" s="63"/>
      <c r="B615" s="63"/>
      <c r="C615" s="63"/>
      <c r="D615" s="63"/>
      <c r="E615" s="63" t="s">
        <v>465</v>
      </c>
      <c r="F615" s="64">
        <v>14.28</v>
      </c>
      <c r="G615" s="63"/>
      <c r="H615" s="65" t="s">
        <v>466</v>
      </c>
      <c r="I615" s="65"/>
      <c r="J615" s="64">
        <v>71.400000000000006</v>
      </c>
    </row>
    <row r="616" spans="1:10" ht="49.95" customHeight="1" thickBot="1" x14ac:dyDescent="0.3">
      <c r="A616" s="39"/>
      <c r="B616" s="39"/>
      <c r="C616" s="39"/>
      <c r="D616" s="39"/>
      <c r="E616" s="39"/>
      <c r="F616" s="39"/>
      <c r="G616" s="39" t="s">
        <v>467</v>
      </c>
      <c r="H616" s="66">
        <v>12.67</v>
      </c>
      <c r="I616" s="39" t="s">
        <v>468</v>
      </c>
      <c r="J616" s="67">
        <v>904.63</v>
      </c>
    </row>
    <row r="617" spans="1:10" ht="1.05" customHeight="1" thickTop="1" x14ac:dyDescent="0.25">
      <c r="A617" s="68"/>
      <c r="B617" s="68"/>
      <c r="C617" s="68"/>
      <c r="D617" s="68"/>
      <c r="E617" s="68"/>
      <c r="F617" s="68"/>
      <c r="G617" s="68"/>
      <c r="H617" s="68"/>
      <c r="I617" s="68"/>
      <c r="J617" s="68"/>
    </row>
    <row r="618" spans="1:10" ht="18" customHeight="1" x14ac:dyDescent="0.25">
      <c r="A618" s="34" t="s">
        <v>200</v>
      </c>
      <c r="B618" s="35" t="s">
        <v>8</v>
      </c>
      <c r="C618" s="34" t="s">
        <v>9</v>
      </c>
      <c r="D618" s="34" t="s">
        <v>10</v>
      </c>
      <c r="E618" s="43" t="s">
        <v>439</v>
      </c>
      <c r="F618" s="43"/>
      <c r="G618" s="44" t="s">
        <v>11</v>
      </c>
      <c r="H618" s="35" t="s">
        <v>12</v>
      </c>
      <c r="I618" s="35" t="s">
        <v>13</v>
      </c>
      <c r="J618" s="35" t="s">
        <v>15</v>
      </c>
    </row>
    <row r="619" spans="1:10" ht="25.95" customHeight="1" x14ac:dyDescent="0.25">
      <c r="A619" s="45" t="s">
        <v>440</v>
      </c>
      <c r="B619" s="46" t="s">
        <v>201</v>
      </c>
      <c r="C619" s="45" t="s">
        <v>21</v>
      </c>
      <c r="D619" s="45" t="s">
        <v>202</v>
      </c>
      <c r="E619" s="47" t="s">
        <v>753</v>
      </c>
      <c r="F619" s="47"/>
      <c r="G619" s="48" t="s">
        <v>71</v>
      </c>
      <c r="H619" s="49">
        <v>1</v>
      </c>
      <c r="I619" s="50">
        <v>35.9</v>
      </c>
      <c r="J619" s="50">
        <v>35.9</v>
      </c>
    </row>
    <row r="620" spans="1:10" ht="24" customHeight="1" x14ac:dyDescent="0.25">
      <c r="A620" s="51" t="s">
        <v>442</v>
      </c>
      <c r="B620" s="52" t="s">
        <v>450</v>
      </c>
      <c r="C620" s="51" t="s">
        <v>21</v>
      </c>
      <c r="D620" s="51" t="s">
        <v>451</v>
      </c>
      <c r="E620" s="53" t="s">
        <v>448</v>
      </c>
      <c r="F620" s="53"/>
      <c r="G620" s="54" t="s">
        <v>449</v>
      </c>
      <c r="H620" s="55">
        <v>0.20699999999999999</v>
      </c>
      <c r="I620" s="56">
        <v>17.46</v>
      </c>
      <c r="J620" s="56">
        <v>3.61</v>
      </c>
    </row>
    <row r="621" spans="1:10" ht="24" customHeight="1" x14ac:dyDescent="0.25">
      <c r="A621" s="51" t="s">
        <v>442</v>
      </c>
      <c r="B621" s="52" t="s">
        <v>472</v>
      </c>
      <c r="C621" s="51" t="s">
        <v>21</v>
      </c>
      <c r="D621" s="51" t="s">
        <v>473</v>
      </c>
      <c r="E621" s="53" t="s">
        <v>448</v>
      </c>
      <c r="F621" s="53"/>
      <c r="G621" s="54" t="s">
        <v>449</v>
      </c>
      <c r="H621" s="55">
        <v>0.112</v>
      </c>
      <c r="I621" s="56">
        <v>21.12</v>
      </c>
      <c r="J621" s="56">
        <v>2.36</v>
      </c>
    </row>
    <row r="622" spans="1:10" ht="39" customHeight="1" x14ac:dyDescent="0.25">
      <c r="A622" s="51" t="s">
        <v>442</v>
      </c>
      <c r="B622" s="52" t="s">
        <v>745</v>
      </c>
      <c r="C622" s="51" t="s">
        <v>21</v>
      </c>
      <c r="D622" s="51" t="s">
        <v>746</v>
      </c>
      <c r="E622" s="53" t="s">
        <v>480</v>
      </c>
      <c r="F622" s="53"/>
      <c r="G622" s="54" t="s">
        <v>481</v>
      </c>
      <c r="H622" s="55">
        <v>1.32E-2</v>
      </c>
      <c r="I622" s="56">
        <v>18.72</v>
      </c>
      <c r="J622" s="56">
        <v>0.24</v>
      </c>
    </row>
    <row r="623" spans="1:10" ht="39" customHeight="1" x14ac:dyDescent="0.25">
      <c r="A623" s="51" t="s">
        <v>442</v>
      </c>
      <c r="B623" s="52" t="s">
        <v>747</v>
      </c>
      <c r="C623" s="51" t="s">
        <v>21</v>
      </c>
      <c r="D623" s="51" t="s">
        <v>748</v>
      </c>
      <c r="E623" s="53" t="s">
        <v>480</v>
      </c>
      <c r="F623" s="53"/>
      <c r="G623" s="54" t="s">
        <v>484</v>
      </c>
      <c r="H623" s="55">
        <v>1.83E-2</v>
      </c>
      <c r="I623" s="56">
        <v>18.059999999999999</v>
      </c>
      <c r="J623" s="56">
        <v>0.33</v>
      </c>
    </row>
    <row r="624" spans="1:10" ht="25.95" customHeight="1" x14ac:dyDescent="0.25">
      <c r="A624" s="57" t="s">
        <v>452</v>
      </c>
      <c r="B624" s="58" t="s">
        <v>761</v>
      </c>
      <c r="C624" s="57" t="s">
        <v>21</v>
      </c>
      <c r="D624" s="57" t="s">
        <v>762</v>
      </c>
      <c r="E624" s="59" t="s">
        <v>455</v>
      </c>
      <c r="F624" s="59"/>
      <c r="G624" s="60" t="s">
        <v>763</v>
      </c>
      <c r="H624" s="61">
        <v>0.19800000000000001</v>
      </c>
      <c r="I624" s="62">
        <v>33.130000000000003</v>
      </c>
      <c r="J624" s="62">
        <v>6.55</v>
      </c>
    </row>
    <row r="625" spans="1:10" ht="25.95" customHeight="1" x14ac:dyDescent="0.25">
      <c r="A625" s="57" t="s">
        <v>452</v>
      </c>
      <c r="B625" s="58" t="s">
        <v>764</v>
      </c>
      <c r="C625" s="57" t="s">
        <v>21</v>
      </c>
      <c r="D625" s="57" t="s">
        <v>765</v>
      </c>
      <c r="E625" s="59" t="s">
        <v>455</v>
      </c>
      <c r="F625" s="59"/>
      <c r="G625" s="60" t="s">
        <v>78</v>
      </c>
      <c r="H625" s="61">
        <v>6.0000000000000001E-3</v>
      </c>
      <c r="I625" s="62">
        <v>16.14</v>
      </c>
      <c r="J625" s="62">
        <v>0.09</v>
      </c>
    </row>
    <row r="626" spans="1:10" ht="25.95" customHeight="1" x14ac:dyDescent="0.25">
      <c r="A626" s="57" t="s">
        <v>452</v>
      </c>
      <c r="B626" s="58" t="s">
        <v>766</v>
      </c>
      <c r="C626" s="57" t="s">
        <v>21</v>
      </c>
      <c r="D626" s="57" t="s">
        <v>767</v>
      </c>
      <c r="E626" s="59" t="s">
        <v>455</v>
      </c>
      <c r="F626" s="59"/>
      <c r="G626" s="60" t="s">
        <v>78</v>
      </c>
      <c r="H626" s="61">
        <v>1.1999999999999999E-3</v>
      </c>
      <c r="I626" s="62">
        <v>53.36</v>
      </c>
      <c r="J626" s="62">
        <v>0.06</v>
      </c>
    </row>
    <row r="627" spans="1:10" ht="24" customHeight="1" x14ac:dyDescent="0.25">
      <c r="A627" s="57" t="s">
        <v>452</v>
      </c>
      <c r="B627" s="58" t="s">
        <v>768</v>
      </c>
      <c r="C627" s="57" t="s">
        <v>21</v>
      </c>
      <c r="D627" s="57" t="s">
        <v>769</v>
      </c>
      <c r="E627" s="59" t="s">
        <v>455</v>
      </c>
      <c r="F627" s="59"/>
      <c r="G627" s="60" t="s">
        <v>78</v>
      </c>
      <c r="H627" s="61">
        <v>4.4999999999999998E-2</v>
      </c>
      <c r="I627" s="62">
        <v>106.52</v>
      </c>
      <c r="J627" s="62">
        <v>4.79</v>
      </c>
    </row>
    <row r="628" spans="1:10" ht="25.95" customHeight="1" x14ac:dyDescent="0.25">
      <c r="A628" s="57" t="s">
        <v>452</v>
      </c>
      <c r="B628" s="58" t="s">
        <v>772</v>
      </c>
      <c r="C628" s="57" t="s">
        <v>21</v>
      </c>
      <c r="D628" s="57" t="s">
        <v>773</v>
      </c>
      <c r="E628" s="59" t="s">
        <v>455</v>
      </c>
      <c r="F628" s="59"/>
      <c r="G628" s="60" t="s">
        <v>71</v>
      </c>
      <c r="H628" s="61">
        <v>1.05</v>
      </c>
      <c r="I628" s="62">
        <v>17.02</v>
      </c>
      <c r="J628" s="62">
        <v>17.87</v>
      </c>
    </row>
    <row r="629" spans="1:10" x14ac:dyDescent="0.25">
      <c r="A629" s="63"/>
      <c r="B629" s="63"/>
      <c r="C629" s="63"/>
      <c r="D629" s="63"/>
      <c r="E629" s="63" t="s">
        <v>462</v>
      </c>
      <c r="F629" s="64">
        <v>5.15</v>
      </c>
      <c r="G629" s="63" t="s">
        <v>463</v>
      </c>
      <c r="H629" s="64">
        <v>0</v>
      </c>
      <c r="I629" s="63" t="s">
        <v>464</v>
      </c>
      <c r="J629" s="64">
        <v>5.15</v>
      </c>
    </row>
    <row r="630" spans="1:10" x14ac:dyDescent="0.25">
      <c r="A630" s="63"/>
      <c r="B630" s="63"/>
      <c r="C630" s="63"/>
      <c r="D630" s="63"/>
      <c r="E630" s="63" t="s">
        <v>465</v>
      </c>
      <c r="F630" s="64">
        <v>8.9700000000000006</v>
      </c>
      <c r="G630" s="63"/>
      <c r="H630" s="65" t="s">
        <v>466</v>
      </c>
      <c r="I630" s="65"/>
      <c r="J630" s="64">
        <v>44.87</v>
      </c>
    </row>
    <row r="631" spans="1:10" ht="49.95" customHeight="1" thickBot="1" x14ac:dyDescent="0.3">
      <c r="A631" s="39"/>
      <c r="B631" s="39"/>
      <c r="C631" s="39"/>
      <c r="D631" s="39"/>
      <c r="E631" s="39"/>
      <c r="F631" s="39"/>
      <c r="G631" s="39" t="s">
        <v>467</v>
      </c>
      <c r="H631" s="66">
        <v>32.979999999999997</v>
      </c>
      <c r="I631" s="39" t="s">
        <v>468</v>
      </c>
      <c r="J631" s="67">
        <v>1479.81</v>
      </c>
    </row>
    <row r="632" spans="1:10" ht="1.05" customHeight="1" thickTop="1" x14ac:dyDescent="0.25">
      <c r="A632" s="68"/>
      <c r="B632" s="68"/>
      <c r="C632" s="68"/>
      <c r="D632" s="68"/>
      <c r="E632" s="68"/>
      <c r="F632" s="68"/>
      <c r="G632" s="68"/>
      <c r="H632" s="68"/>
      <c r="I632" s="68"/>
      <c r="J632" s="68"/>
    </row>
    <row r="633" spans="1:10" ht="24" customHeight="1" x14ac:dyDescent="0.25">
      <c r="A633" s="36" t="s">
        <v>203</v>
      </c>
      <c r="B633" s="36"/>
      <c r="C633" s="36"/>
      <c r="D633" s="36" t="s">
        <v>204</v>
      </c>
      <c r="E633" s="36"/>
      <c r="F633" s="41"/>
      <c r="G633" s="41"/>
      <c r="H633" s="37"/>
      <c r="I633" s="36"/>
      <c r="J633" s="42">
        <v>502.06</v>
      </c>
    </row>
    <row r="634" spans="1:10" ht="18" customHeight="1" x14ac:dyDescent="0.25">
      <c r="A634" s="34" t="s">
        <v>205</v>
      </c>
      <c r="B634" s="35" t="s">
        <v>8</v>
      </c>
      <c r="C634" s="34" t="s">
        <v>9</v>
      </c>
      <c r="D634" s="34" t="s">
        <v>10</v>
      </c>
      <c r="E634" s="43" t="s">
        <v>439</v>
      </c>
      <c r="F634" s="43"/>
      <c r="G634" s="44" t="s">
        <v>11</v>
      </c>
      <c r="H634" s="35" t="s">
        <v>12</v>
      </c>
      <c r="I634" s="35" t="s">
        <v>13</v>
      </c>
      <c r="J634" s="35" t="s">
        <v>15</v>
      </c>
    </row>
    <row r="635" spans="1:10" ht="39" customHeight="1" x14ac:dyDescent="0.25">
      <c r="A635" s="45" t="s">
        <v>440</v>
      </c>
      <c r="B635" s="46" t="s">
        <v>206</v>
      </c>
      <c r="C635" s="45" t="s">
        <v>21</v>
      </c>
      <c r="D635" s="45" t="s">
        <v>207</v>
      </c>
      <c r="E635" s="47" t="s">
        <v>529</v>
      </c>
      <c r="F635" s="47"/>
      <c r="G635" s="48" t="s">
        <v>23</v>
      </c>
      <c r="H635" s="49">
        <v>1</v>
      </c>
      <c r="I635" s="50">
        <v>38.92</v>
      </c>
      <c r="J635" s="50">
        <v>38.92</v>
      </c>
    </row>
    <row r="636" spans="1:10" ht="39" customHeight="1" x14ac:dyDescent="0.25">
      <c r="A636" s="51" t="s">
        <v>442</v>
      </c>
      <c r="B636" s="52" t="s">
        <v>774</v>
      </c>
      <c r="C636" s="51" t="s">
        <v>21</v>
      </c>
      <c r="D636" s="51" t="s">
        <v>775</v>
      </c>
      <c r="E636" s="53" t="s">
        <v>493</v>
      </c>
      <c r="F636" s="53"/>
      <c r="G636" s="54" t="s">
        <v>27</v>
      </c>
      <c r="H636" s="55">
        <v>0.02</v>
      </c>
      <c r="I636" s="56">
        <v>517.83000000000004</v>
      </c>
      <c r="J636" s="56">
        <v>10.35</v>
      </c>
    </row>
    <row r="637" spans="1:10" ht="24" customHeight="1" x14ac:dyDescent="0.25">
      <c r="A637" s="51" t="s">
        <v>442</v>
      </c>
      <c r="B637" s="52" t="s">
        <v>470</v>
      </c>
      <c r="C637" s="51" t="s">
        <v>21</v>
      </c>
      <c r="D637" s="51" t="s">
        <v>471</v>
      </c>
      <c r="E637" s="53" t="s">
        <v>448</v>
      </c>
      <c r="F637" s="53"/>
      <c r="G637" s="54" t="s">
        <v>449</v>
      </c>
      <c r="H637" s="55">
        <v>0.98970000000000002</v>
      </c>
      <c r="I637" s="56">
        <v>21.87</v>
      </c>
      <c r="J637" s="56">
        <v>21.64</v>
      </c>
    </row>
    <row r="638" spans="1:10" ht="24" customHeight="1" x14ac:dyDescent="0.25">
      <c r="A638" s="51" t="s">
        <v>442</v>
      </c>
      <c r="B638" s="52" t="s">
        <v>450</v>
      </c>
      <c r="C638" s="51" t="s">
        <v>21</v>
      </c>
      <c r="D638" s="51" t="s">
        <v>451</v>
      </c>
      <c r="E638" s="53" t="s">
        <v>448</v>
      </c>
      <c r="F638" s="53"/>
      <c r="G638" s="54" t="s">
        <v>449</v>
      </c>
      <c r="H638" s="55">
        <v>0.22320000000000001</v>
      </c>
      <c r="I638" s="56">
        <v>17.46</v>
      </c>
      <c r="J638" s="56">
        <v>3.89</v>
      </c>
    </row>
    <row r="639" spans="1:10" ht="39" customHeight="1" x14ac:dyDescent="0.25">
      <c r="A639" s="57" t="s">
        <v>452</v>
      </c>
      <c r="B639" s="58" t="s">
        <v>776</v>
      </c>
      <c r="C639" s="57" t="s">
        <v>21</v>
      </c>
      <c r="D639" s="57" t="s">
        <v>777</v>
      </c>
      <c r="E639" s="59" t="s">
        <v>455</v>
      </c>
      <c r="F639" s="59"/>
      <c r="G639" s="60" t="s">
        <v>565</v>
      </c>
      <c r="H639" s="61">
        <v>0.4405</v>
      </c>
      <c r="I639" s="62">
        <v>6.91</v>
      </c>
      <c r="J639" s="62">
        <v>3.04</v>
      </c>
    </row>
    <row r="640" spans="1:10" x14ac:dyDescent="0.25">
      <c r="A640" s="63"/>
      <c r="B640" s="63"/>
      <c r="C640" s="63"/>
      <c r="D640" s="63"/>
      <c r="E640" s="63" t="s">
        <v>462</v>
      </c>
      <c r="F640" s="64">
        <v>21.56</v>
      </c>
      <c r="G640" s="63" t="s">
        <v>463</v>
      </c>
      <c r="H640" s="64">
        <v>0</v>
      </c>
      <c r="I640" s="63" t="s">
        <v>464</v>
      </c>
      <c r="J640" s="64">
        <v>21.56</v>
      </c>
    </row>
    <row r="641" spans="1:10" x14ac:dyDescent="0.25">
      <c r="A641" s="63"/>
      <c r="B641" s="63"/>
      <c r="C641" s="63"/>
      <c r="D641" s="63"/>
      <c r="E641" s="63" t="s">
        <v>465</v>
      </c>
      <c r="F641" s="64">
        <v>9.73</v>
      </c>
      <c r="G641" s="63"/>
      <c r="H641" s="65" t="s">
        <v>466</v>
      </c>
      <c r="I641" s="65"/>
      <c r="J641" s="64">
        <v>48.65</v>
      </c>
    </row>
    <row r="642" spans="1:10" ht="49.95" customHeight="1" thickBot="1" x14ac:dyDescent="0.3">
      <c r="A642" s="39"/>
      <c r="B642" s="39"/>
      <c r="C642" s="39"/>
      <c r="D642" s="39"/>
      <c r="E642" s="39"/>
      <c r="F642" s="39"/>
      <c r="G642" s="39" t="s">
        <v>467</v>
      </c>
      <c r="H642" s="66">
        <v>10.32</v>
      </c>
      <c r="I642" s="39" t="s">
        <v>468</v>
      </c>
      <c r="J642" s="67">
        <v>502.06</v>
      </c>
    </row>
    <row r="643" spans="1:10" ht="1.05" customHeight="1" thickTop="1" x14ac:dyDescent="0.25">
      <c r="A643" s="68"/>
      <c r="B643" s="68"/>
      <c r="C643" s="68"/>
      <c r="D643" s="68"/>
      <c r="E643" s="68"/>
      <c r="F643" s="68"/>
      <c r="G643" s="68"/>
      <c r="H643" s="68"/>
      <c r="I643" s="68"/>
      <c r="J643" s="68"/>
    </row>
    <row r="644" spans="1:10" ht="24" customHeight="1" x14ac:dyDescent="0.25">
      <c r="A644" s="36" t="s">
        <v>208</v>
      </c>
      <c r="B644" s="36"/>
      <c r="C644" s="36"/>
      <c r="D644" s="36" t="s">
        <v>209</v>
      </c>
      <c r="E644" s="36"/>
      <c r="F644" s="41"/>
      <c r="G644" s="41"/>
      <c r="H644" s="37"/>
      <c r="I644" s="36"/>
      <c r="J644" s="42">
        <v>2276.5500000000002</v>
      </c>
    </row>
    <row r="645" spans="1:10" ht="18" customHeight="1" x14ac:dyDescent="0.25">
      <c r="A645" s="34" t="s">
        <v>210</v>
      </c>
      <c r="B645" s="35" t="s">
        <v>8</v>
      </c>
      <c r="C645" s="34" t="s">
        <v>9</v>
      </c>
      <c r="D645" s="34" t="s">
        <v>10</v>
      </c>
      <c r="E645" s="43" t="s">
        <v>439</v>
      </c>
      <c r="F645" s="43"/>
      <c r="G645" s="44" t="s">
        <v>11</v>
      </c>
      <c r="H645" s="35" t="s">
        <v>12</v>
      </c>
      <c r="I645" s="35" t="s">
        <v>13</v>
      </c>
      <c r="J645" s="35" t="s">
        <v>15</v>
      </c>
    </row>
    <row r="646" spans="1:10" ht="39" customHeight="1" x14ac:dyDescent="0.25">
      <c r="A646" s="45" t="s">
        <v>440</v>
      </c>
      <c r="B646" s="46" t="s">
        <v>211</v>
      </c>
      <c r="C646" s="45" t="s">
        <v>21</v>
      </c>
      <c r="D646" s="45" t="s">
        <v>212</v>
      </c>
      <c r="E646" s="47" t="s">
        <v>629</v>
      </c>
      <c r="F646" s="47"/>
      <c r="G646" s="48" t="s">
        <v>71</v>
      </c>
      <c r="H646" s="49">
        <v>1</v>
      </c>
      <c r="I646" s="50">
        <v>20.11</v>
      </c>
      <c r="J646" s="50">
        <v>20.11</v>
      </c>
    </row>
    <row r="647" spans="1:10" ht="25.95" customHeight="1" x14ac:dyDescent="0.25">
      <c r="A647" s="51" t="s">
        <v>442</v>
      </c>
      <c r="B647" s="52" t="s">
        <v>601</v>
      </c>
      <c r="C647" s="51" t="s">
        <v>21</v>
      </c>
      <c r="D647" s="51" t="s">
        <v>602</v>
      </c>
      <c r="E647" s="53" t="s">
        <v>448</v>
      </c>
      <c r="F647" s="53"/>
      <c r="G647" s="54" t="s">
        <v>449</v>
      </c>
      <c r="H647" s="55">
        <v>0.23960000000000001</v>
      </c>
      <c r="I647" s="56">
        <v>17.760000000000002</v>
      </c>
      <c r="J647" s="56">
        <v>4.25</v>
      </c>
    </row>
    <row r="648" spans="1:10" ht="25.95" customHeight="1" x14ac:dyDescent="0.25">
      <c r="A648" s="51" t="s">
        <v>442</v>
      </c>
      <c r="B648" s="52" t="s">
        <v>603</v>
      </c>
      <c r="C648" s="51" t="s">
        <v>21</v>
      </c>
      <c r="D648" s="51" t="s">
        <v>604</v>
      </c>
      <c r="E648" s="53" t="s">
        <v>448</v>
      </c>
      <c r="F648" s="53"/>
      <c r="G648" s="54" t="s">
        <v>449</v>
      </c>
      <c r="H648" s="55">
        <v>0.23960000000000001</v>
      </c>
      <c r="I648" s="56">
        <v>21.04</v>
      </c>
      <c r="J648" s="56">
        <v>5.04</v>
      </c>
    </row>
    <row r="649" spans="1:10" ht="25.95" customHeight="1" x14ac:dyDescent="0.25">
      <c r="A649" s="57" t="s">
        <v>452</v>
      </c>
      <c r="B649" s="58" t="s">
        <v>653</v>
      </c>
      <c r="C649" s="57" t="s">
        <v>21</v>
      </c>
      <c r="D649" s="57" t="s">
        <v>654</v>
      </c>
      <c r="E649" s="59" t="s">
        <v>455</v>
      </c>
      <c r="F649" s="59"/>
      <c r="G649" s="60" t="s">
        <v>71</v>
      </c>
      <c r="H649" s="61">
        <v>1.0548999999999999</v>
      </c>
      <c r="I649" s="62">
        <v>10.25</v>
      </c>
      <c r="J649" s="62">
        <v>10.81</v>
      </c>
    </row>
    <row r="650" spans="1:10" ht="24" customHeight="1" x14ac:dyDescent="0.25">
      <c r="A650" s="57" t="s">
        <v>452</v>
      </c>
      <c r="B650" s="58" t="s">
        <v>616</v>
      </c>
      <c r="C650" s="57" t="s">
        <v>21</v>
      </c>
      <c r="D650" s="57" t="s">
        <v>617</v>
      </c>
      <c r="E650" s="59" t="s">
        <v>455</v>
      </c>
      <c r="F650" s="59"/>
      <c r="G650" s="60" t="s">
        <v>112</v>
      </c>
      <c r="H650" s="61">
        <v>1.3299999999999999E-2</v>
      </c>
      <c r="I650" s="62">
        <v>1.33</v>
      </c>
      <c r="J650" s="62">
        <v>0.01</v>
      </c>
    </row>
    <row r="651" spans="1:10" x14ac:dyDescent="0.25">
      <c r="A651" s="63"/>
      <c r="B651" s="63"/>
      <c r="C651" s="63"/>
      <c r="D651" s="63"/>
      <c r="E651" s="63" t="s">
        <v>462</v>
      </c>
      <c r="F651" s="64">
        <v>7.57</v>
      </c>
      <c r="G651" s="63" t="s">
        <v>463</v>
      </c>
      <c r="H651" s="64">
        <v>0</v>
      </c>
      <c r="I651" s="63" t="s">
        <v>464</v>
      </c>
      <c r="J651" s="64">
        <v>7.57</v>
      </c>
    </row>
    <row r="652" spans="1:10" x14ac:dyDescent="0.25">
      <c r="A652" s="63"/>
      <c r="B652" s="63"/>
      <c r="C652" s="63"/>
      <c r="D652" s="63"/>
      <c r="E652" s="63" t="s">
        <v>465</v>
      </c>
      <c r="F652" s="64">
        <v>5.0199999999999996</v>
      </c>
      <c r="G652" s="63"/>
      <c r="H652" s="65" t="s">
        <v>466</v>
      </c>
      <c r="I652" s="65"/>
      <c r="J652" s="64">
        <v>25.13</v>
      </c>
    </row>
    <row r="653" spans="1:10" ht="49.95" customHeight="1" thickBot="1" x14ac:dyDescent="0.3">
      <c r="A653" s="39"/>
      <c r="B653" s="39"/>
      <c r="C653" s="39"/>
      <c r="D653" s="39"/>
      <c r="E653" s="39"/>
      <c r="F653" s="39"/>
      <c r="G653" s="39" t="s">
        <v>467</v>
      </c>
      <c r="H653" s="66">
        <v>18</v>
      </c>
      <c r="I653" s="39" t="s">
        <v>468</v>
      </c>
      <c r="J653" s="67">
        <v>452.34</v>
      </c>
    </row>
    <row r="654" spans="1:10" ht="1.05" customHeight="1" thickTop="1" x14ac:dyDescent="0.25">
      <c r="A654" s="68"/>
      <c r="B654" s="68"/>
      <c r="C654" s="68"/>
      <c r="D654" s="68"/>
      <c r="E654" s="68"/>
      <c r="F654" s="68"/>
      <c r="G654" s="68"/>
      <c r="H654" s="68"/>
      <c r="I654" s="68"/>
      <c r="J654" s="68"/>
    </row>
    <row r="655" spans="1:10" ht="18" customHeight="1" x14ac:dyDescent="0.25">
      <c r="A655" s="34" t="s">
        <v>213</v>
      </c>
      <c r="B655" s="35" t="s">
        <v>8</v>
      </c>
      <c r="C655" s="34" t="s">
        <v>9</v>
      </c>
      <c r="D655" s="34" t="s">
        <v>10</v>
      </c>
      <c r="E655" s="43" t="s">
        <v>439</v>
      </c>
      <c r="F655" s="43"/>
      <c r="G655" s="44" t="s">
        <v>11</v>
      </c>
      <c r="H655" s="35" t="s">
        <v>12</v>
      </c>
      <c r="I655" s="35" t="s">
        <v>13</v>
      </c>
      <c r="J655" s="35" t="s">
        <v>15</v>
      </c>
    </row>
    <row r="656" spans="1:10" ht="52.05" customHeight="1" x14ac:dyDescent="0.25">
      <c r="A656" s="45" t="s">
        <v>440</v>
      </c>
      <c r="B656" s="46" t="s">
        <v>134</v>
      </c>
      <c r="C656" s="45" t="s">
        <v>21</v>
      </c>
      <c r="D656" s="45" t="s">
        <v>135</v>
      </c>
      <c r="E656" s="47" t="s">
        <v>629</v>
      </c>
      <c r="F656" s="47"/>
      <c r="G656" s="48" t="s">
        <v>112</v>
      </c>
      <c r="H656" s="49">
        <v>1</v>
      </c>
      <c r="I656" s="50">
        <v>20.96</v>
      </c>
      <c r="J656" s="50">
        <v>20.96</v>
      </c>
    </row>
    <row r="657" spans="1:10" ht="25.95" customHeight="1" x14ac:dyDescent="0.25">
      <c r="A657" s="51" t="s">
        <v>442</v>
      </c>
      <c r="B657" s="52" t="s">
        <v>601</v>
      </c>
      <c r="C657" s="51" t="s">
        <v>21</v>
      </c>
      <c r="D657" s="51" t="s">
        <v>602</v>
      </c>
      <c r="E657" s="53" t="s">
        <v>448</v>
      </c>
      <c r="F657" s="53"/>
      <c r="G657" s="54" t="s">
        <v>449</v>
      </c>
      <c r="H657" s="55">
        <v>0.19259999999999999</v>
      </c>
      <c r="I657" s="56">
        <v>17.760000000000002</v>
      </c>
      <c r="J657" s="56">
        <v>3.42</v>
      </c>
    </row>
    <row r="658" spans="1:10" ht="25.95" customHeight="1" x14ac:dyDescent="0.25">
      <c r="A658" s="51" t="s">
        <v>442</v>
      </c>
      <c r="B658" s="52" t="s">
        <v>603</v>
      </c>
      <c r="C658" s="51" t="s">
        <v>21</v>
      </c>
      <c r="D658" s="51" t="s">
        <v>604</v>
      </c>
      <c r="E658" s="53" t="s">
        <v>448</v>
      </c>
      <c r="F658" s="53"/>
      <c r="G658" s="54" t="s">
        <v>449</v>
      </c>
      <c r="H658" s="55">
        <v>0.19259999999999999</v>
      </c>
      <c r="I658" s="56">
        <v>21.04</v>
      </c>
      <c r="J658" s="56">
        <v>4.05</v>
      </c>
    </row>
    <row r="659" spans="1:10" ht="25.95" customHeight="1" x14ac:dyDescent="0.25">
      <c r="A659" s="57" t="s">
        <v>452</v>
      </c>
      <c r="B659" s="58" t="s">
        <v>630</v>
      </c>
      <c r="C659" s="57" t="s">
        <v>21</v>
      </c>
      <c r="D659" s="57" t="s">
        <v>631</v>
      </c>
      <c r="E659" s="59" t="s">
        <v>455</v>
      </c>
      <c r="F659" s="59"/>
      <c r="G659" s="60" t="s">
        <v>112</v>
      </c>
      <c r="H659" s="61">
        <v>2</v>
      </c>
      <c r="I659" s="62">
        <v>2.69</v>
      </c>
      <c r="J659" s="62">
        <v>5.38</v>
      </c>
    </row>
    <row r="660" spans="1:10" ht="25.95" customHeight="1" x14ac:dyDescent="0.25">
      <c r="A660" s="57" t="s">
        <v>452</v>
      </c>
      <c r="B660" s="58" t="s">
        <v>632</v>
      </c>
      <c r="C660" s="57" t="s">
        <v>21</v>
      </c>
      <c r="D660" s="57" t="s">
        <v>633</v>
      </c>
      <c r="E660" s="59" t="s">
        <v>455</v>
      </c>
      <c r="F660" s="59"/>
      <c r="G660" s="60" t="s">
        <v>112</v>
      </c>
      <c r="H660" s="61">
        <v>1</v>
      </c>
      <c r="I660" s="62">
        <v>6.29</v>
      </c>
      <c r="J660" s="62">
        <v>6.29</v>
      </c>
    </row>
    <row r="661" spans="1:10" ht="39" customHeight="1" x14ac:dyDescent="0.25">
      <c r="A661" s="57" t="s">
        <v>452</v>
      </c>
      <c r="B661" s="58" t="s">
        <v>634</v>
      </c>
      <c r="C661" s="57" t="s">
        <v>21</v>
      </c>
      <c r="D661" s="57" t="s">
        <v>635</v>
      </c>
      <c r="E661" s="59" t="s">
        <v>455</v>
      </c>
      <c r="F661" s="59"/>
      <c r="G661" s="60" t="s">
        <v>112</v>
      </c>
      <c r="H661" s="61">
        <v>0.115</v>
      </c>
      <c r="I661" s="62">
        <v>15.86</v>
      </c>
      <c r="J661" s="62">
        <v>1.82</v>
      </c>
    </row>
    <row r="662" spans="1:10" x14ac:dyDescent="0.25">
      <c r="A662" s="63"/>
      <c r="B662" s="63"/>
      <c r="C662" s="63"/>
      <c r="D662" s="63"/>
      <c r="E662" s="63" t="s">
        <v>462</v>
      </c>
      <c r="F662" s="64">
        <v>6.08</v>
      </c>
      <c r="G662" s="63" t="s">
        <v>463</v>
      </c>
      <c r="H662" s="64">
        <v>0</v>
      </c>
      <c r="I662" s="63" t="s">
        <v>464</v>
      </c>
      <c r="J662" s="64">
        <v>6.08</v>
      </c>
    </row>
    <row r="663" spans="1:10" x14ac:dyDescent="0.25">
      <c r="A663" s="63"/>
      <c r="B663" s="63"/>
      <c r="C663" s="63"/>
      <c r="D663" s="63"/>
      <c r="E663" s="63" t="s">
        <v>465</v>
      </c>
      <c r="F663" s="64">
        <v>5.24</v>
      </c>
      <c r="G663" s="63"/>
      <c r="H663" s="65" t="s">
        <v>466</v>
      </c>
      <c r="I663" s="65"/>
      <c r="J663" s="64">
        <v>26.2</v>
      </c>
    </row>
    <row r="664" spans="1:10" ht="49.95" customHeight="1" thickBot="1" x14ac:dyDescent="0.3">
      <c r="A664" s="39"/>
      <c r="B664" s="39"/>
      <c r="C664" s="39"/>
      <c r="D664" s="39"/>
      <c r="E664" s="39"/>
      <c r="F664" s="39"/>
      <c r="G664" s="39" t="s">
        <v>467</v>
      </c>
      <c r="H664" s="66">
        <v>3</v>
      </c>
      <c r="I664" s="39" t="s">
        <v>468</v>
      </c>
      <c r="J664" s="67">
        <v>78.599999999999994</v>
      </c>
    </row>
    <row r="665" spans="1:10" ht="1.05" customHeight="1" thickTop="1" x14ac:dyDescent="0.25">
      <c r="A665" s="68"/>
      <c r="B665" s="68"/>
      <c r="C665" s="68"/>
      <c r="D665" s="68"/>
      <c r="E665" s="68"/>
      <c r="F665" s="68"/>
      <c r="G665" s="68"/>
      <c r="H665" s="68"/>
      <c r="I665" s="68"/>
      <c r="J665" s="68"/>
    </row>
    <row r="666" spans="1:10" ht="18" customHeight="1" x14ac:dyDescent="0.25">
      <c r="A666" s="34" t="s">
        <v>214</v>
      </c>
      <c r="B666" s="35" t="s">
        <v>8</v>
      </c>
      <c r="C666" s="34" t="s">
        <v>9</v>
      </c>
      <c r="D666" s="34" t="s">
        <v>10</v>
      </c>
      <c r="E666" s="43" t="s">
        <v>439</v>
      </c>
      <c r="F666" s="43"/>
      <c r="G666" s="44" t="s">
        <v>11</v>
      </c>
      <c r="H666" s="35" t="s">
        <v>12</v>
      </c>
      <c r="I666" s="35" t="s">
        <v>13</v>
      </c>
      <c r="J666" s="35" t="s">
        <v>15</v>
      </c>
    </row>
    <row r="667" spans="1:10" ht="24" customHeight="1" x14ac:dyDescent="0.25">
      <c r="A667" s="45" t="s">
        <v>440</v>
      </c>
      <c r="B667" s="46" t="s">
        <v>215</v>
      </c>
      <c r="C667" s="45" t="s">
        <v>159</v>
      </c>
      <c r="D667" s="45" t="s">
        <v>216</v>
      </c>
      <c r="E667" s="47" t="s">
        <v>778</v>
      </c>
      <c r="F667" s="47"/>
      <c r="G667" s="48" t="s">
        <v>161</v>
      </c>
      <c r="H667" s="49">
        <v>1</v>
      </c>
      <c r="I667" s="50">
        <v>35.82</v>
      </c>
      <c r="J667" s="50">
        <v>35.82</v>
      </c>
    </row>
    <row r="668" spans="1:10" ht="24" customHeight="1" x14ac:dyDescent="0.25">
      <c r="A668" s="51" t="s">
        <v>442</v>
      </c>
      <c r="B668" s="52" t="s">
        <v>779</v>
      </c>
      <c r="C668" s="51" t="s">
        <v>159</v>
      </c>
      <c r="D668" s="51" t="s">
        <v>780</v>
      </c>
      <c r="E668" s="53" t="s">
        <v>781</v>
      </c>
      <c r="F668" s="53"/>
      <c r="G668" s="54" t="s">
        <v>782</v>
      </c>
      <c r="H668" s="55">
        <v>0.42664839999999998</v>
      </c>
      <c r="I668" s="56">
        <v>2.95</v>
      </c>
      <c r="J668" s="56">
        <v>1.25</v>
      </c>
    </row>
    <row r="669" spans="1:10" ht="24" customHeight="1" x14ac:dyDescent="0.25">
      <c r="A669" s="51" t="s">
        <v>442</v>
      </c>
      <c r="B669" s="52" t="s">
        <v>783</v>
      </c>
      <c r="C669" s="51" t="s">
        <v>159</v>
      </c>
      <c r="D669" s="51" t="s">
        <v>784</v>
      </c>
      <c r="E669" s="53" t="s">
        <v>781</v>
      </c>
      <c r="F669" s="53"/>
      <c r="G669" s="54" t="s">
        <v>782</v>
      </c>
      <c r="H669" s="55">
        <v>0.42664839999999998</v>
      </c>
      <c r="I669" s="56">
        <v>2.89</v>
      </c>
      <c r="J669" s="56">
        <v>1.23</v>
      </c>
    </row>
    <row r="670" spans="1:10" ht="24" customHeight="1" x14ac:dyDescent="0.25">
      <c r="A670" s="57" t="s">
        <v>452</v>
      </c>
      <c r="B670" s="58" t="s">
        <v>785</v>
      </c>
      <c r="C670" s="57" t="s">
        <v>159</v>
      </c>
      <c r="D670" s="57" t="s">
        <v>786</v>
      </c>
      <c r="E670" s="59" t="s">
        <v>715</v>
      </c>
      <c r="F670" s="59"/>
      <c r="G670" s="60" t="s">
        <v>782</v>
      </c>
      <c r="H670" s="61">
        <v>0.42664839999999998</v>
      </c>
      <c r="I670" s="62">
        <v>19.02</v>
      </c>
      <c r="J670" s="62">
        <v>8.11</v>
      </c>
    </row>
    <row r="671" spans="1:10" ht="24" customHeight="1" x14ac:dyDescent="0.25">
      <c r="A671" s="57" t="s">
        <v>452</v>
      </c>
      <c r="B671" s="58" t="s">
        <v>787</v>
      </c>
      <c r="C671" s="57" t="s">
        <v>159</v>
      </c>
      <c r="D671" s="57" t="s">
        <v>788</v>
      </c>
      <c r="E671" s="59" t="s">
        <v>715</v>
      </c>
      <c r="F671" s="59"/>
      <c r="G671" s="60" t="s">
        <v>782</v>
      </c>
      <c r="H671" s="61">
        <v>0.42664839999999998</v>
      </c>
      <c r="I671" s="62">
        <v>14.58</v>
      </c>
      <c r="J671" s="62">
        <v>6.22</v>
      </c>
    </row>
    <row r="672" spans="1:10" ht="25.95" customHeight="1" x14ac:dyDescent="0.25">
      <c r="A672" s="57" t="s">
        <v>452</v>
      </c>
      <c r="B672" s="58" t="s">
        <v>789</v>
      </c>
      <c r="C672" s="57" t="s">
        <v>159</v>
      </c>
      <c r="D672" s="57" t="s">
        <v>790</v>
      </c>
      <c r="E672" s="59" t="s">
        <v>455</v>
      </c>
      <c r="F672" s="59"/>
      <c r="G672" s="60" t="s">
        <v>161</v>
      </c>
      <c r="H672" s="61">
        <v>0.85329690000000002</v>
      </c>
      <c r="I672" s="62">
        <v>22.28</v>
      </c>
      <c r="J672" s="62">
        <v>19.010000000000002</v>
      </c>
    </row>
    <row r="673" spans="1:10" x14ac:dyDescent="0.25">
      <c r="A673" s="63"/>
      <c r="B673" s="63"/>
      <c r="C673" s="63"/>
      <c r="D673" s="63"/>
      <c r="E673" s="63" t="s">
        <v>462</v>
      </c>
      <c r="F673" s="64">
        <v>14.33</v>
      </c>
      <c r="G673" s="63" t="s">
        <v>463</v>
      </c>
      <c r="H673" s="64">
        <v>0</v>
      </c>
      <c r="I673" s="63" t="s">
        <v>464</v>
      </c>
      <c r="J673" s="64">
        <v>14.33</v>
      </c>
    </row>
    <row r="674" spans="1:10" x14ac:dyDescent="0.25">
      <c r="A674" s="63"/>
      <c r="B674" s="63"/>
      <c r="C674" s="63"/>
      <c r="D674" s="63"/>
      <c r="E674" s="63" t="s">
        <v>465</v>
      </c>
      <c r="F674" s="64">
        <v>8.9499999999999993</v>
      </c>
      <c r="G674" s="63"/>
      <c r="H674" s="65" t="s">
        <v>466</v>
      </c>
      <c r="I674" s="65"/>
      <c r="J674" s="64">
        <v>44.77</v>
      </c>
    </row>
    <row r="675" spans="1:10" ht="49.95" customHeight="1" thickBot="1" x14ac:dyDescent="0.3">
      <c r="A675" s="39"/>
      <c r="B675" s="39"/>
      <c r="C675" s="39"/>
      <c r="D675" s="39"/>
      <c r="E675" s="39"/>
      <c r="F675" s="39"/>
      <c r="G675" s="39" t="s">
        <v>467</v>
      </c>
      <c r="H675" s="66">
        <v>3</v>
      </c>
      <c r="I675" s="39" t="s">
        <v>468</v>
      </c>
      <c r="J675" s="67">
        <v>134.31</v>
      </c>
    </row>
    <row r="676" spans="1:10" ht="1.05" customHeight="1" thickTop="1" x14ac:dyDescent="0.25">
      <c r="A676" s="68"/>
      <c r="B676" s="68"/>
      <c r="C676" s="68"/>
      <c r="D676" s="68"/>
      <c r="E676" s="68"/>
      <c r="F676" s="68"/>
      <c r="G676" s="68"/>
      <c r="H676" s="68"/>
      <c r="I676" s="68"/>
      <c r="J676" s="68"/>
    </row>
    <row r="677" spans="1:10" ht="18" customHeight="1" x14ac:dyDescent="0.25">
      <c r="A677" s="34" t="s">
        <v>217</v>
      </c>
      <c r="B677" s="35" t="s">
        <v>8</v>
      </c>
      <c r="C677" s="34" t="s">
        <v>9</v>
      </c>
      <c r="D677" s="34" t="s">
        <v>10</v>
      </c>
      <c r="E677" s="43" t="s">
        <v>439</v>
      </c>
      <c r="F677" s="43"/>
      <c r="G677" s="44" t="s">
        <v>11</v>
      </c>
      <c r="H677" s="35" t="s">
        <v>12</v>
      </c>
      <c r="I677" s="35" t="s">
        <v>13</v>
      </c>
      <c r="J677" s="35" t="s">
        <v>15</v>
      </c>
    </row>
    <row r="678" spans="1:10" ht="25.95" customHeight="1" x14ac:dyDescent="0.25">
      <c r="A678" s="45" t="s">
        <v>440</v>
      </c>
      <c r="B678" s="46" t="s">
        <v>186</v>
      </c>
      <c r="C678" s="45" t="s">
        <v>187</v>
      </c>
      <c r="D678" s="45" t="s">
        <v>188</v>
      </c>
      <c r="E678" s="47">
        <v>0</v>
      </c>
      <c r="F678" s="47"/>
      <c r="G678" s="48" t="s">
        <v>112</v>
      </c>
      <c r="H678" s="49">
        <v>1</v>
      </c>
      <c r="I678" s="50">
        <v>429.68</v>
      </c>
      <c r="J678" s="50">
        <v>429.68</v>
      </c>
    </row>
    <row r="679" spans="1:10" ht="24" customHeight="1" x14ac:dyDescent="0.25">
      <c r="A679" s="57" t="s">
        <v>452</v>
      </c>
      <c r="B679" s="58" t="s">
        <v>713</v>
      </c>
      <c r="C679" s="57" t="s">
        <v>187</v>
      </c>
      <c r="D679" s="57" t="s">
        <v>714</v>
      </c>
      <c r="E679" s="59" t="s">
        <v>715</v>
      </c>
      <c r="F679" s="59"/>
      <c r="G679" s="60" t="s">
        <v>449</v>
      </c>
      <c r="H679" s="61">
        <v>0.22500000000000001</v>
      </c>
      <c r="I679" s="62">
        <v>19.100000000000001</v>
      </c>
      <c r="J679" s="62">
        <v>4.29</v>
      </c>
    </row>
    <row r="680" spans="1:10" ht="24" customHeight="1" x14ac:dyDescent="0.25">
      <c r="A680" s="57" t="s">
        <v>452</v>
      </c>
      <c r="B680" s="58" t="s">
        <v>716</v>
      </c>
      <c r="C680" s="57" t="s">
        <v>187</v>
      </c>
      <c r="D680" s="57" t="s">
        <v>717</v>
      </c>
      <c r="E680" s="59" t="s">
        <v>715</v>
      </c>
      <c r="F680" s="59"/>
      <c r="G680" s="60" t="s">
        <v>449</v>
      </c>
      <c r="H680" s="61">
        <v>1.1850000000000001</v>
      </c>
      <c r="I680" s="62">
        <v>19.100000000000001</v>
      </c>
      <c r="J680" s="62">
        <v>22.63</v>
      </c>
    </row>
    <row r="681" spans="1:10" ht="24" customHeight="1" x14ac:dyDescent="0.25">
      <c r="A681" s="57" t="s">
        <v>452</v>
      </c>
      <c r="B681" s="58" t="s">
        <v>718</v>
      </c>
      <c r="C681" s="57" t="s">
        <v>187</v>
      </c>
      <c r="D681" s="57" t="s">
        <v>719</v>
      </c>
      <c r="E681" s="59" t="s">
        <v>455</v>
      </c>
      <c r="F681" s="59"/>
      <c r="G681" s="60" t="s">
        <v>78</v>
      </c>
      <c r="H681" s="61">
        <v>4.3999999999999997E-2</v>
      </c>
      <c r="I681" s="62">
        <v>12.7</v>
      </c>
      <c r="J681" s="62">
        <v>0.55000000000000004</v>
      </c>
    </row>
    <row r="682" spans="1:10" ht="24" customHeight="1" x14ac:dyDescent="0.25">
      <c r="A682" s="57" t="s">
        <v>452</v>
      </c>
      <c r="B682" s="58" t="s">
        <v>720</v>
      </c>
      <c r="C682" s="57" t="s">
        <v>187</v>
      </c>
      <c r="D682" s="57" t="s">
        <v>721</v>
      </c>
      <c r="E682" s="59" t="s">
        <v>455</v>
      </c>
      <c r="F682" s="59"/>
      <c r="G682" s="60" t="s">
        <v>27</v>
      </c>
      <c r="H682" s="61">
        <v>0.161</v>
      </c>
      <c r="I682" s="62">
        <v>64.239999999999995</v>
      </c>
      <c r="J682" s="62">
        <v>10.34</v>
      </c>
    </row>
    <row r="683" spans="1:10" ht="24" customHeight="1" x14ac:dyDescent="0.25">
      <c r="A683" s="57" t="s">
        <v>452</v>
      </c>
      <c r="B683" s="58" t="s">
        <v>722</v>
      </c>
      <c r="C683" s="57" t="s">
        <v>187</v>
      </c>
      <c r="D683" s="57" t="s">
        <v>723</v>
      </c>
      <c r="E683" s="59" t="s">
        <v>715</v>
      </c>
      <c r="F683" s="59"/>
      <c r="G683" s="60" t="s">
        <v>449</v>
      </c>
      <c r="H683" s="61">
        <v>0.22500000000000001</v>
      </c>
      <c r="I683" s="62">
        <v>24.16</v>
      </c>
      <c r="J683" s="62">
        <v>5.43</v>
      </c>
    </row>
    <row r="684" spans="1:10" ht="24" customHeight="1" x14ac:dyDescent="0.25">
      <c r="A684" s="57" t="s">
        <v>452</v>
      </c>
      <c r="B684" s="58" t="s">
        <v>724</v>
      </c>
      <c r="C684" s="57" t="s">
        <v>187</v>
      </c>
      <c r="D684" s="57" t="s">
        <v>725</v>
      </c>
      <c r="E684" s="59" t="s">
        <v>455</v>
      </c>
      <c r="F684" s="59"/>
      <c r="G684" s="60" t="s">
        <v>78</v>
      </c>
      <c r="H684" s="61">
        <v>2.5819999999999999</v>
      </c>
      <c r="I684" s="62">
        <v>5.83</v>
      </c>
      <c r="J684" s="62">
        <v>15.05</v>
      </c>
    </row>
    <row r="685" spans="1:10" ht="24" customHeight="1" x14ac:dyDescent="0.25">
      <c r="A685" s="57" t="s">
        <v>452</v>
      </c>
      <c r="B685" s="58" t="s">
        <v>726</v>
      </c>
      <c r="C685" s="57" t="s">
        <v>187</v>
      </c>
      <c r="D685" s="57" t="s">
        <v>727</v>
      </c>
      <c r="E685" s="59" t="s">
        <v>455</v>
      </c>
      <c r="F685" s="59"/>
      <c r="G685" s="60" t="s">
        <v>27</v>
      </c>
      <c r="H685" s="61">
        <v>7.6999999999999999E-2</v>
      </c>
      <c r="I685" s="62">
        <v>77.239999999999995</v>
      </c>
      <c r="J685" s="62">
        <v>5.94</v>
      </c>
    </row>
    <row r="686" spans="1:10" ht="24" customHeight="1" x14ac:dyDescent="0.25">
      <c r="A686" s="57" t="s">
        <v>452</v>
      </c>
      <c r="B686" s="58" t="s">
        <v>728</v>
      </c>
      <c r="C686" s="57" t="s">
        <v>187</v>
      </c>
      <c r="D686" s="57" t="s">
        <v>729</v>
      </c>
      <c r="E686" s="59" t="s">
        <v>455</v>
      </c>
      <c r="F686" s="59"/>
      <c r="G686" s="60" t="s">
        <v>78</v>
      </c>
      <c r="H686" s="61">
        <v>7.6440000000000001</v>
      </c>
      <c r="I686" s="62">
        <v>0.74</v>
      </c>
      <c r="J686" s="62">
        <v>5.65</v>
      </c>
    </row>
    <row r="687" spans="1:10" ht="24" customHeight="1" x14ac:dyDescent="0.25">
      <c r="A687" s="57" t="s">
        <v>452</v>
      </c>
      <c r="B687" s="58" t="s">
        <v>730</v>
      </c>
      <c r="C687" s="57" t="s">
        <v>187</v>
      </c>
      <c r="D687" s="57" t="s">
        <v>731</v>
      </c>
      <c r="E687" s="59" t="s">
        <v>715</v>
      </c>
      <c r="F687" s="59"/>
      <c r="G687" s="60" t="s">
        <v>449</v>
      </c>
      <c r="H687" s="61">
        <v>1.1850000000000001</v>
      </c>
      <c r="I687" s="62">
        <v>24.16</v>
      </c>
      <c r="J687" s="62">
        <v>28.62</v>
      </c>
    </row>
    <row r="688" spans="1:10" ht="24" customHeight="1" x14ac:dyDescent="0.25">
      <c r="A688" s="57" t="s">
        <v>452</v>
      </c>
      <c r="B688" s="58" t="s">
        <v>732</v>
      </c>
      <c r="C688" s="57" t="s">
        <v>187</v>
      </c>
      <c r="D688" s="57" t="s">
        <v>733</v>
      </c>
      <c r="E688" s="59" t="s">
        <v>455</v>
      </c>
      <c r="F688" s="59"/>
      <c r="G688" s="60" t="s">
        <v>23</v>
      </c>
      <c r="H688" s="61">
        <v>0.2</v>
      </c>
      <c r="I688" s="62">
        <v>27.63</v>
      </c>
      <c r="J688" s="62">
        <v>5.52</v>
      </c>
    </row>
    <row r="689" spans="1:10" ht="24" customHeight="1" x14ac:dyDescent="0.25">
      <c r="A689" s="57" t="s">
        <v>452</v>
      </c>
      <c r="B689" s="58" t="s">
        <v>734</v>
      </c>
      <c r="C689" s="57" t="s">
        <v>187</v>
      </c>
      <c r="D689" s="57" t="s">
        <v>735</v>
      </c>
      <c r="E689" s="59" t="s">
        <v>455</v>
      </c>
      <c r="F689" s="59"/>
      <c r="G689" s="60" t="s">
        <v>78</v>
      </c>
      <c r="H689" s="61">
        <v>41.908999999999999</v>
      </c>
      <c r="I689" s="62">
        <v>0.55000000000000004</v>
      </c>
      <c r="J689" s="62">
        <v>23.04</v>
      </c>
    </row>
    <row r="690" spans="1:10" ht="24" customHeight="1" x14ac:dyDescent="0.25">
      <c r="A690" s="57" t="s">
        <v>452</v>
      </c>
      <c r="B690" s="58" t="s">
        <v>736</v>
      </c>
      <c r="C690" s="57" t="s">
        <v>187</v>
      </c>
      <c r="D690" s="57" t="s">
        <v>737</v>
      </c>
      <c r="E690" s="59" t="s">
        <v>455</v>
      </c>
      <c r="F690" s="59"/>
      <c r="G690" s="60" t="s">
        <v>71</v>
      </c>
      <c r="H690" s="61">
        <v>5.8999999999999997E-2</v>
      </c>
      <c r="I690" s="62">
        <v>9.81</v>
      </c>
      <c r="J690" s="62">
        <v>0.56999999999999995</v>
      </c>
    </row>
    <row r="691" spans="1:10" ht="24" customHeight="1" x14ac:dyDescent="0.25">
      <c r="A691" s="57" t="s">
        <v>452</v>
      </c>
      <c r="B691" s="58" t="s">
        <v>738</v>
      </c>
      <c r="C691" s="57" t="s">
        <v>187</v>
      </c>
      <c r="D691" s="57" t="s">
        <v>739</v>
      </c>
      <c r="E691" s="59" t="s">
        <v>455</v>
      </c>
      <c r="F691" s="59"/>
      <c r="G691" s="60" t="s">
        <v>112</v>
      </c>
      <c r="H691" s="61">
        <v>141.12</v>
      </c>
      <c r="I691" s="62">
        <v>0.36</v>
      </c>
      <c r="J691" s="62">
        <v>50.8</v>
      </c>
    </row>
    <row r="692" spans="1:10" ht="24" customHeight="1" x14ac:dyDescent="0.25">
      <c r="A692" s="57" t="s">
        <v>452</v>
      </c>
      <c r="B692" s="58" t="s">
        <v>740</v>
      </c>
      <c r="C692" s="57" t="s">
        <v>187</v>
      </c>
      <c r="D692" s="57" t="s">
        <v>741</v>
      </c>
      <c r="E692" s="59" t="s">
        <v>715</v>
      </c>
      <c r="F692" s="59"/>
      <c r="G692" s="60" t="s">
        <v>449</v>
      </c>
      <c r="H692" s="61">
        <v>4.1390000000000002</v>
      </c>
      <c r="I692" s="62">
        <v>24.16</v>
      </c>
      <c r="J692" s="62">
        <v>99.99</v>
      </c>
    </row>
    <row r="693" spans="1:10" ht="24" customHeight="1" x14ac:dyDescent="0.25">
      <c r="A693" s="57" t="s">
        <v>452</v>
      </c>
      <c r="B693" s="58" t="s">
        <v>742</v>
      </c>
      <c r="C693" s="57" t="s">
        <v>187</v>
      </c>
      <c r="D693" s="57" t="s">
        <v>743</v>
      </c>
      <c r="E693" s="59" t="s">
        <v>715</v>
      </c>
      <c r="F693" s="59"/>
      <c r="G693" s="60" t="s">
        <v>449</v>
      </c>
      <c r="H693" s="61">
        <v>8.1940000000000008</v>
      </c>
      <c r="I693" s="62">
        <v>18.46</v>
      </c>
      <c r="J693" s="62">
        <v>151.26</v>
      </c>
    </row>
    <row r="694" spans="1:10" x14ac:dyDescent="0.25">
      <c r="A694" s="63"/>
      <c r="B694" s="63"/>
      <c r="C694" s="63"/>
      <c r="D694" s="63"/>
      <c r="E694" s="63" t="s">
        <v>462</v>
      </c>
      <c r="F694" s="64">
        <v>312.22000000000003</v>
      </c>
      <c r="G694" s="63" t="s">
        <v>463</v>
      </c>
      <c r="H694" s="64">
        <v>0</v>
      </c>
      <c r="I694" s="63" t="s">
        <v>464</v>
      </c>
      <c r="J694" s="64">
        <v>312.22000000000003</v>
      </c>
    </row>
    <row r="695" spans="1:10" x14ac:dyDescent="0.25">
      <c r="A695" s="63"/>
      <c r="B695" s="63"/>
      <c r="C695" s="63"/>
      <c r="D695" s="63"/>
      <c r="E695" s="63" t="s">
        <v>465</v>
      </c>
      <c r="F695" s="64">
        <v>107.42</v>
      </c>
      <c r="G695" s="63"/>
      <c r="H695" s="65" t="s">
        <v>466</v>
      </c>
      <c r="I695" s="65"/>
      <c r="J695" s="64">
        <v>537.1</v>
      </c>
    </row>
    <row r="696" spans="1:10" ht="49.95" customHeight="1" thickBot="1" x14ac:dyDescent="0.3">
      <c r="A696" s="39"/>
      <c r="B696" s="39"/>
      <c r="C696" s="39"/>
      <c r="D696" s="39"/>
      <c r="E696" s="39"/>
      <c r="F696" s="39"/>
      <c r="G696" s="39" t="s">
        <v>467</v>
      </c>
      <c r="H696" s="66">
        <v>3</v>
      </c>
      <c r="I696" s="39" t="s">
        <v>468</v>
      </c>
      <c r="J696" s="67">
        <v>1611.3</v>
      </c>
    </row>
    <row r="697" spans="1:10" ht="1.05" customHeight="1" thickTop="1" x14ac:dyDescent="0.25">
      <c r="A697" s="68"/>
      <c r="B697" s="68"/>
      <c r="C697" s="68"/>
      <c r="D697" s="68"/>
      <c r="E697" s="68"/>
      <c r="F697" s="68"/>
      <c r="G697" s="68"/>
      <c r="H697" s="68"/>
      <c r="I697" s="68"/>
      <c r="J697" s="68"/>
    </row>
    <row r="698" spans="1:10" ht="24" customHeight="1" x14ac:dyDescent="0.25">
      <c r="A698" s="36" t="s">
        <v>218</v>
      </c>
      <c r="B698" s="36"/>
      <c r="C698" s="36"/>
      <c r="D698" s="36" t="s">
        <v>219</v>
      </c>
      <c r="E698" s="36"/>
      <c r="F698" s="41"/>
      <c r="G698" s="41"/>
      <c r="H698" s="37"/>
      <c r="I698" s="36"/>
      <c r="J698" s="42">
        <v>13799.15</v>
      </c>
    </row>
    <row r="699" spans="1:10" ht="18" customHeight="1" x14ac:dyDescent="0.25">
      <c r="A699" s="34" t="s">
        <v>220</v>
      </c>
      <c r="B699" s="35" t="s">
        <v>8</v>
      </c>
      <c r="C699" s="34" t="s">
        <v>9</v>
      </c>
      <c r="D699" s="34" t="s">
        <v>10</v>
      </c>
      <c r="E699" s="43" t="s">
        <v>439</v>
      </c>
      <c r="F699" s="43"/>
      <c r="G699" s="44" t="s">
        <v>11</v>
      </c>
      <c r="H699" s="35" t="s">
        <v>12</v>
      </c>
      <c r="I699" s="35" t="s">
        <v>13</v>
      </c>
      <c r="J699" s="35" t="s">
        <v>15</v>
      </c>
    </row>
    <row r="700" spans="1:10" ht="25.95" customHeight="1" x14ac:dyDescent="0.25">
      <c r="A700" s="45" t="s">
        <v>440</v>
      </c>
      <c r="B700" s="46" t="s">
        <v>221</v>
      </c>
      <c r="C700" s="45" t="s">
        <v>21</v>
      </c>
      <c r="D700" s="45" t="s">
        <v>222</v>
      </c>
      <c r="E700" s="47" t="s">
        <v>791</v>
      </c>
      <c r="F700" s="47"/>
      <c r="G700" s="48" t="s">
        <v>112</v>
      </c>
      <c r="H700" s="49">
        <v>1</v>
      </c>
      <c r="I700" s="50">
        <v>10.83</v>
      </c>
      <c r="J700" s="50">
        <v>10.83</v>
      </c>
    </row>
    <row r="701" spans="1:10" ht="25.95" customHeight="1" x14ac:dyDescent="0.25">
      <c r="A701" s="51" t="s">
        <v>442</v>
      </c>
      <c r="B701" s="52" t="s">
        <v>792</v>
      </c>
      <c r="C701" s="51" t="s">
        <v>21</v>
      </c>
      <c r="D701" s="51" t="s">
        <v>793</v>
      </c>
      <c r="E701" s="53" t="s">
        <v>448</v>
      </c>
      <c r="F701" s="53"/>
      <c r="G701" s="54" t="s">
        <v>449</v>
      </c>
      <c r="H701" s="55">
        <v>0.222</v>
      </c>
      <c r="I701" s="56">
        <v>18.54</v>
      </c>
      <c r="J701" s="56">
        <v>4.1100000000000003</v>
      </c>
    </row>
    <row r="702" spans="1:10" ht="24" customHeight="1" x14ac:dyDescent="0.25">
      <c r="A702" s="51" t="s">
        <v>442</v>
      </c>
      <c r="B702" s="52" t="s">
        <v>794</v>
      </c>
      <c r="C702" s="51" t="s">
        <v>21</v>
      </c>
      <c r="D702" s="51" t="s">
        <v>795</v>
      </c>
      <c r="E702" s="53" t="s">
        <v>448</v>
      </c>
      <c r="F702" s="53"/>
      <c r="G702" s="54" t="s">
        <v>449</v>
      </c>
      <c r="H702" s="55">
        <v>0.222</v>
      </c>
      <c r="I702" s="56">
        <v>22.18</v>
      </c>
      <c r="J702" s="56">
        <v>4.92</v>
      </c>
    </row>
    <row r="703" spans="1:10" ht="25.95" customHeight="1" x14ac:dyDescent="0.25">
      <c r="A703" s="57" t="s">
        <v>452</v>
      </c>
      <c r="B703" s="58" t="s">
        <v>796</v>
      </c>
      <c r="C703" s="57" t="s">
        <v>21</v>
      </c>
      <c r="D703" s="57" t="s">
        <v>797</v>
      </c>
      <c r="E703" s="59" t="s">
        <v>455</v>
      </c>
      <c r="F703" s="59"/>
      <c r="G703" s="60" t="s">
        <v>112</v>
      </c>
      <c r="H703" s="61">
        <v>1</v>
      </c>
      <c r="I703" s="62">
        <v>1.8</v>
      </c>
      <c r="J703" s="62">
        <v>1.8</v>
      </c>
    </row>
    <row r="704" spans="1:10" x14ac:dyDescent="0.25">
      <c r="A704" s="63"/>
      <c r="B704" s="63"/>
      <c r="C704" s="63"/>
      <c r="D704" s="63"/>
      <c r="E704" s="63" t="s">
        <v>462</v>
      </c>
      <c r="F704" s="64">
        <v>7.21</v>
      </c>
      <c r="G704" s="63" t="s">
        <v>463</v>
      </c>
      <c r="H704" s="64">
        <v>0</v>
      </c>
      <c r="I704" s="63" t="s">
        <v>464</v>
      </c>
      <c r="J704" s="64">
        <v>7.21</v>
      </c>
    </row>
    <row r="705" spans="1:10" x14ac:dyDescent="0.25">
      <c r="A705" s="63"/>
      <c r="B705" s="63"/>
      <c r="C705" s="63"/>
      <c r="D705" s="63"/>
      <c r="E705" s="63" t="s">
        <v>465</v>
      </c>
      <c r="F705" s="64">
        <v>2.7</v>
      </c>
      <c r="G705" s="63"/>
      <c r="H705" s="65" t="s">
        <v>466</v>
      </c>
      <c r="I705" s="65"/>
      <c r="J705" s="64">
        <v>13.53</v>
      </c>
    </row>
    <row r="706" spans="1:10" ht="49.95" customHeight="1" thickBot="1" x14ac:dyDescent="0.3">
      <c r="A706" s="39"/>
      <c r="B706" s="39"/>
      <c r="C706" s="39"/>
      <c r="D706" s="39"/>
      <c r="E706" s="39"/>
      <c r="F706" s="39"/>
      <c r="G706" s="39" t="s">
        <v>467</v>
      </c>
      <c r="H706" s="66">
        <v>15</v>
      </c>
      <c r="I706" s="39" t="s">
        <v>468</v>
      </c>
      <c r="J706" s="67">
        <v>202.95</v>
      </c>
    </row>
    <row r="707" spans="1:10" ht="1.05" customHeight="1" thickTop="1" x14ac:dyDescent="0.25">
      <c r="A707" s="68"/>
      <c r="B707" s="68"/>
      <c r="C707" s="68"/>
      <c r="D707" s="68"/>
      <c r="E707" s="68"/>
      <c r="F707" s="68"/>
      <c r="G707" s="68"/>
      <c r="H707" s="68"/>
      <c r="I707" s="68"/>
      <c r="J707" s="68"/>
    </row>
    <row r="708" spans="1:10" ht="18" customHeight="1" x14ac:dyDescent="0.25">
      <c r="A708" s="34" t="s">
        <v>223</v>
      </c>
      <c r="B708" s="35" t="s">
        <v>8</v>
      </c>
      <c r="C708" s="34" t="s">
        <v>9</v>
      </c>
      <c r="D708" s="34" t="s">
        <v>10</v>
      </c>
      <c r="E708" s="43" t="s">
        <v>439</v>
      </c>
      <c r="F708" s="43"/>
      <c r="G708" s="44" t="s">
        <v>11</v>
      </c>
      <c r="H708" s="35" t="s">
        <v>12</v>
      </c>
      <c r="I708" s="35" t="s">
        <v>13</v>
      </c>
      <c r="J708" s="35" t="s">
        <v>15</v>
      </c>
    </row>
    <row r="709" spans="1:10" ht="39" customHeight="1" x14ac:dyDescent="0.25">
      <c r="A709" s="45" t="s">
        <v>440</v>
      </c>
      <c r="B709" s="46" t="s">
        <v>224</v>
      </c>
      <c r="C709" s="45" t="s">
        <v>21</v>
      </c>
      <c r="D709" s="45" t="s">
        <v>225</v>
      </c>
      <c r="E709" s="47" t="s">
        <v>791</v>
      </c>
      <c r="F709" s="47"/>
      <c r="G709" s="48" t="s">
        <v>71</v>
      </c>
      <c r="H709" s="49">
        <v>1</v>
      </c>
      <c r="I709" s="50">
        <v>4.1900000000000004</v>
      </c>
      <c r="J709" s="50">
        <v>4.1900000000000004</v>
      </c>
    </row>
    <row r="710" spans="1:10" ht="25.95" customHeight="1" x14ac:dyDescent="0.25">
      <c r="A710" s="51" t="s">
        <v>442</v>
      </c>
      <c r="B710" s="52" t="s">
        <v>792</v>
      </c>
      <c r="C710" s="51" t="s">
        <v>21</v>
      </c>
      <c r="D710" s="51" t="s">
        <v>793</v>
      </c>
      <c r="E710" s="53" t="s">
        <v>448</v>
      </c>
      <c r="F710" s="53"/>
      <c r="G710" s="54" t="s">
        <v>449</v>
      </c>
      <c r="H710" s="55">
        <v>2.9000000000000001E-2</v>
      </c>
      <c r="I710" s="56">
        <v>18.54</v>
      </c>
      <c r="J710" s="56">
        <v>0.53</v>
      </c>
    </row>
    <row r="711" spans="1:10" ht="24" customHeight="1" x14ac:dyDescent="0.25">
      <c r="A711" s="51" t="s">
        <v>442</v>
      </c>
      <c r="B711" s="52" t="s">
        <v>794</v>
      </c>
      <c r="C711" s="51" t="s">
        <v>21</v>
      </c>
      <c r="D711" s="51" t="s">
        <v>795</v>
      </c>
      <c r="E711" s="53" t="s">
        <v>448</v>
      </c>
      <c r="F711" s="53"/>
      <c r="G711" s="54" t="s">
        <v>449</v>
      </c>
      <c r="H711" s="55">
        <v>2.9000000000000001E-2</v>
      </c>
      <c r="I711" s="56">
        <v>22.18</v>
      </c>
      <c r="J711" s="56">
        <v>0.64</v>
      </c>
    </row>
    <row r="712" spans="1:10" ht="52.05" customHeight="1" x14ac:dyDescent="0.25">
      <c r="A712" s="57" t="s">
        <v>452</v>
      </c>
      <c r="B712" s="58" t="s">
        <v>798</v>
      </c>
      <c r="C712" s="57" t="s">
        <v>21</v>
      </c>
      <c r="D712" s="57" t="s">
        <v>799</v>
      </c>
      <c r="E712" s="59" t="s">
        <v>455</v>
      </c>
      <c r="F712" s="59"/>
      <c r="G712" s="60" t="s">
        <v>71</v>
      </c>
      <c r="H712" s="61">
        <v>1.2434000000000001</v>
      </c>
      <c r="I712" s="62">
        <v>2.42</v>
      </c>
      <c r="J712" s="62">
        <v>3</v>
      </c>
    </row>
    <row r="713" spans="1:10" ht="25.95" customHeight="1" x14ac:dyDescent="0.25">
      <c r="A713" s="57" t="s">
        <v>452</v>
      </c>
      <c r="B713" s="58" t="s">
        <v>800</v>
      </c>
      <c r="C713" s="57" t="s">
        <v>21</v>
      </c>
      <c r="D713" s="57" t="s">
        <v>801</v>
      </c>
      <c r="E713" s="59" t="s">
        <v>455</v>
      </c>
      <c r="F713" s="59"/>
      <c r="G713" s="60" t="s">
        <v>112</v>
      </c>
      <c r="H713" s="61">
        <v>9.4000000000000004E-3</v>
      </c>
      <c r="I713" s="62">
        <v>2.61</v>
      </c>
      <c r="J713" s="62">
        <v>0.02</v>
      </c>
    </row>
    <row r="714" spans="1:10" x14ac:dyDescent="0.25">
      <c r="A714" s="63"/>
      <c r="B714" s="63"/>
      <c r="C714" s="63"/>
      <c r="D714" s="63"/>
      <c r="E714" s="63" t="s">
        <v>462</v>
      </c>
      <c r="F714" s="64">
        <v>0.93</v>
      </c>
      <c r="G714" s="63" t="s">
        <v>463</v>
      </c>
      <c r="H714" s="64">
        <v>0</v>
      </c>
      <c r="I714" s="63" t="s">
        <v>464</v>
      </c>
      <c r="J714" s="64">
        <v>0.93</v>
      </c>
    </row>
    <row r="715" spans="1:10" x14ac:dyDescent="0.25">
      <c r="A715" s="63"/>
      <c r="B715" s="63"/>
      <c r="C715" s="63"/>
      <c r="D715" s="63"/>
      <c r="E715" s="63" t="s">
        <v>465</v>
      </c>
      <c r="F715" s="64">
        <v>1.04</v>
      </c>
      <c r="G715" s="63"/>
      <c r="H715" s="65" t="s">
        <v>466</v>
      </c>
      <c r="I715" s="65"/>
      <c r="J715" s="64">
        <v>5.23</v>
      </c>
    </row>
    <row r="716" spans="1:10" ht="49.95" customHeight="1" thickBot="1" x14ac:dyDescent="0.3">
      <c r="A716" s="39"/>
      <c r="B716" s="39"/>
      <c r="C716" s="39"/>
      <c r="D716" s="39"/>
      <c r="E716" s="39"/>
      <c r="F716" s="39"/>
      <c r="G716" s="39" t="s">
        <v>467</v>
      </c>
      <c r="H716" s="66">
        <v>460</v>
      </c>
      <c r="I716" s="39" t="s">
        <v>468</v>
      </c>
      <c r="J716" s="67">
        <v>2405.8000000000002</v>
      </c>
    </row>
    <row r="717" spans="1:10" ht="1.05" customHeight="1" thickTop="1" x14ac:dyDescent="0.25">
      <c r="A717" s="68"/>
      <c r="B717" s="68"/>
      <c r="C717" s="68"/>
      <c r="D717" s="68"/>
      <c r="E717" s="68"/>
      <c r="F717" s="68"/>
      <c r="G717" s="68"/>
      <c r="H717" s="68"/>
      <c r="I717" s="68"/>
      <c r="J717" s="68"/>
    </row>
    <row r="718" spans="1:10" ht="18" customHeight="1" x14ac:dyDescent="0.25">
      <c r="A718" s="34" t="s">
        <v>226</v>
      </c>
      <c r="B718" s="35" t="s">
        <v>8</v>
      </c>
      <c r="C718" s="34" t="s">
        <v>9</v>
      </c>
      <c r="D718" s="34" t="s">
        <v>10</v>
      </c>
      <c r="E718" s="43" t="s">
        <v>439</v>
      </c>
      <c r="F718" s="43"/>
      <c r="G718" s="44" t="s">
        <v>11</v>
      </c>
      <c r="H718" s="35" t="s">
        <v>12</v>
      </c>
      <c r="I718" s="35" t="s">
        <v>13</v>
      </c>
      <c r="J718" s="35" t="s">
        <v>15</v>
      </c>
    </row>
    <row r="719" spans="1:10" ht="39" customHeight="1" x14ac:dyDescent="0.25">
      <c r="A719" s="45" t="s">
        <v>440</v>
      </c>
      <c r="B719" s="46" t="s">
        <v>227</v>
      </c>
      <c r="C719" s="45" t="s">
        <v>21</v>
      </c>
      <c r="D719" s="45" t="s">
        <v>228</v>
      </c>
      <c r="E719" s="47" t="s">
        <v>791</v>
      </c>
      <c r="F719" s="47"/>
      <c r="G719" s="48" t="s">
        <v>71</v>
      </c>
      <c r="H719" s="49">
        <v>1</v>
      </c>
      <c r="I719" s="50">
        <v>3.11</v>
      </c>
      <c r="J719" s="50">
        <v>3.11</v>
      </c>
    </row>
    <row r="720" spans="1:10" ht="25.95" customHeight="1" x14ac:dyDescent="0.25">
      <c r="A720" s="51" t="s">
        <v>442</v>
      </c>
      <c r="B720" s="52" t="s">
        <v>792</v>
      </c>
      <c r="C720" s="51" t="s">
        <v>21</v>
      </c>
      <c r="D720" s="51" t="s">
        <v>793</v>
      </c>
      <c r="E720" s="53" t="s">
        <v>448</v>
      </c>
      <c r="F720" s="53"/>
      <c r="G720" s="54" t="s">
        <v>449</v>
      </c>
      <c r="H720" s="55">
        <v>2.3E-2</v>
      </c>
      <c r="I720" s="56">
        <v>18.54</v>
      </c>
      <c r="J720" s="56">
        <v>0.42</v>
      </c>
    </row>
    <row r="721" spans="1:10" ht="24" customHeight="1" x14ac:dyDescent="0.25">
      <c r="A721" s="51" t="s">
        <v>442</v>
      </c>
      <c r="B721" s="52" t="s">
        <v>794</v>
      </c>
      <c r="C721" s="51" t="s">
        <v>21</v>
      </c>
      <c r="D721" s="51" t="s">
        <v>795</v>
      </c>
      <c r="E721" s="53" t="s">
        <v>448</v>
      </c>
      <c r="F721" s="53"/>
      <c r="G721" s="54" t="s">
        <v>449</v>
      </c>
      <c r="H721" s="55">
        <v>2.3E-2</v>
      </c>
      <c r="I721" s="56">
        <v>22.18</v>
      </c>
      <c r="J721" s="56">
        <v>0.51</v>
      </c>
    </row>
    <row r="722" spans="1:10" ht="52.05" customHeight="1" x14ac:dyDescent="0.25">
      <c r="A722" s="57" t="s">
        <v>452</v>
      </c>
      <c r="B722" s="58" t="s">
        <v>802</v>
      </c>
      <c r="C722" s="57" t="s">
        <v>21</v>
      </c>
      <c r="D722" s="57" t="s">
        <v>803</v>
      </c>
      <c r="E722" s="59" t="s">
        <v>455</v>
      </c>
      <c r="F722" s="59"/>
      <c r="G722" s="60" t="s">
        <v>71</v>
      </c>
      <c r="H722" s="61">
        <v>1.2434000000000001</v>
      </c>
      <c r="I722" s="62">
        <v>1.74</v>
      </c>
      <c r="J722" s="62">
        <v>2.16</v>
      </c>
    </row>
    <row r="723" spans="1:10" ht="25.95" customHeight="1" x14ac:dyDescent="0.25">
      <c r="A723" s="57" t="s">
        <v>452</v>
      </c>
      <c r="B723" s="58" t="s">
        <v>800</v>
      </c>
      <c r="C723" s="57" t="s">
        <v>21</v>
      </c>
      <c r="D723" s="57" t="s">
        <v>801</v>
      </c>
      <c r="E723" s="59" t="s">
        <v>455</v>
      </c>
      <c r="F723" s="59"/>
      <c r="G723" s="60" t="s">
        <v>112</v>
      </c>
      <c r="H723" s="61">
        <v>9.4000000000000004E-3</v>
      </c>
      <c r="I723" s="62">
        <v>2.61</v>
      </c>
      <c r="J723" s="62">
        <v>0.02</v>
      </c>
    </row>
    <row r="724" spans="1:10" x14ac:dyDescent="0.25">
      <c r="A724" s="63"/>
      <c r="B724" s="63"/>
      <c r="C724" s="63"/>
      <c r="D724" s="63"/>
      <c r="E724" s="63" t="s">
        <v>462</v>
      </c>
      <c r="F724" s="64">
        <v>0.74</v>
      </c>
      <c r="G724" s="63" t="s">
        <v>463</v>
      </c>
      <c r="H724" s="64">
        <v>0</v>
      </c>
      <c r="I724" s="63" t="s">
        <v>464</v>
      </c>
      <c r="J724" s="64">
        <v>0.74</v>
      </c>
    </row>
    <row r="725" spans="1:10" x14ac:dyDescent="0.25">
      <c r="A725" s="63"/>
      <c r="B725" s="63"/>
      <c r="C725" s="63"/>
      <c r="D725" s="63"/>
      <c r="E725" s="63" t="s">
        <v>465</v>
      </c>
      <c r="F725" s="64">
        <v>0.77</v>
      </c>
      <c r="G725" s="63"/>
      <c r="H725" s="65" t="s">
        <v>466</v>
      </c>
      <c r="I725" s="65"/>
      <c r="J725" s="64">
        <v>3.88</v>
      </c>
    </row>
    <row r="726" spans="1:10" ht="49.95" customHeight="1" thickBot="1" x14ac:dyDescent="0.3">
      <c r="A726" s="39"/>
      <c r="B726" s="39"/>
      <c r="C726" s="39"/>
      <c r="D726" s="39"/>
      <c r="E726" s="39"/>
      <c r="F726" s="39"/>
      <c r="G726" s="39" t="s">
        <v>467</v>
      </c>
      <c r="H726" s="66">
        <v>300</v>
      </c>
      <c r="I726" s="39" t="s">
        <v>468</v>
      </c>
      <c r="J726" s="67">
        <v>1164</v>
      </c>
    </row>
    <row r="727" spans="1:10" ht="1.05" customHeight="1" thickTop="1" x14ac:dyDescent="0.25">
      <c r="A727" s="68"/>
      <c r="B727" s="68"/>
      <c r="C727" s="68"/>
      <c r="D727" s="68"/>
      <c r="E727" s="68"/>
      <c r="F727" s="68"/>
      <c r="G727" s="68"/>
      <c r="H727" s="68"/>
      <c r="I727" s="68"/>
      <c r="J727" s="68"/>
    </row>
    <row r="728" spans="1:10" ht="18" customHeight="1" x14ac:dyDescent="0.25">
      <c r="A728" s="34" t="s">
        <v>229</v>
      </c>
      <c r="B728" s="35" t="s">
        <v>8</v>
      </c>
      <c r="C728" s="34" t="s">
        <v>9</v>
      </c>
      <c r="D728" s="34" t="s">
        <v>10</v>
      </c>
      <c r="E728" s="43" t="s">
        <v>439</v>
      </c>
      <c r="F728" s="43"/>
      <c r="G728" s="44" t="s">
        <v>11</v>
      </c>
      <c r="H728" s="35" t="s">
        <v>12</v>
      </c>
      <c r="I728" s="35" t="s">
        <v>13</v>
      </c>
      <c r="J728" s="35" t="s">
        <v>15</v>
      </c>
    </row>
    <row r="729" spans="1:10" ht="39" customHeight="1" x14ac:dyDescent="0.25">
      <c r="A729" s="45" t="s">
        <v>440</v>
      </c>
      <c r="B729" s="46" t="s">
        <v>230</v>
      </c>
      <c r="C729" s="45" t="s">
        <v>21</v>
      </c>
      <c r="D729" s="45" t="s">
        <v>231</v>
      </c>
      <c r="E729" s="47" t="s">
        <v>791</v>
      </c>
      <c r="F729" s="47"/>
      <c r="G729" s="48" t="s">
        <v>71</v>
      </c>
      <c r="H729" s="49">
        <v>1</v>
      </c>
      <c r="I729" s="50">
        <v>6.21</v>
      </c>
      <c r="J729" s="50">
        <v>6.21</v>
      </c>
    </row>
    <row r="730" spans="1:10" ht="25.95" customHeight="1" x14ac:dyDescent="0.25">
      <c r="A730" s="51" t="s">
        <v>442</v>
      </c>
      <c r="B730" s="52" t="s">
        <v>792</v>
      </c>
      <c r="C730" s="51" t="s">
        <v>21</v>
      </c>
      <c r="D730" s="51" t="s">
        <v>793</v>
      </c>
      <c r="E730" s="53" t="s">
        <v>448</v>
      </c>
      <c r="F730" s="53"/>
      <c r="G730" s="54" t="s">
        <v>449</v>
      </c>
      <c r="H730" s="55">
        <v>3.9E-2</v>
      </c>
      <c r="I730" s="56">
        <v>18.54</v>
      </c>
      <c r="J730" s="56">
        <v>0.72</v>
      </c>
    </row>
    <row r="731" spans="1:10" ht="24" customHeight="1" x14ac:dyDescent="0.25">
      <c r="A731" s="51" t="s">
        <v>442</v>
      </c>
      <c r="B731" s="52" t="s">
        <v>794</v>
      </c>
      <c r="C731" s="51" t="s">
        <v>21</v>
      </c>
      <c r="D731" s="51" t="s">
        <v>795</v>
      </c>
      <c r="E731" s="53" t="s">
        <v>448</v>
      </c>
      <c r="F731" s="53"/>
      <c r="G731" s="54" t="s">
        <v>449</v>
      </c>
      <c r="H731" s="55">
        <v>3.9E-2</v>
      </c>
      <c r="I731" s="56">
        <v>22.18</v>
      </c>
      <c r="J731" s="56">
        <v>0.86</v>
      </c>
    </row>
    <row r="732" spans="1:10" ht="52.05" customHeight="1" x14ac:dyDescent="0.25">
      <c r="A732" s="57" t="s">
        <v>452</v>
      </c>
      <c r="B732" s="58" t="s">
        <v>804</v>
      </c>
      <c r="C732" s="57" t="s">
        <v>21</v>
      </c>
      <c r="D732" s="57" t="s">
        <v>805</v>
      </c>
      <c r="E732" s="59" t="s">
        <v>455</v>
      </c>
      <c r="F732" s="59"/>
      <c r="G732" s="60" t="s">
        <v>71</v>
      </c>
      <c r="H732" s="61">
        <v>1.2434000000000001</v>
      </c>
      <c r="I732" s="62">
        <v>3.71</v>
      </c>
      <c r="J732" s="62">
        <v>4.6100000000000003</v>
      </c>
    </row>
    <row r="733" spans="1:10" ht="25.95" customHeight="1" x14ac:dyDescent="0.25">
      <c r="A733" s="57" t="s">
        <v>452</v>
      </c>
      <c r="B733" s="58" t="s">
        <v>800</v>
      </c>
      <c r="C733" s="57" t="s">
        <v>21</v>
      </c>
      <c r="D733" s="57" t="s">
        <v>801</v>
      </c>
      <c r="E733" s="59" t="s">
        <v>455</v>
      </c>
      <c r="F733" s="59"/>
      <c r="G733" s="60" t="s">
        <v>112</v>
      </c>
      <c r="H733" s="61">
        <v>9.4000000000000004E-3</v>
      </c>
      <c r="I733" s="62">
        <v>2.61</v>
      </c>
      <c r="J733" s="62">
        <v>0.02</v>
      </c>
    </row>
    <row r="734" spans="1:10" x14ac:dyDescent="0.25">
      <c r="A734" s="63"/>
      <c r="B734" s="63"/>
      <c r="C734" s="63"/>
      <c r="D734" s="63"/>
      <c r="E734" s="63" t="s">
        <v>462</v>
      </c>
      <c r="F734" s="64">
        <v>1.26</v>
      </c>
      <c r="G734" s="63" t="s">
        <v>463</v>
      </c>
      <c r="H734" s="64">
        <v>0</v>
      </c>
      <c r="I734" s="63" t="s">
        <v>464</v>
      </c>
      <c r="J734" s="64">
        <v>1.26</v>
      </c>
    </row>
    <row r="735" spans="1:10" x14ac:dyDescent="0.25">
      <c r="A735" s="63"/>
      <c r="B735" s="63"/>
      <c r="C735" s="63"/>
      <c r="D735" s="63"/>
      <c r="E735" s="63" t="s">
        <v>465</v>
      </c>
      <c r="F735" s="64">
        <v>1.55</v>
      </c>
      <c r="G735" s="63"/>
      <c r="H735" s="65" t="s">
        <v>466</v>
      </c>
      <c r="I735" s="65"/>
      <c r="J735" s="64">
        <v>7.76</v>
      </c>
    </row>
    <row r="736" spans="1:10" ht="49.95" customHeight="1" thickBot="1" x14ac:dyDescent="0.3">
      <c r="A736" s="39"/>
      <c r="B736" s="39"/>
      <c r="C736" s="39"/>
      <c r="D736" s="39"/>
      <c r="E736" s="39"/>
      <c r="F736" s="39"/>
      <c r="G736" s="39" t="s">
        <v>467</v>
      </c>
      <c r="H736" s="66">
        <v>200</v>
      </c>
      <c r="I736" s="39" t="s">
        <v>468</v>
      </c>
      <c r="J736" s="67">
        <v>1552</v>
      </c>
    </row>
    <row r="737" spans="1:10" ht="1.05" customHeight="1" thickTop="1" x14ac:dyDescent="0.25">
      <c r="A737" s="68"/>
      <c r="B737" s="68"/>
      <c r="C737" s="68"/>
      <c r="D737" s="68"/>
      <c r="E737" s="68"/>
      <c r="F737" s="68"/>
      <c r="G737" s="68"/>
      <c r="H737" s="68"/>
      <c r="I737" s="68"/>
      <c r="J737" s="68"/>
    </row>
    <row r="738" spans="1:10" ht="18" customHeight="1" x14ac:dyDescent="0.25">
      <c r="A738" s="34" t="s">
        <v>232</v>
      </c>
      <c r="B738" s="35" t="s">
        <v>8</v>
      </c>
      <c r="C738" s="34" t="s">
        <v>9</v>
      </c>
      <c r="D738" s="34" t="s">
        <v>10</v>
      </c>
      <c r="E738" s="43" t="s">
        <v>439</v>
      </c>
      <c r="F738" s="43"/>
      <c r="G738" s="44" t="s">
        <v>11</v>
      </c>
      <c r="H738" s="35" t="s">
        <v>12</v>
      </c>
      <c r="I738" s="35" t="s">
        <v>13</v>
      </c>
      <c r="J738" s="35" t="s">
        <v>15</v>
      </c>
    </row>
    <row r="739" spans="1:10" ht="39" customHeight="1" x14ac:dyDescent="0.25">
      <c r="A739" s="45" t="s">
        <v>440</v>
      </c>
      <c r="B739" s="46" t="s">
        <v>233</v>
      </c>
      <c r="C739" s="45" t="s">
        <v>21</v>
      </c>
      <c r="D739" s="45" t="s">
        <v>234</v>
      </c>
      <c r="E739" s="47" t="s">
        <v>791</v>
      </c>
      <c r="F739" s="47"/>
      <c r="G739" s="48" t="s">
        <v>112</v>
      </c>
      <c r="H739" s="49">
        <v>1</v>
      </c>
      <c r="I739" s="50">
        <v>22.43</v>
      </c>
      <c r="J739" s="50">
        <v>22.43</v>
      </c>
    </row>
    <row r="740" spans="1:10" ht="39" customHeight="1" x14ac:dyDescent="0.25">
      <c r="A740" s="51" t="s">
        <v>442</v>
      </c>
      <c r="B740" s="52" t="s">
        <v>806</v>
      </c>
      <c r="C740" s="51" t="s">
        <v>21</v>
      </c>
      <c r="D740" s="51" t="s">
        <v>807</v>
      </c>
      <c r="E740" s="53" t="s">
        <v>791</v>
      </c>
      <c r="F740" s="53"/>
      <c r="G740" s="54" t="s">
        <v>112</v>
      </c>
      <c r="H740" s="55">
        <v>1</v>
      </c>
      <c r="I740" s="56">
        <v>8.25</v>
      </c>
      <c r="J740" s="56">
        <v>8.25</v>
      </c>
    </row>
    <row r="741" spans="1:10" ht="39" customHeight="1" x14ac:dyDescent="0.25">
      <c r="A741" s="51" t="s">
        <v>442</v>
      </c>
      <c r="B741" s="52" t="s">
        <v>808</v>
      </c>
      <c r="C741" s="51" t="s">
        <v>21</v>
      </c>
      <c r="D741" s="51" t="s">
        <v>809</v>
      </c>
      <c r="E741" s="53" t="s">
        <v>791</v>
      </c>
      <c r="F741" s="53"/>
      <c r="G741" s="54" t="s">
        <v>112</v>
      </c>
      <c r="H741" s="55">
        <v>1</v>
      </c>
      <c r="I741" s="56">
        <v>14.18</v>
      </c>
      <c r="J741" s="56">
        <v>14.18</v>
      </c>
    </row>
    <row r="742" spans="1:10" x14ac:dyDescent="0.25">
      <c r="A742" s="63"/>
      <c r="B742" s="63"/>
      <c r="C742" s="63"/>
      <c r="D742" s="63"/>
      <c r="E742" s="63" t="s">
        <v>462</v>
      </c>
      <c r="F742" s="64">
        <v>11.68</v>
      </c>
      <c r="G742" s="63" t="s">
        <v>463</v>
      </c>
      <c r="H742" s="64">
        <v>0</v>
      </c>
      <c r="I742" s="63" t="s">
        <v>464</v>
      </c>
      <c r="J742" s="64">
        <v>11.68</v>
      </c>
    </row>
    <row r="743" spans="1:10" x14ac:dyDescent="0.25">
      <c r="A743" s="63"/>
      <c r="B743" s="63"/>
      <c r="C743" s="63"/>
      <c r="D743" s="63"/>
      <c r="E743" s="63" t="s">
        <v>465</v>
      </c>
      <c r="F743" s="64">
        <v>5.6</v>
      </c>
      <c r="G743" s="63"/>
      <c r="H743" s="65" t="s">
        <v>466</v>
      </c>
      <c r="I743" s="65"/>
      <c r="J743" s="64">
        <v>28.03</v>
      </c>
    </row>
    <row r="744" spans="1:10" ht="49.95" customHeight="1" thickBot="1" x14ac:dyDescent="0.3">
      <c r="A744" s="39"/>
      <c r="B744" s="39"/>
      <c r="C744" s="39"/>
      <c r="D744" s="39"/>
      <c r="E744" s="39"/>
      <c r="F744" s="39"/>
      <c r="G744" s="39" t="s">
        <v>467</v>
      </c>
      <c r="H744" s="66">
        <v>8</v>
      </c>
      <c r="I744" s="39" t="s">
        <v>468</v>
      </c>
      <c r="J744" s="67">
        <v>224.24</v>
      </c>
    </row>
    <row r="745" spans="1:10" ht="1.05" customHeight="1" thickTop="1" x14ac:dyDescent="0.25">
      <c r="A745" s="68"/>
      <c r="B745" s="68"/>
      <c r="C745" s="68"/>
      <c r="D745" s="68"/>
      <c r="E745" s="68"/>
      <c r="F745" s="68"/>
      <c r="G745" s="68"/>
      <c r="H745" s="68"/>
      <c r="I745" s="68"/>
      <c r="J745" s="68"/>
    </row>
    <row r="746" spans="1:10" ht="18" customHeight="1" x14ac:dyDescent="0.25">
      <c r="A746" s="34" t="s">
        <v>235</v>
      </c>
      <c r="B746" s="35" t="s">
        <v>8</v>
      </c>
      <c r="C746" s="34" t="s">
        <v>9</v>
      </c>
      <c r="D746" s="34" t="s">
        <v>10</v>
      </c>
      <c r="E746" s="43" t="s">
        <v>439</v>
      </c>
      <c r="F746" s="43"/>
      <c r="G746" s="44" t="s">
        <v>11</v>
      </c>
      <c r="H746" s="35" t="s">
        <v>12</v>
      </c>
      <c r="I746" s="35" t="s">
        <v>13</v>
      </c>
      <c r="J746" s="35" t="s">
        <v>15</v>
      </c>
    </row>
    <row r="747" spans="1:10" ht="52.05" customHeight="1" x14ac:dyDescent="0.25">
      <c r="A747" s="45" t="s">
        <v>440</v>
      </c>
      <c r="B747" s="46" t="s">
        <v>236</v>
      </c>
      <c r="C747" s="45" t="s">
        <v>21</v>
      </c>
      <c r="D747" s="45" t="s">
        <v>237</v>
      </c>
      <c r="E747" s="47" t="s">
        <v>810</v>
      </c>
      <c r="F747" s="47"/>
      <c r="G747" s="48" t="s">
        <v>112</v>
      </c>
      <c r="H747" s="49">
        <v>1</v>
      </c>
      <c r="I747" s="50">
        <v>288.88</v>
      </c>
      <c r="J747" s="50">
        <v>288.88</v>
      </c>
    </row>
    <row r="748" spans="1:10" ht="52.05" customHeight="1" x14ac:dyDescent="0.25">
      <c r="A748" s="51" t="s">
        <v>442</v>
      </c>
      <c r="B748" s="52" t="s">
        <v>811</v>
      </c>
      <c r="C748" s="51" t="s">
        <v>21</v>
      </c>
      <c r="D748" s="51" t="s">
        <v>812</v>
      </c>
      <c r="E748" s="53" t="s">
        <v>493</v>
      </c>
      <c r="F748" s="53"/>
      <c r="G748" s="54" t="s">
        <v>27</v>
      </c>
      <c r="H748" s="55">
        <v>1.15531E-2</v>
      </c>
      <c r="I748" s="56">
        <v>563.85</v>
      </c>
      <c r="J748" s="56">
        <v>6.51</v>
      </c>
    </row>
    <row r="749" spans="1:10" ht="25.95" customHeight="1" x14ac:dyDescent="0.25">
      <c r="A749" s="51" t="s">
        <v>442</v>
      </c>
      <c r="B749" s="52" t="s">
        <v>792</v>
      </c>
      <c r="C749" s="51" t="s">
        <v>21</v>
      </c>
      <c r="D749" s="51" t="s">
        <v>793</v>
      </c>
      <c r="E749" s="53" t="s">
        <v>448</v>
      </c>
      <c r="F749" s="53"/>
      <c r="G749" s="54" t="s">
        <v>449</v>
      </c>
      <c r="H749" s="55">
        <v>1.4331859</v>
      </c>
      <c r="I749" s="56">
        <v>18.54</v>
      </c>
      <c r="J749" s="56">
        <v>26.57</v>
      </c>
    </row>
    <row r="750" spans="1:10" ht="24" customHeight="1" x14ac:dyDescent="0.25">
      <c r="A750" s="51" t="s">
        <v>442</v>
      </c>
      <c r="B750" s="52" t="s">
        <v>794</v>
      </c>
      <c r="C750" s="51" t="s">
        <v>21</v>
      </c>
      <c r="D750" s="51" t="s">
        <v>795</v>
      </c>
      <c r="E750" s="53" t="s">
        <v>448</v>
      </c>
      <c r="F750" s="53"/>
      <c r="G750" s="54" t="s">
        <v>449</v>
      </c>
      <c r="H750" s="55">
        <v>1.4331859</v>
      </c>
      <c r="I750" s="56">
        <v>22.18</v>
      </c>
      <c r="J750" s="56">
        <v>31.78</v>
      </c>
    </row>
    <row r="751" spans="1:10" ht="39" customHeight="1" x14ac:dyDescent="0.25">
      <c r="A751" s="57" t="s">
        <v>452</v>
      </c>
      <c r="B751" s="58" t="s">
        <v>813</v>
      </c>
      <c r="C751" s="57" t="s">
        <v>21</v>
      </c>
      <c r="D751" s="57" t="s">
        <v>814</v>
      </c>
      <c r="E751" s="59" t="s">
        <v>455</v>
      </c>
      <c r="F751" s="59"/>
      <c r="G751" s="60" t="s">
        <v>112</v>
      </c>
      <c r="H751" s="61">
        <v>0.98745059999999996</v>
      </c>
      <c r="I751" s="62">
        <v>226.87</v>
      </c>
      <c r="J751" s="62">
        <v>224.02</v>
      </c>
    </row>
    <row r="752" spans="1:10" x14ac:dyDescent="0.25">
      <c r="A752" s="63"/>
      <c r="B752" s="63"/>
      <c r="C752" s="63"/>
      <c r="D752" s="63"/>
      <c r="E752" s="63" t="s">
        <v>462</v>
      </c>
      <c r="F752" s="64">
        <v>48.31</v>
      </c>
      <c r="G752" s="63" t="s">
        <v>463</v>
      </c>
      <c r="H752" s="64">
        <v>0</v>
      </c>
      <c r="I752" s="63" t="s">
        <v>464</v>
      </c>
      <c r="J752" s="64">
        <v>48.31</v>
      </c>
    </row>
    <row r="753" spans="1:10" x14ac:dyDescent="0.25">
      <c r="A753" s="63"/>
      <c r="B753" s="63"/>
      <c r="C753" s="63"/>
      <c r="D753" s="63"/>
      <c r="E753" s="63" t="s">
        <v>465</v>
      </c>
      <c r="F753" s="64">
        <v>72.22</v>
      </c>
      <c r="G753" s="63"/>
      <c r="H753" s="65" t="s">
        <v>466</v>
      </c>
      <c r="I753" s="65"/>
      <c r="J753" s="64">
        <v>361.1</v>
      </c>
    </row>
    <row r="754" spans="1:10" ht="49.95" customHeight="1" thickBot="1" x14ac:dyDescent="0.3">
      <c r="A754" s="39"/>
      <c r="B754" s="39"/>
      <c r="C754" s="39"/>
      <c r="D754" s="39"/>
      <c r="E754" s="39"/>
      <c r="F754" s="39"/>
      <c r="G754" s="39" t="s">
        <v>467</v>
      </c>
      <c r="H754" s="66">
        <v>1</v>
      </c>
      <c r="I754" s="39" t="s">
        <v>468</v>
      </c>
      <c r="J754" s="67">
        <v>361.1</v>
      </c>
    </row>
    <row r="755" spans="1:10" ht="1.05" customHeight="1" thickTop="1" x14ac:dyDescent="0.25">
      <c r="A755" s="68"/>
      <c r="B755" s="68"/>
      <c r="C755" s="68"/>
      <c r="D755" s="68"/>
      <c r="E755" s="68"/>
      <c r="F755" s="68"/>
      <c r="G755" s="68"/>
      <c r="H755" s="68"/>
      <c r="I755" s="68"/>
      <c r="J755" s="68"/>
    </row>
    <row r="756" spans="1:10" ht="18" customHeight="1" x14ac:dyDescent="0.25">
      <c r="A756" s="34" t="s">
        <v>238</v>
      </c>
      <c r="B756" s="35" t="s">
        <v>8</v>
      </c>
      <c r="C756" s="34" t="s">
        <v>9</v>
      </c>
      <c r="D756" s="34" t="s">
        <v>10</v>
      </c>
      <c r="E756" s="43" t="s">
        <v>439</v>
      </c>
      <c r="F756" s="43"/>
      <c r="G756" s="44" t="s">
        <v>11</v>
      </c>
      <c r="H756" s="35" t="s">
        <v>12</v>
      </c>
      <c r="I756" s="35" t="s">
        <v>13</v>
      </c>
      <c r="J756" s="35" t="s">
        <v>15</v>
      </c>
    </row>
    <row r="757" spans="1:10" ht="25.95" customHeight="1" x14ac:dyDescent="0.25">
      <c r="A757" s="45" t="s">
        <v>440</v>
      </c>
      <c r="B757" s="46" t="s">
        <v>239</v>
      </c>
      <c r="C757" s="45" t="s">
        <v>21</v>
      </c>
      <c r="D757" s="45" t="s">
        <v>240</v>
      </c>
      <c r="E757" s="47" t="s">
        <v>810</v>
      </c>
      <c r="F757" s="47"/>
      <c r="G757" s="48" t="s">
        <v>112</v>
      </c>
      <c r="H757" s="49">
        <v>1</v>
      </c>
      <c r="I757" s="50">
        <v>7.89</v>
      </c>
      <c r="J757" s="50">
        <v>7.89</v>
      </c>
    </row>
    <row r="758" spans="1:10" ht="25.95" customHeight="1" x14ac:dyDescent="0.25">
      <c r="A758" s="51" t="s">
        <v>442</v>
      </c>
      <c r="B758" s="52" t="s">
        <v>792</v>
      </c>
      <c r="C758" s="51" t="s">
        <v>21</v>
      </c>
      <c r="D758" s="51" t="s">
        <v>793</v>
      </c>
      <c r="E758" s="53" t="s">
        <v>448</v>
      </c>
      <c r="F758" s="53"/>
      <c r="G758" s="54" t="s">
        <v>449</v>
      </c>
      <c r="H758" s="55">
        <v>3.5428000000000001E-2</v>
      </c>
      <c r="I758" s="56">
        <v>18.54</v>
      </c>
      <c r="J758" s="56">
        <v>0.65</v>
      </c>
    </row>
    <row r="759" spans="1:10" ht="24" customHeight="1" x14ac:dyDescent="0.25">
      <c r="A759" s="51" t="s">
        <v>442</v>
      </c>
      <c r="B759" s="52" t="s">
        <v>794</v>
      </c>
      <c r="C759" s="51" t="s">
        <v>21</v>
      </c>
      <c r="D759" s="51" t="s">
        <v>795</v>
      </c>
      <c r="E759" s="53" t="s">
        <v>448</v>
      </c>
      <c r="F759" s="53"/>
      <c r="G759" s="54" t="s">
        <v>449</v>
      </c>
      <c r="H759" s="55">
        <v>3.5428000000000001E-2</v>
      </c>
      <c r="I759" s="56">
        <v>22.18</v>
      </c>
      <c r="J759" s="56">
        <v>0.78</v>
      </c>
    </row>
    <row r="760" spans="1:10" ht="39" customHeight="1" x14ac:dyDescent="0.25">
      <c r="A760" s="57" t="s">
        <v>452</v>
      </c>
      <c r="B760" s="58" t="s">
        <v>815</v>
      </c>
      <c r="C760" s="57" t="s">
        <v>21</v>
      </c>
      <c r="D760" s="57" t="s">
        <v>816</v>
      </c>
      <c r="E760" s="59" t="s">
        <v>455</v>
      </c>
      <c r="F760" s="59"/>
      <c r="G760" s="60" t="s">
        <v>112</v>
      </c>
      <c r="H760" s="61">
        <v>1</v>
      </c>
      <c r="I760" s="62">
        <v>0.71</v>
      </c>
      <c r="J760" s="62">
        <v>0.71</v>
      </c>
    </row>
    <row r="761" spans="1:10" ht="25.95" customHeight="1" x14ac:dyDescent="0.25">
      <c r="A761" s="57" t="s">
        <v>452</v>
      </c>
      <c r="B761" s="58" t="s">
        <v>817</v>
      </c>
      <c r="C761" s="57" t="s">
        <v>21</v>
      </c>
      <c r="D761" s="57" t="s">
        <v>818</v>
      </c>
      <c r="E761" s="59" t="s">
        <v>455</v>
      </c>
      <c r="F761" s="59"/>
      <c r="G761" s="60" t="s">
        <v>112</v>
      </c>
      <c r="H761" s="61">
        <v>1</v>
      </c>
      <c r="I761" s="62">
        <v>5.75</v>
      </c>
      <c r="J761" s="62">
        <v>5.75</v>
      </c>
    </row>
    <row r="762" spans="1:10" x14ac:dyDescent="0.25">
      <c r="A762" s="63"/>
      <c r="B762" s="63"/>
      <c r="C762" s="63"/>
      <c r="D762" s="63"/>
      <c r="E762" s="63" t="s">
        <v>462</v>
      </c>
      <c r="F762" s="64">
        <v>1.1499999999999999</v>
      </c>
      <c r="G762" s="63" t="s">
        <v>463</v>
      </c>
      <c r="H762" s="64">
        <v>0</v>
      </c>
      <c r="I762" s="63" t="s">
        <v>464</v>
      </c>
      <c r="J762" s="64">
        <v>1.1499999999999999</v>
      </c>
    </row>
    <row r="763" spans="1:10" x14ac:dyDescent="0.25">
      <c r="A763" s="63"/>
      <c r="B763" s="63"/>
      <c r="C763" s="63"/>
      <c r="D763" s="63"/>
      <c r="E763" s="63" t="s">
        <v>465</v>
      </c>
      <c r="F763" s="64">
        <v>1.97</v>
      </c>
      <c r="G763" s="63"/>
      <c r="H763" s="65" t="s">
        <v>466</v>
      </c>
      <c r="I763" s="65"/>
      <c r="J763" s="64">
        <v>9.86</v>
      </c>
    </row>
    <row r="764" spans="1:10" ht="49.95" customHeight="1" thickBot="1" x14ac:dyDescent="0.3">
      <c r="A764" s="39"/>
      <c r="B764" s="39"/>
      <c r="C764" s="39"/>
      <c r="D764" s="39"/>
      <c r="E764" s="39"/>
      <c r="F764" s="39"/>
      <c r="G764" s="39" t="s">
        <v>467</v>
      </c>
      <c r="H764" s="66">
        <v>3</v>
      </c>
      <c r="I764" s="39" t="s">
        <v>468</v>
      </c>
      <c r="J764" s="67">
        <v>29.58</v>
      </c>
    </row>
    <row r="765" spans="1:10" ht="1.05" customHeight="1" thickTop="1" x14ac:dyDescent="0.25">
      <c r="A765" s="68"/>
      <c r="B765" s="68"/>
      <c r="C765" s="68"/>
      <c r="D765" s="68"/>
      <c r="E765" s="68"/>
      <c r="F765" s="68"/>
      <c r="G765" s="68"/>
      <c r="H765" s="68"/>
      <c r="I765" s="68"/>
      <c r="J765" s="68"/>
    </row>
    <row r="766" spans="1:10" ht="18" customHeight="1" x14ac:dyDescent="0.25">
      <c r="A766" s="34" t="s">
        <v>241</v>
      </c>
      <c r="B766" s="35" t="s">
        <v>8</v>
      </c>
      <c r="C766" s="34" t="s">
        <v>9</v>
      </c>
      <c r="D766" s="34" t="s">
        <v>10</v>
      </c>
      <c r="E766" s="43" t="s">
        <v>439</v>
      </c>
      <c r="F766" s="43"/>
      <c r="G766" s="44" t="s">
        <v>11</v>
      </c>
      <c r="H766" s="35" t="s">
        <v>12</v>
      </c>
      <c r="I766" s="35" t="s">
        <v>13</v>
      </c>
      <c r="J766" s="35" t="s">
        <v>15</v>
      </c>
    </row>
    <row r="767" spans="1:10" ht="25.95" customHeight="1" x14ac:dyDescent="0.25">
      <c r="A767" s="45" t="s">
        <v>440</v>
      </c>
      <c r="B767" s="46" t="s">
        <v>242</v>
      </c>
      <c r="C767" s="45" t="s">
        <v>21</v>
      </c>
      <c r="D767" s="45" t="s">
        <v>243</v>
      </c>
      <c r="E767" s="47" t="s">
        <v>810</v>
      </c>
      <c r="F767" s="47"/>
      <c r="G767" s="48" t="s">
        <v>112</v>
      </c>
      <c r="H767" s="49">
        <v>1</v>
      </c>
      <c r="I767" s="50">
        <v>8.58</v>
      </c>
      <c r="J767" s="50">
        <v>8.58</v>
      </c>
    </row>
    <row r="768" spans="1:10" ht="25.95" customHeight="1" x14ac:dyDescent="0.25">
      <c r="A768" s="51" t="s">
        <v>442</v>
      </c>
      <c r="B768" s="52" t="s">
        <v>792</v>
      </c>
      <c r="C768" s="51" t="s">
        <v>21</v>
      </c>
      <c r="D768" s="51" t="s">
        <v>793</v>
      </c>
      <c r="E768" s="53" t="s">
        <v>448</v>
      </c>
      <c r="F768" s="53"/>
      <c r="G768" s="54" t="s">
        <v>449</v>
      </c>
      <c r="H768" s="55">
        <v>4.6843000000000003E-2</v>
      </c>
      <c r="I768" s="56">
        <v>18.54</v>
      </c>
      <c r="J768" s="56">
        <v>0.86</v>
      </c>
    </row>
    <row r="769" spans="1:10" ht="24" customHeight="1" x14ac:dyDescent="0.25">
      <c r="A769" s="51" t="s">
        <v>442</v>
      </c>
      <c r="B769" s="52" t="s">
        <v>794</v>
      </c>
      <c r="C769" s="51" t="s">
        <v>21</v>
      </c>
      <c r="D769" s="51" t="s">
        <v>795</v>
      </c>
      <c r="E769" s="53" t="s">
        <v>448</v>
      </c>
      <c r="F769" s="53"/>
      <c r="G769" s="54" t="s">
        <v>449</v>
      </c>
      <c r="H769" s="55">
        <v>4.6843000000000003E-2</v>
      </c>
      <c r="I769" s="56">
        <v>22.18</v>
      </c>
      <c r="J769" s="56">
        <v>1.03</v>
      </c>
    </row>
    <row r="770" spans="1:10" ht="39" customHeight="1" x14ac:dyDescent="0.25">
      <c r="A770" s="57" t="s">
        <v>452</v>
      </c>
      <c r="B770" s="58" t="s">
        <v>819</v>
      </c>
      <c r="C770" s="57" t="s">
        <v>21</v>
      </c>
      <c r="D770" s="57" t="s">
        <v>820</v>
      </c>
      <c r="E770" s="59" t="s">
        <v>455</v>
      </c>
      <c r="F770" s="59"/>
      <c r="G770" s="60" t="s">
        <v>112</v>
      </c>
      <c r="H770" s="61">
        <v>1</v>
      </c>
      <c r="I770" s="62">
        <v>0.94</v>
      </c>
      <c r="J770" s="62">
        <v>0.94</v>
      </c>
    </row>
    <row r="771" spans="1:10" ht="25.95" customHeight="1" x14ac:dyDescent="0.25">
      <c r="A771" s="57" t="s">
        <v>452</v>
      </c>
      <c r="B771" s="58" t="s">
        <v>817</v>
      </c>
      <c r="C771" s="57" t="s">
        <v>21</v>
      </c>
      <c r="D771" s="57" t="s">
        <v>818</v>
      </c>
      <c r="E771" s="59" t="s">
        <v>455</v>
      </c>
      <c r="F771" s="59"/>
      <c r="G771" s="60" t="s">
        <v>112</v>
      </c>
      <c r="H771" s="61">
        <v>1</v>
      </c>
      <c r="I771" s="62">
        <v>5.75</v>
      </c>
      <c r="J771" s="62">
        <v>5.75</v>
      </c>
    </row>
    <row r="772" spans="1:10" x14ac:dyDescent="0.25">
      <c r="A772" s="63"/>
      <c r="B772" s="63"/>
      <c r="C772" s="63"/>
      <c r="D772" s="63"/>
      <c r="E772" s="63" t="s">
        <v>462</v>
      </c>
      <c r="F772" s="64">
        <v>1.51</v>
      </c>
      <c r="G772" s="63" t="s">
        <v>463</v>
      </c>
      <c r="H772" s="64">
        <v>0</v>
      </c>
      <c r="I772" s="63" t="s">
        <v>464</v>
      </c>
      <c r="J772" s="64">
        <v>1.51</v>
      </c>
    </row>
    <row r="773" spans="1:10" x14ac:dyDescent="0.25">
      <c r="A773" s="63"/>
      <c r="B773" s="63"/>
      <c r="C773" s="63"/>
      <c r="D773" s="63"/>
      <c r="E773" s="63" t="s">
        <v>465</v>
      </c>
      <c r="F773" s="64">
        <v>2.14</v>
      </c>
      <c r="G773" s="63"/>
      <c r="H773" s="65" t="s">
        <v>466</v>
      </c>
      <c r="I773" s="65"/>
      <c r="J773" s="64">
        <v>10.72</v>
      </c>
    </row>
    <row r="774" spans="1:10" ht="49.95" customHeight="1" thickBot="1" x14ac:dyDescent="0.3">
      <c r="A774" s="39"/>
      <c r="B774" s="39"/>
      <c r="C774" s="39"/>
      <c r="D774" s="39"/>
      <c r="E774" s="39"/>
      <c r="F774" s="39"/>
      <c r="G774" s="39" t="s">
        <v>467</v>
      </c>
      <c r="H774" s="66">
        <v>3</v>
      </c>
      <c r="I774" s="39" t="s">
        <v>468</v>
      </c>
      <c r="J774" s="67">
        <v>32.159999999999997</v>
      </c>
    </row>
    <row r="775" spans="1:10" ht="1.05" customHeight="1" thickTop="1" x14ac:dyDescent="0.25">
      <c r="A775" s="68"/>
      <c r="B775" s="68"/>
      <c r="C775" s="68"/>
      <c r="D775" s="68"/>
      <c r="E775" s="68"/>
      <c r="F775" s="68"/>
      <c r="G775" s="68"/>
      <c r="H775" s="68"/>
      <c r="I775" s="68"/>
      <c r="J775" s="68"/>
    </row>
    <row r="776" spans="1:10" ht="18" customHeight="1" x14ac:dyDescent="0.25">
      <c r="A776" s="34" t="s">
        <v>244</v>
      </c>
      <c r="B776" s="35" t="s">
        <v>8</v>
      </c>
      <c r="C776" s="34" t="s">
        <v>9</v>
      </c>
      <c r="D776" s="34" t="s">
        <v>10</v>
      </c>
      <c r="E776" s="43" t="s">
        <v>439</v>
      </c>
      <c r="F776" s="43"/>
      <c r="G776" s="44" t="s">
        <v>11</v>
      </c>
      <c r="H776" s="35" t="s">
        <v>12</v>
      </c>
      <c r="I776" s="35" t="s">
        <v>13</v>
      </c>
      <c r="J776" s="35" t="s">
        <v>15</v>
      </c>
    </row>
    <row r="777" spans="1:10" ht="25.95" customHeight="1" x14ac:dyDescent="0.25">
      <c r="A777" s="45" t="s">
        <v>440</v>
      </c>
      <c r="B777" s="46" t="s">
        <v>245</v>
      </c>
      <c r="C777" s="45" t="s">
        <v>21</v>
      </c>
      <c r="D777" s="45" t="s">
        <v>246</v>
      </c>
      <c r="E777" s="47" t="s">
        <v>810</v>
      </c>
      <c r="F777" s="47"/>
      <c r="G777" s="48" t="s">
        <v>112</v>
      </c>
      <c r="H777" s="49">
        <v>1</v>
      </c>
      <c r="I777" s="50">
        <v>9.2799999999999994</v>
      </c>
      <c r="J777" s="50">
        <v>9.2799999999999994</v>
      </c>
    </row>
    <row r="778" spans="1:10" ht="25.95" customHeight="1" x14ac:dyDescent="0.25">
      <c r="A778" s="51" t="s">
        <v>442</v>
      </c>
      <c r="B778" s="52" t="s">
        <v>792</v>
      </c>
      <c r="C778" s="51" t="s">
        <v>21</v>
      </c>
      <c r="D778" s="51" t="s">
        <v>793</v>
      </c>
      <c r="E778" s="53" t="s">
        <v>448</v>
      </c>
      <c r="F778" s="53"/>
      <c r="G778" s="54" t="s">
        <v>449</v>
      </c>
      <c r="H778" s="55">
        <v>6.3963999999999993E-2</v>
      </c>
      <c r="I778" s="56">
        <v>18.54</v>
      </c>
      <c r="J778" s="56">
        <v>1.18</v>
      </c>
    </row>
    <row r="779" spans="1:10" ht="24" customHeight="1" x14ac:dyDescent="0.25">
      <c r="A779" s="51" t="s">
        <v>442</v>
      </c>
      <c r="B779" s="52" t="s">
        <v>794</v>
      </c>
      <c r="C779" s="51" t="s">
        <v>21</v>
      </c>
      <c r="D779" s="51" t="s">
        <v>795</v>
      </c>
      <c r="E779" s="53" t="s">
        <v>448</v>
      </c>
      <c r="F779" s="53"/>
      <c r="G779" s="54" t="s">
        <v>449</v>
      </c>
      <c r="H779" s="55">
        <v>6.3963999999999993E-2</v>
      </c>
      <c r="I779" s="56">
        <v>22.18</v>
      </c>
      <c r="J779" s="56">
        <v>1.41</v>
      </c>
    </row>
    <row r="780" spans="1:10" ht="39" customHeight="1" x14ac:dyDescent="0.25">
      <c r="A780" s="57" t="s">
        <v>452</v>
      </c>
      <c r="B780" s="58" t="s">
        <v>819</v>
      </c>
      <c r="C780" s="57" t="s">
        <v>21</v>
      </c>
      <c r="D780" s="57" t="s">
        <v>820</v>
      </c>
      <c r="E780" s="59" t="s">
        <v>455</v>
      </c>
      <c r="F780" s="59"/>
      <c r="G780" s="60" t="s">
        <v>112</v>
      </c>
      <c r="H780" s="61">
        <v>1</v>
      </c>
      <c r="I780" s="62">
        <v>0.94</v>
      </c>
      <c r="J780" s="62">
        <v>0.94</v>
      </c>
    </row>
    <row r="781" spans="1:10" ht="25.95" customHeight="1" x14ac:dyDescent="0.25">
      <c r="A781" s="57" t="s">
        <v>452</v>
      </c>
      <c r="B781" s="58" t="s">
        <v>817</v>
      </c>
      <c r="C781" s="57" t="s">
        <v>21</v>
      </c>
      <c r="D781" s="57" t="s">
        <v>818</v>
      </c>
      <c r="E781" s="59" t="s">
        <v>455</v>
      </c>
      <c r="F781" s="59"/>
      <c r="G781" s="60" t="s">
        <v>112</v>
      </c>
      <c r="H781" s="61">
        <v>1</v>
      </c>
      <c r="I781" s="62">
        <v>5.75</v>
      </c>
      <c r="J781" s="62">
        <v>5.75</v>
      </c>
    </row>
    <row r="782" spans="1:10" x14ac:dyDescent="0.25">
      <c r="A782" s="63"/>
      <c r="B782" s="63"/>
      <c r="C782" s="63"/>
      <c r="D782" s="63"/>
      <c r="E782" s="63" t="s">
        <v>462</v>
      </c>
      <c r="F782" s="64">
        <v>2.0699999999999998</v>
      </c>
      <c r="G782" s="63" t="s">
        <v>463</v>
      </c>
      <c r="H782" s="64">
        <v>0</v>
      </c>
      <c r="I782" s="63" t="s">
        <v>464</v>
      </c>
      <c r="J782" s="64">
        <v>2.0699999999999998</v>
      </c>
    </row>
    <row r="783" spans="1:10" x14ac:dyDescent="0.25">
      <c r="A783" s="63"/>
      <c r="B783" s="63"/>
      <c r="C783" s="63"/>
      <c r="D783" s="63"/>
      <c r="E783" s="63" t="s">
        <v>465</v>
      </c>
      <c r="F783" s="64">
        <v>2.3199999999999998</v>
      </c>
      <c r="G783" s="63"/>
      <c r="H783" s="65" t="s">
        <v>466</v>
      </c>
      <c r="I783" s="65"/>
      <c r="J783" s="64">
        <v>11.6</v>
      </c>
    </row>
    <row r="784" spans="1:10" ht="49.95" customHeight="1" thickBot="1" x14ac:dyDescent="0.3">
      <c r="A784" s="39"/>
      <c r="B784" s="39"/>
      <c r="C784" s="39"/>
      <c r="D784" s="39"/>
      <c r="E784" s="39"/>
      <c r="F784" s="39"/>
      <c r="G784" s="39" t="s">
        <v>467</v>
      </c>
      <c r="H784" s="66">
        <v>3</v>
      </c>
      <c r="I784" s="39" t="s">
        <v>468</v>
      </c>
      <c r="J784" s="67">
        <v>34.799999999999997</v>
      </c>
    </row>
    <row r="785" spans="1:10" ht="1.05" customHeight="1" thickTop="1" x14ac:dyDescent="0.25">
      <c r="A785" s="68"/>
      <c r="B785" s="68"/>
      <c r="C785" s="68"/>
      <c r="D785" s="68"/>
      <c r="E785" s="68"/>
      <c r="F785" s="68"/>
      <c r="G785" s="68"/>
      <c r="H785" s="68"/>
      <c r="I785" s="68"/>
      <c r="J785" s="68"/>
    </row>
    <row r="786" spans="1:10" ht="18" customHeight="1" x14ac:dyDescent="0.25">
      <c r="A786" s="34" t="s">
        <v>247</v>
      </c>
      <c r="B786" s="35" t="s">
        <v>8</v>
      </c>
      <c r="C786" s="34" t="s">
        <v>9</v>
      </c>
      <c r="D786" s="34" t="s">
        <v>10</v>
      </c>
      <c r="E786" s="43" t="s">
        <v>439</v>
      </c>
      <c r="F786" s="43"/>
      <c r="G786" s="44" t="s">
        <v>11</v>
      </c>
      <c r="H786" s="35" t="s">
        <v>12</v>
      </c>
      <c r="I786" s="35" t="s">
        <v>13</v>
      </c>
      <c r="J786" s="35" t="s">
        <v>15</v>
      </c>
    </row>
    <row r="787" spans="1:10" ht="24" customHeight="1" x14ac:dyDescent="0.25">
      <c r="A787" s="45" t="s">
        <v>440</v>
      </c>
      <c r="B787" s="46" t="s">
        <v>248</v>
      </c>
      <c r="C787" s="45" t="s">
        <v>187</v>
      </c>
      <c r="D787" s="45" t="s">
        <v>249</v>
      </c>
      <c r="E787" s="47">
        <v>0</v>
      </c>
      <c r="F787" s="47"/>
      <c r="G787" s="48" t="s">
        <v>112</v>
      </c>
      <c r="H787" s="49">
        <v>1</v>
      </c>
      <c r="I787" s="50">
        <v>85.14</v>
      </c>
      <c r="J787" s="50">
        <v>85.14</v>
      </c>
    </row>
    <row r="788" spans="1:10" ht="24" customHeight="1" x14ac:dyDescent="0.25">
      <c r="A788" s="57" t="s">
        <v>452</v>
      </c>
      <c r="B788" s="58" t="s">
        <v>821</v>
      </c>
      <c r="C788" s="57" t="s">
        <v>187</v>
      </c>
      <c r="D788" s="57" t="s">
        <v>822</v>
      </c>
      <c r="E788" s="59" t="s">
        <v>715</v>
      </c>
      <c r="F788" s="59"/>
      <c r="G788" s="60" t="s">
        <v>449</v>
      </c>
      <c r="H788" s="61">
        <v>0.9</v>
      </c>
      <c r="I788" s="62">
        <v>19.100000000000001</v>
      </c>
      <c r="J788" s="62">
        <v>17.190000000000001</v>
      </c>
    </row>
    <row r="789" spans="1:10" ht="24" customHeight="1" x14ac:dyDescent="0.25">
      <c r="A789" s="57" t="s">
        <v>452</v>
      </c>
      <c r="B789" s="58" t="s">
        <v>823</v>
      </c>
      <c r="C789" s="57" t="s">
        <v>187</v>
      </c>
      <c r="D789" s="57" t="s">
        <v>824</v>
      </c>
      <c r="E789" s="59" t="s">
        <v>455</v>
      </c>
      <c r="F789" s="59"/>
      <c r="G789" s="60" t="s">
        <v>112</v>
      </c>
      <c r="H789" s="61">
        <v>1</v>
      </c>
      <c r="I789" s="62">
        <v>46.22</v>
      </c>
      <c r="J789" s="62">
        <v>46.22</v>
      </c>
    </row>
    <row r="790" spans="1:10" ht="24" customHeight="1" x14ac:dyDescent="0.25">
      <c r="A790" s="57" t="s">
        <v>452</v>
      </c>
      <c r="B790" s="58" t="s">
        <v>825</v>
      </c>
      <c r="C790" s="57" t="s">
        <v>187</v>
      </c>
      <c r="D790" s="57" t="s">
        <v>826</v>
      </c>
      <c r="E790" s="59" t="s">
        <v>715</v>
      </c>
      <c r="F790" s="59"/>
      <c r="G790" s="60" t="s">
        <v>449</v>
      </c>
      <c r="H790" s="61">
        <v>0.9</v>
      </c>
      <c r="I790" s="62">
        <v>24.15</v>
      </c>
      <c r="J790" s="62">
        <v>21.73</v>
      </c>
    </row>
    <row r="791" spans="1:10" x14ac:dyDescent="0.25">
      <c r="A791" s="63"/>
      <c r="B791" s="63"/>
      <c r="C791" s="63"/>
      <c r="D791" s="63"/>
      <c r="E791" s="63" t="s">
        <v>462</v>
      </c>
      <c r="F791" s="64">
        <v>38.92</v>
      </c>
      <c r="G791" s="63" t="s">
        <v>463</v>
      </c>
      <c r="H791" s="64">
        <v>0</v>
      </c>
      <c r="I791" s="63" t="s">
        <v>464</v>
      </c>
      <c r="J791" s="64">
        <v>38.92</v>
      </c>
    </row>
    <row r="792" spans="1:10" x14ac:dyDescent="0.25">
      <c r="A792" s="63"/>
      <c r="B792" s="63"/>
      <c r="C792" s="63"/>
      <c r="D792" s="63"/>
      <c r="E792" s="63" t="s">
        <v>465</v>
      </c>
      <c r="F792" s="64">
        <v>21.28</v>
      </c>
      <c r="G792" s="63"/>
      <c r="H792" s="65" t="s">
        <v>466</v>
      </c>
      <c r="I792" s="65"/>
      <c r="J792" s="64">
        <v>106.42</v>
      </c>
    </row>
    <row r="793" spans="1:10" ht="49.95" customHeight="1" thickBot="1" x14ac:dyDescent="0.3">
      <c r="A793" s="39"/>
      <c r="B793" s="39"/>
      <c r="C793" s="39"/>
      <c r="D793" s="39"/>
      <c r="E793" s="39"/>
      <c r="F793" s="39"/>
      <c r="G793" s="39" t="s">
        <v>467</v>
      </c>
      <c r="H793" s="66">
        <v>1</v>
      </c>
      <c r="I793" s="39" t="s">
        <v>468</v>
      </c>
      <c r="J793" s="67">
        <v>106.42</v>
      </c>
    </row>
    <row r="794" spans="1:10" ht="1.05" customHeight="1" thickTop="1" x14ac:dyDescent="0.25">
      <c r="A794" s="68"/>
      <c r="B794" s="68"/>
      <c r="C794" s="68"/>
      <c r="D794" s="68"/>
      <c r="E794" s="68"/>
      <c r="F794" s="68"/>
      <c r="G794" s="68"/>
      <c r="H794" s="68"/>
      <c r="I794" s="68"/>
      <c r="J794" s="68"/>
    </row>
    <row r="795" spans="1:10" ht="18" customHeight="1" x14ac:dyDescent="0.25">
      <c r="A795" s="34" t="s">
        <v>250</v>
      </c>
      <c r="B795" s="35" t="s">
        <v>8</v>
      </c>
      <c r="C795" s="34" t="s">
        <v>9</v>
      </c>
      <c r="D795" s="34" t="s">
        <v>10</v>
      </c>
      <c r="E795" s="43" t="s">
        <v>439</v>
      </c>
      <c r="F795" s="43"/>
      <c r="G795" s="44" t="s">
        <v>11</v>
      </c>
      <c r="H795" s="35" t="s">
        <v>12</v>
      </c>
      <c r="I795" s="35" t="s">
        <v>13</v>
      </c>
      <c r="J795" s="35" t="s">
        <v>15</v>
      </c>
    </row>
    <row r="796" spans="1:10" ht="39" customHeight="1" x14ac:dyDescent="0.25">
      <c r="A796" s="45" t="s">
        <v>440</v>
      </c>
      <c r="B796" s="46" t="s">
        <v>251</v>
      </c>
      <c r="C796" s="45" t="s">
        <v>21</v>
      </c>
      <c r="D796" s="45" t="s">
        <v>252</v>
      </c>
      <c r="E796" s="47" t="s">
        <v>791</v>
      </c>
      <c r="F796" s="47"/>
      <c r="G796" s="48" t="s">
        <v>71</v>
      </c>
      <c r="H796" s="49">
        <v>1</v>
      </c>
      <c r="I796" s="50">
        <v>8.8000000000000007</v>
      </c>
      <c r="J796" s="50">
        <v>8.8000000000000007</v>
      </c>
    </row>
    <row r="797" spans="1:10" ht="25.95" customHeight="1" x14ac:dyDescent="0.25">
      <c r="A797" s="51" t="s">
        <v>442</v>
      </c>
      <c r="B797" s="52" t="s">
        <v>792</v>
      </c>
      <c r="C797" s="51" t="s">
        <v>21</v>
      </c>
      <c r="D797" s="51" t="s">
        <v>793</v>
      </c>
      <c r="E797" s="53" t="s">
        <v>448</v>
      </c>
      <c r="F797" s="53"/>
      <c r="G797" s="54" t="s">
        <v>449</v>
      </c>
      <c r="H797" s="55">
        <v>5.0999999999999997E-2</v>
      </c>
      <c r="I797" s="56">
        <v>18.54</v>
      </c>
      <c r="J797" s="56">
        <v>0.94</v>
      </c>
    </row>
    <row r="798" spans="1:10" ht="24" customHeight="1" x14ac:dyDescent="0.25">
      <c r="A798" s="51" t="s">
        <v>442</v>
      </c>
      <c r="B798" s="52" t="s">
        <v>794</v>
      </c>
      <c r="C798" s="51" t="s">
        <v>21</v>
      </c>
      <c r="D798" s="51" t="s">
        <v>795</v>
      </c>
      <c r="E798" s="53" t="s">
        <v>448</v>
      </c>
      <c r="F798" s="53"/>
      <c r="G798" s="54" t="s">
        <v>449</v>
      </c>
      <c r="H798" s="55">
        <v>5.0999999999999997E-2</v>
      </c>
      <c r="I798" s="56">
        <v>22.18</v>
      </c>
      <c r="J798" s="56">
        <v>1.1299999999999999</v>
      </c>
    </row>
    <row r="799" spans="1:10" ht="52.05" customHeight="1" x14ac:dyDescent="0.25">
      <c r="A799" s="57" t="s">
        <v>452</v>
      </c>
      <c r="B799" s="58" t="s">
        <v>827</v>
      </c>
      <c r="C799" s="57" t="s">
        <v>21</v>
      </c>
      <c r="D799" s="57" t="s">
        <v>828</v>
      </c>
      <c r="E799" s="59" t="s">
        <v>455</v>
      </c>
      <c r="F799" s="59"/>
      <c r="G799" s="60" t="s">
        <v>71</v>
      </c>
      <c r="H799" s="61">
        <v>1.2434000000000001</v>
      </c>
      <c r="I799" s="62">
        <v>5.4</v>
      </c>
      <c r="J799" s="62">
        <v>6.71</v>
      </c>
    </row>
    <row r="800" spans="1:10" ht="25.95" customHeight="1" x14ac:dyDescent="0.25">
      <c r="A800" s="57" t="s">
        <v>452</v>
      </c>
      <c r="B800" s="58" t="s">
        <v>800</v>
      </c>
      <c r="C800" s="57" t="s">
        <v>21</v>
      </c>
      <c r="D800" s="57" t="s">
        <v>801</v>
      </c>
      <c r="E800" s="59" t="s">
        <v>455</v>
      </c>
      <c r="F800" s="59"/>
      <c r="G800" s="60" t="s">
        <v>112</v>
      </c>
      <c r="H800" s="61">
        <v>9.4000000000000004E-3</v>
      </c>
      <c r="I800" s="62">
        <v>2.61</v>
      </c>
      <c r="J800" s="62">
        <v>0.02</v>
      </c>
    </row>
    <row r="801" spans="1:10" x14ac:dyDescent="0.25">
      <c r="A801" s="63"/>
      <c r="B801" s="63"/>
      <c r="C801" s="63"/>
      <c r="D801" s="63"/>
      <c r="E801" s="63" t="s">
        <v>462</v>
      </c>
      <c r="F801" s="64">
        <v>1.65</v>
      </c>
      <c r="G801" s="63" t="s">
        <v>463</v>
      </c>
      <c r="H801" s="64">
        <v>0</v>
      </c>
      <c r="I801" s="63" t="s">
        <v>464</v>
      </c>
      <c r="J801" s="64">
        <v>1.65</v>
      </c>
    </row>
    <row r="802" spans="1:10" x14ac:dyDescent="0.25">
      <c r="A802" s="63"/>
      <c r="B802" s="63"/>
      <c r="C802" s="63"/>
      <c r="D802" s="63"/>
      <c r="E802" s="63" t="s">
        <v>465</v>
      </c>
      <c r="F802" s="64">
        <v>2.2000000000000002</v>
      </c>
      <c r="G802" s="63"/>
      <c r="H802" s="65" t="s">
        <v>466</v>
      </c>
      <c r="I802" s="65"/>
      <c r="J802" s="64">
        <v>11</v>
      </c>
    </row>
    <row r="803" spans="1:10" ht="49.95" customHeight="1" thickBot="1" x14ac:dyDescent="0.3">
      <c r="A803" s="39"/>
      <c r="B803" s="39"/>
      <c r="C803" s="39"/>
      <c r="D803" s="39"/>
      <c r="E803" s="39"/>
      <c r="F803" s="39"/>
      <c r="G803" s="39" t="s">
        <v>467</v>
      </c>
      <c r="H803" s="66">
        <v>412</v>
      </c>
      <c r="I803" s="39" t="s">
        <v>468</v>
      </c>
      <c r="J803" s="67">
        <v>4532</v>
      </c>
    </row>
    <row r="804" spans="1:10" ht="1.05" customHeight="1" thickTop="1" x14ac:dyDescent="0.25">
      <c r="A804" s="68"/>
      <c r="B804" s="68"/>
      <c r="C804" s="68"/>
      <c r="D804" s="68"/>
      <c r="E804" s="68"/>
      <c r="F804" s="68"/>
      <c r="G804" s="68"/>
      <c r="H804" s="68"/>
      <c r="I804" s="68"/>
      <c r="J804" s="68"/>
    </row>
    <row r="805" spans="1:10" ht="18" customHeight="1" x14ac:dyDescent="0.25">
      <c r="A805" s="34" t="s">
        <v>253</v>
      </c>
      <c r="B805" s="35" t="s">
        <v>8</v>
      </c>
      <c r="C805" s="34" t="s">
        <v>9</v>
      </c>
      <c r="D805" s="34" t="s">
        <v>10</v>
      </c>
      <c r="E805" s="43" t="s">
        <v>439</v>
      </c>
      <c r="F805" s="43"/>
      <c r="G805" s="44" t="s">
        <v>11</v>
      </c>
      <c r="H805" s="35" t="s">
        <v>12</v>
      </c>
      <c r="I805" s="35" t="s">
        <v>13</v>
      </c>
      <c r="J805" s="35" t="s">
        <v>15</v>
      </c>
    </row>
    <row r="806" spans="1:10" ht="39" customHeight="1" x14ac:dyDescent="0.25">
      <c r="A806" s="45" t="s">
        <v>440</v>
      </c>
      <c r="B806" s="46" t="s">
        <v>254</v>
      </c>
      <c r="C806" s="45" t="s">
        <v>21</v>
      </c>
      <c r="D806" s="45" t="s">
        <v>255</v>
      </c>
      <c r="E806" s="47" t="s">
        <v>791</v>
      </c>
      <c r="F806" s="47"/>
      <c r="G806" s="48" t="s">
        <v>71</v>
      </c>
      <c r="H806" s="49">
        <v>1</v>
      </c>
      <c r="I806" s="50">
        <v>7.66</v>
      </c>
      <c r="J806" s="50">
        <v>7.66</v>
      </c>
    </row>
    <row r="807" spans="1:10" ht="25.95" customHeight="1" x14ac:dyDescent="0.25">
      <c r="A807" s="51" t="s">
        <v>442</v>
      </c>
      <c r="B807" s="52" t="s">
        <v>792</v>
      </c>
      <c r="C807" s="51" t="s">
        <v>21</v>
      </c>
      <c r="D807" s="51" t="s">
        <v>793</v>
      </c>
      <c r="E807" s="53" t="s">
        <v>448</v>
      </c>
      <c r="F807" s="53"/>
      <c r="G807" s="54" t="s">
        <v>449</v>
      </c>
      <c r="H807" s="55">
        <v>9.4E-2</v>
      </c>
      <c r="I807" s="56">
        <v>18.54</v>
      </c>
      <c r="J807" s="56">
        <v>1.74</v>
      </c>
    </row>
    <row r="808" spans="1:10" ht="24" customHeight="1" x14ac:dyDescent="0.25">
      <c r="A808" s="51" t="s">
        <v>442</v>
      </c>
      <c r="B808" s="52" t="s">
        <v>794</v>
      </c>
      <c r="C808" s="51" t="s">
        <v>21</v>
      </c>
      <c r="D808" s="51" t="s">
        <v>795</v>
      </c>
      <c r="E808" s="53" t="s">
        <v>448</v>
      </c>
      <c r="F808" s="53"/>
      <c r="G808" s="54" t="s">
        <v>449</v>
      </c>
      <c r="H808" s="55">
        <v>9.4E-2</v>
      </c>
      <c r="I808" s="56">
        <v>22.18</v>
      </c>
      <c r="J808" s="56">
        <v>2.08</v>
      </c>
    </row>
    <row r="809" spans="1:10" ht="25.95" customHeight="1" x14ac:dyDescent="0.25">
      <c r="A809" s="57" t="s">
        <v>452</v>
      </c>
      <c r="B809" s="58" t="s">
        <v>829</v>
      </c>
      <c r="C809" s="57" t="s">
        <v>21</v>
      </c>
      <c r="D809" s="57" t="s">
        <v>830</v>
      </c>
      <c r="E809" s="59" t="s">
        <v>455</v>
      </c>
      <c r="F809" s="59"/>
      <c r="G809" s="60" t="s">
        <v>71</v>
      </c>
      <c r="H809" s="61">
        <v>1.0169999999999999</v>
      </c>
      <c r="I809" s="62">
        <v>3.75</v>
      </c>
      <c r="J809" s="62">
        <v>3.81</v>
      </c>
    </row>
    <row r="810" spans="1:10" ht="25.95" customHeight="1" x14ac:dyDescent="0.25">
      <c r="A810" s="57" t="s">
        <v>452</v>
      </c>
      <c r="B810" s="58" t="s">
        <v>552</v>
      </c>
      <c r="C810" s="57" t="s">
        <v>21</v>
      </c>
      <c r="D810" s="57" t="s">
        <v>553</v>
      </c>
      <c r="E810" s="59" t="s">
        <v>455</v>
      </c>
      <c r="F810" s="59"/>
      <c r="G810" s="60" t="s">
        <v>78</v>
      </c>
      <c r="H810" s="61">
        <v>1.8E-3</v>
      </c>
      <c r="I810" s="62">
        <v>18.45</v>
      </c>
      <c r="J810" s="62">
        <v>0.03</v>
      </c>
    </row>
    <row r="811" spans="1:10" x14ac:dyDescent="0.25">
      <c r="A811" s="63"/>
      <c r="B811" s="63"/>
      <c r="C811" s="63"/>
      <c r="D811" s="63"/>
      <c r="E811" s="63" t="s">
        <v>462</v>
      </c>
      <c r="F811" s="64">
        <v>3.04</v>
      </c>
      <c r="G811" s="63" t="s">
        <v>463</v>
      </c>
      <c r="H811" s="64">
        <v>0</v>
      </c>
      <c r="I811" s="63" t="s">
        <v>464</v>
      </c>
      <c r="J811" s="64">
        <v>3.04</v>
      </c>
    </row>
    <row r="812" spans="1:10" x14ac:dyDescent="0.25">
      <c r="A812" s="63"/>
      <c r="B812" s="63"/>
      <c r="C812" s="63"/>
      <c r="D812" s="63"/>
      <c r="E812" s="63" t="s">
        <v>465</v>
      </c>
      <c r="F812" s="64">
        <v>1.91</v>
      </c>
      <c r="G812" s="63"/>
      <c r="H812" s="65" t="s">
        <v>466</v>
      </c>
      <c r="I812" s="65"/>
      <c r="J812" s="64">
        <v>9.57</v>
      </c>
    </row>
    <row r="813" spans="1:10" ht="49.95" customHeight="1" thickBot="1" x14ac:dyDescent="0.3">
      <c r="A813" s="39"/>
      <c r="B813" s="39"/>
      <c r="C813" s="39"/>
      <c r="D813" s="39"/>
      <c r="E813" s="39"/>
      <c r="F813" s="39"/>
      <c r="G813" s="39" t="s">
        <v>467</v>
      </c>
      <c r="H813" s="66">
        <v>45</v>
      </c>
      <c r="I813" s="39" t="s">
        <v>468</v>
      </c>
      <c r="J813" s="67">
        <v>430.65</v>
      </c>
    </row>
    <row r="814" spans="1:10" ht="1.05" customHeight="1" thickTop="1" x14ac:dyDescent="0.25">
      <c r="A814" s="68"/>
      <c r="B814" s="68"/>
      <c r="C814" s="68"/>
      <c r="D814" s="68"/>
      <c r="E814" s="68"/>
      <c r="F814" s="68"/>
      <c r="G814" s="68"/>
      <c r="H814" s="68"/>
      <c r="I814" s="68"/>
      <c r="J814" s="68"/>
    </row>
    <row r="815" spans="1:10" ht="18" customHeight="1" x14ac:dyDescent="0.25">
      <c r="A815" s="34" t="s">
        <v>256</v>
      </c>
      <c r="B815" s="35" t="s">
        <v>8</v>
      </c>
      <c r="C815" s="34" t="s">
        <v>9</v>
      </c>
      <c r="D815" s="34" t="s">
        <v>10</v>
      </c>
      <c r="E815" s="43" t="s">
        <v>439</v>
      </c>
      <c r="F815" s="43"/>
      <c r="G815" s="44" t="s">
        <v>11</v>
      </c>
      <c r="H815" s="35" t="s">
        <v>12</v>
      </c>
      <c r="I815" s="35" t="s">
        <v>13</v>
      </c>
      <c r="J815" s="35" t="s">
        <v>15</v>
      </c>
    </row>
    <row r="816" spans="1:10" ht="39" customHeight="1" x14ac:dyDescent="0.25">
      <c r="A816" s="45" t="s">
        <v>440</v>
      </c>
      <c r="B816" s="46" t="s">
        <v>257</v>
      </c>
      <c r="C816" s="45" t="s">
        <v>21</v>
      </c>
      <c r="D816" s="45" t="s">
        <v>258</v>
      </c>
      <c r="E816" s="47" t="s">
        <v>791</v>
      </c>
      <c r="F816" s="47"/>
      <c r="G816" s="48" t="s">
        <v>71</v>
      </c>
      <c r="H816" s="49">
        <v>1</v>
      </c>
      <c r="I816" s="50">
        <v>15.28</v>
      </c>
      <c r="J816" s="50">
        <v>15.28</v>
      </c>
    </row>
    <row r="817" spans="1:10" ht="25.95" customHeight="1" x14ac:dyDescent="0.25">
      <c r="A817" s="51" t="s">
        <v>442</v>
      </c>
      <c r="B817" s="52" t="s">
        <v>792</v>
      </c>
      <c r="C817" s="51" t="s">
        <v>21</v>
      </c>
      <c r="D817" s="51" t="s">
        <v>793</v>
      </c>
      <c r="E817" s="53" t="s">
        <v>448</v>
      </c>
      <c r="F817" s="53"/>
      <c r="G817" s="54" t="s">
        <v>449</v>
      </c>
      <c r="H817" s="55">
        <v>9.0999999999999998E-2</v>
      </c>
      <c r="I817" s="56">
        <v>18.54</v>
      </c>
      <c r="J817" s="56">
        <v>1.68</v>
      </c>
    </row>
    <row r="818" spans="1:10" ht="24" customHeight="1" x14ac:dyDescent="0.25">
      <c r="A818" s="51" t="s">
        <v>442</v>
      </c>
      <c r="B818" s="52" t="s">
        <v>794</v>
      </c>
      <c r="C818" s="51" t="s">
        <v>21</v>
      </c>
      <c r="D818" s="51" t="s">
        <v>795</v>
      </c>
      <c r="E818" s="53" t="s">
        <v>448</v>
      </c>
      <c r="F818" s="53"/>
      <c r="G818" s="54" t="s">
        <v>449</v>
      </c>
      <c r="H818" s="55">
        <v>9.0999999999999998E-2</v>
      </c>
      <c r="I818" s="56">
        <v>22.18</v>
      </c>
      <c r="J818" s="56">
        <v>2.0099999999999998</v>
      </c>
    </row>
    <row r="819" spans="1:10" ht="64.95" customHeight="1" x14ac:dyDescent="0.25">
      <c r="A819" s="51" t="s">
        <v>442</v>
      </c>
      <c r="B819" s="52" t="s">
        <v>831</v>
      </c>
      <c r="C819" s="51" t="s">
        <v>21</v>
      </c>
      <c r="D819" s="51" t="s">
        <v>832</v>
      </c>
      <c r="E819" s="53" t="s">
        <v>833</v>
      </c>
      <c r="F819" s="53"/>
      <c r="G819" s="54" t="s">
        <v>71</v>
      </c>
      <c r="H819" s="55">
        <v>1</v>
      </c>
      <c r="I819" s="56">
        <v>8.2799999999999994</v>
      </c>
      <c r="J819" s="56">
        <v>8.2799999999999994</v>
      </c>
    </row>
    <row r="820" spans="1:10" ht="25.95" customHeight="1" x14ac:dyDescent="0.25">
      <c r="A820" s="57" t="s">
        <v>452</v>
      </c>
      <c r="B820" s="58" t="s">
        <v>834</v>
      </c>
      <c r="C820" s="57" t="s">
        <v>21</v>
      </c>
      <c r="D820" s="57" t="s">
        <v>835</v>
      </c>
      <c r="E820" s="59" t="s">
        <v>455</v>
      </c>
      <c r="F820" s="59"/>
      <c r="G820" s="60" t="s">
        <v>71</v>
      </c>
      <c r="H820" s="61">
        <v>1.1000000000000001</v>
      </c>
      <c r="I820" s="62">
        <v>3.01</v>
      </c>
      <c r="J820" s="62">
        <v>3.31</v>
      </c>
    </row>
    <row r="821" spans="1:10" x14ac:dyDescent="0.25">
      <c r="A821" s="63"/>
      <c r="B821" s="63"/>
      <c r="C821" s="63"/>
      <c r="D821" s="63"/>
      <c r="E821" s="63" t="s">
        <v>462</v>
      </c>
      <c r="F821" s="64">
        <v>7.31</v>
      </c>
      <c r="G821" s="63" t="s">
        <v>463</v>
      </c>
      <c r="H821" s="64">
        <v>0</v>
      </c>
      <c r="I821" s="63" t="s">
        <v>464</v>
      </c>
      <c r="J821" s="64">
        <v>7.31</v>
      </c>
    </row>
    <row r="822" spans="1:10" x14ac:dyDescent="0.25">
      <c r="A822" s="63"/>
      <c r="B822" s="63"/>
      <c r="C822" s="63"/>
      <c r="D822" s="63"/>
      <c r="E822" s="63" t="s">
        <v>465</v>
      </c>
      <c r="F822" s="64">
        <v>3.82</v>
      </c>
      <c r="G822" s="63"/>
      <c r="H822" s="65" t="s">
        <v>466</v>
      </c>
      <c r="I822" s="65"/>
      <c r="J822" s="64">
        <v>19.100000000000001</v>
      </c>
    </row>
    <row r="823" spans="1:10" ht="49.95" customHeight="1" thickBot="1" x14ac:dyDescent="0.3">
      <c r="A823" s="39"/>
      <c r="B823" s="39"/>
      <c r="C823" s="39"/>
      <c r="D823" s="39"/>
      <c r="E823" s="39"/>
      <c r="F823" s="39"/>
      <c r="G823" s="39" t="s">
        <v>467</v>
      </c>
      <c r="H823" s="66">
        <v>100</v>
      </c>
      <c r="I823" s="39" t="s">
        <v>468</v>
      </c>
      <c r="J823" s="67">
        <v>1910</v>
      </c>
    </row>
    <row r="824" spans="1:10" ht="1.05" customHeight="1" thickTop="1" x14ac:dyDescent="0.25">
      <c r="A824" s="68"/>
      <c r="B824" s="68"/>
      <c r="C824" s="68"/>
      <c r="D824" s="68"/>
      <c r="E824" s="68"/>
      <c r="F824" s="68"/>
      <c r="G824" s="68"/>
      <c r="H824" s="68"/>
      <c r="I824" s="68"/>
      <c r="J824" s="68"/>
    </row>
    <row r="825" spans="1:10" ht="18" customHeight="1" x14ac:dyDescent="0.25">
      <c r="A825" s="34" t="s">
        <v>259</v>
      </c>
      <c r="B825" s="35" t="s">
        <v>8</v>
      </c>
      <c r="C825" s="34" t="s">
        <v>9</v>
      </c>
      <c r="D825" s="34" t="s">
        <v>10</v>
      </c>
      <c r="E825" s="43" t="s">
        <v>439</v>
      </c>
      <c r="F825" s="43"/>
      <c r="G825" s="44" t="s">
        <v>11</v>
      </c>
      <c r="H825" s="35" t="s">
        <v>12</v>
      </c>
      <c r="I825" s="35" t="s">
        <v>13</v>
      </c>
      <c r="J825" s="35" t="s">
        <v>15</v>
      </c>
    </row>
    <row r="826" spans="1:10" ht="39" customHeight="1" x14ac:dyDescent="0.25">
      <c r="A826" s="45" t="s">
        <v>440</v>
      </c>
      <c r="B826" s="46" t="s">
        <v>260</v>
      </c>
      <c r="C826" s="45" t="s">
        <v>21</v>
      </c>
      <c r="D826" s="45" t="s">
        <v>261</v>
      </c>
      <c r="E826" s="47" t="s">
        <v>791</v>
      </c>
      <c r="F826" s="47"/>
      <c r="G826" s="48" t="s">
        <v>112</v>
      </c>
      <c r="H826" s="49">
        <v>1</v>
      </c>
      <c r="I826" s="50">
        <v>26.55</v>
      </c>
      <c r="J826" s="50">
        <v>26.55</v>
      </c>
    </row>
    <row r="827" spans="1:10" ht="39" customHeight="1" x14ac:dyDescent="0.25">
      <c r="A827" s="51" t="s">
        <v>442</v>
      </c>
      <c r="B827" s="52" t="s">
        <v>806</v>
      </c>
      <c r="C827" s="51" t="s">
        <v>21</v>
      </c>
      <c r="D827" s="51" t="s">
        <v>807</v>
      </c>
      <c r="E827" s="53" t="s">
        <v>791</v>
      </c>
      <c r="F827" s="53"/>
      <c r="G827" s="54" t="s">
        <v>112</v>
      </c>
      <c r="H827" s="55">
        <v>1</v>
      </c>
      <c r="I827" s="56">
        <v>8.25</v>
      </c>
      <c r="J827" s="56">
        <v>8.25</v>
      </c>
    </row>
    <row r="828" spans="1:10" ht="39" customHeight="1" x14ac:dyDescent="0.25">
      <c r="A828" s="51" t="s">
        <v>442</v>
      </c>
      <c r="B828" s="52" t="s">
        <v>836</v>
      </c>
      <c r="C828" s="51" t="s">
        <v>21</v>
      </c>
      <c r="D828" s="51" t="s">
        <v>837</v>
      </c>
      <c r="E828" s="53" t="s">
        <v>791</v>
      </c>
      <c r="F828" s="53"/>
      <c r="G828" s="54" t="s">
        <v>112</v>
      </c>
      <c r="H828" s="55">
        <v>1</v>
      </c>
      <c r="I828" s="56">
        <v>18.3</v>
      </c>
      <c r="J828" s="56">
        <v>18.3</v>
      </c>
    </row>
    <row r="829" spans="1:10" x14ac:dyDescent="0.25">
      <c r="A829" s="63"/>
      <c r="B829" s="63"/>
      <c r="C829" s="63"/>
      <c r="D829" s="63"/>
      <c r="E829" s="63" t="s">
        <v>462</v>
      </c>
      <c r="F829" s="64">
        <v>14.44</v>
      </c>
      <c r="G829" s="63" t="s">
        <v>463</v>
      </c>
      <c r="H829" s="64">
        <v>0</v>
      </c>
      <c r="I829" s="63" t="s">
        <v>464</v>
      </c>
      <c r="J829" s="64">
        <v>14.44</v>
      </c>
    </row>
    <row r="830" spans="1:10" x14ac:dyDescent="0.25">
      <c r="A830" s="63"/>
      <c r="B830" s="63"/>
      <c r="C830" s="63"/>
      <c r="D830" s="63"/>
      <c r="E830" s="63" t="s">
        <v>465</v>
      </c>
      <c r="F830" s="64">
        <v>6.63</v>
      </c>
      <c r="G830" s="63"/>
      <c r="H830" s="65" t="s">
        <v>466</v>
      </c>
      <c r="I830" s="65"/>
      <c r="J830" s="64">
        <v>33.18</v>
      </c>
    </row>
    <row r="831" spans="1:10" ht="49.95" customHeight="1" thickBot="1" x14ac:dyDescent="0.3">
      <c r="A831" s="39"/>
      <c r="B831" s="39"/>
      <c r="C831" s="39"/>
      <c r="D831" s="39"/>
      <c r="E831" s="39"/>
      <c r="F831" s="39"/>
      <c r="G831" s="39" t="s">
        <v>467</v>
      </c>
      <c r="H831" s="66">
        <v>4</v>
      </c>
      <c r="I831" s="39" t="s">
        <v>468</v>
      </c>
      <c r="J831" s="67">
        <v>132.72</v>
      </c>
    </row>
    <row r="832" spans="1:10" ht="1.05" customHeight="1" thickTop="1" x14ac:dyDescent="0.25">
      <c r="A832" s="68"/>
      <c r="B832" s="68"/>
      <c r="C832" s="68"/>
      <c r="D832" s="68"/>
      <c r="E832" s="68"/>
      <c r="F832" s="68"/>
      <c r="G832" s="68"/>
      <c r="H832" s="68"/>
      <c r="I832" s="68"/>
      <c r="J832" s="68"/>
    </row>
    <row r="833" spans="1:10" ht="18" customHeight="1" x14ac:dyDescent="0.25">
      <c r="A833" s="34" t="s">
        <v>262</v>
      </c>
      <c r="B833" s="35" t="s">
        <v>8</v>
      </c>
      <c r="C833" s="34" t="s">
        <v>9</v>
      </c>
      <c r="D833" s="34" t="s">
        <v>10</v>
      </c>
      <c r="E833" s="43" t="s">
        <v>439</v>
      </c>
      <c r="F833" s="43"/>
      <c r="G833" s="44" t="s">
        <v>11</v>
      </c>
      <c r="H833" s="35" t="s">
        <v>12</v>
      </c>
      <c r="I833" s="35" t="s">
        <v>13</v>
      </c>
      <c r="J833" s="35" t="s">
        <v>15</v>
      </c>
    </row>
    <row r="834" spans="1:10" ht="39" customHeight="1" x14ac:dyDescent="0.25">
      <c r="A834" s="45" t="s">
        <v>440</v>
      </c>
      <c r="B834" s="46" t="s">
        <v>263</v>
      </c>
      <c r="C834" s="45" t="s">
        <v>21</v>
      </c>
      <c r="D834" s="45" t="s">
        <v>264</v>
      </c>
      <c r="E834" s="47" t="s">
        <v>791</v>
      </c>
      <c r="F834" s="47"/>
      <c r="G834" s="48" t="s">
        <v>112</v>
      </c>
      <c r="H834" s="49">
        <v>1</v>
      </c>
      <c r="I834" s="50">
        <v>35.950000000000003</v>
      </c>
      <c r="J834" s="50">
        <v>35.950000000000003</v>
      </c>
    </row>
    <row r="835" spans="1:10" ht="39" customHeight="1" x14ac:dyDescent="0.25">
      <c r="A835" s="51" t="s">
        <v>442</v>
      </c>
      <c r="B835" s="52" t="s">
        <v>806</v>
      </c>
      <c r="C835" s="51" t="s">
        <v>21</v>
      </c>
      <c r="D835" s="51" t="s">
        <v>807</v>
      </c>
      <c r="E835" s="53" t="s">
        <v>791</v>
      </c>
      <c r="F835" s="53"/>
      <c r="G835" s="54" t="s">
        <v>112</v>
      </c>
      <c r="H835" s="55">
        <v>1</v>
      </c>
      <c r="I835" s="56">
        <v>8.25</v>
      </c>
      <c r="J835" s="56">
        <v>8.25</v>
      </c>
    </row>
    <row r="836" spans="1:10" ht="39" customHeight="1" x14ac:dyDescent="0.25">
      <c r="A836" s="51" t="s">
        <v>442</v>
      </c>
      <c r="B836" s="52" t="s">
        <v>838</v>
      </c>
      <c r="C836" s="51" t="s">
        <v>21</v>
      </c>
      <c r="D836" s="51" t="s">
        <v>839</v>
      </c>
      <c r="E836" s="53" t="s">
        <v>791</v>
      </c>
      <c r="F836" s="53"/>
      <c r="G836" s="54" t="s">
        <v>112</v>
      </c>
      <c r="H836" s="55">
        <v>1</v>
      </c>
      <c r="I836" s="56">
        <v>27.7</v>
      </c>
      <c r="J836" s="56">
        <v>27.7</v>
      </c>
    </row>
    <row r="837" spans="1:10" x14ac:dyDescent="0.25">
      <c r="A837" s="63"/>
      <c r="B837" s="63"/>
      <c r="C837" s="63"/>
      <c r="D837" s="63"/>
      <c r="E837" s="63" t="s">
        <v>462</v>
      </c>
      <c r="F837" s="64">
        <v>20.75</v>
      </c>
      <c r="G837" s="63" t="s">
        <v>463</v>
      </c>
      <c r="H837" s="64">
        <v>0</v>
      </c>
      <c r="I837" s="63" t="s">
        <v>464</v>
      </c>
      <c r="J837" s="64">
        <v>20.75</v>
      </c>
    </row>
    <row r="838" spans="1:10" x14ac:dyDescent="0.25">
      <c r="A838" s="63"/>
      <c r="B838" s="63"/>
      <c r="C838" s="63"/>
      <c r="D838" s="63"/>
      <c r="E838" s="63" t="s">
        <v>465</v>
      </c>
      <c r="F838" s="64">
        <v>8.98</v>
      </c>
      <c r="G838" s="63"/>
      <c r="H838" s="65" t="s">
        <v>466</v>
      </c>
      <c r="I838" s="65"/>
      <c r="J838" s="64">
        <v>44.93</v>
      </c>
    </row>
    <row r="839" spans="1:10" ht="49.95" customHeight="1" thickBot="1" x14ac:dyDescent="0.3">
      <c r="A839" s="39"/>
      <c r="B839" s="39"/>
      <c r="C839" s="39"/>
      <c r="D839" s="39"/>
      <c r="E839" s="39"/>
      <c r="F839" s="39"/>
      <c r="G839" s="39" t="s">
        <v>467</v>
      </c>
      <c r="H839" s="66">
        <v>3</v>
      </c>
      <c r="I839" s="39" t="s">
        <v>468</v>
      </c>
      <c r="J839" s="67">
        <v>134.79</v>
      </c>
    </row>
    <row r="840" spans="1:10" ht="1.05" customHeight="1" thickTop="1" x14ac:dyDescent="0.25">
      <c r="A840" s="68"/>
      <c r="B840" s="68"/>
      <c r="C840" s="68"/>
      <c r="D840" s="68"/>
      <c r="E840" s="68"/>
      <c r="F840" s="68"/>
      <c r="G840" s="68"/>
      <c r="H840" s="68"/>
      <c r="I840" s="68"/>
      <c r="J840" s="68"/>
    </row>
    <row r="841" spans="1:10" ht="18" customHeight="1" x14ac:dyDescent="0.25">
      <c r="A841" s="34" t="s">
        <v>265</v>
      </c>
      <c r="B841" s="35" t="s">
        <v>8</v>
      </c>
      <c r="C841" s="34" t="s">
        <v>9</v>
      </c>
      <c r="D841" s="34" t="s">
        <v>10</v>
      </c>
      <c r="E841" s="43" t="s">
        <v>439</v>
      </c>
      <c r="F841" s="43"/>
      <c r="G841" s="44" t="s">
        <v>11</v>
      </c>
      <c r="H841" s="35" t="s">
        <v>12</v>
      </c>
      <c r="I841" s="35" t="s">
        <v>13</v>
      </c>
      <c r="J841" s="35" t="s">
        <v>15</v>
      </c>
    </row>
    <row r="842" spans="1:10" ht="39" customHeight="1" x14ac:dyDescent="0.25">
      <c r="A842" s="45" t="s">
        <v>440</v>
      </c>
      <c r="B842" s="46" t="s">
        <v>266</v>
      </c>
      <c r="C842" s="45" t="s">
        <v>21</v>
      </c>
      <c r="D842" s="45" t="s">
        <v>267</v>
      </c>
      <c r="E842" s="47" t="s">
        <v>791</v>
      </c>
      <c r="F842" s="47"/>
      <c r="G842" s="48" t="s">
        <v>112</v>
      </c>
      <c r="H842" s="49">
        <v>1</v>
      </c>
      <c r="I842" s="50">
        <v>23.49</v>
      </c>
      <c r="J842" s="50">
        <v>23.49</v>
      </c>
    </row>
    <row r="843" spans="1:10" ht="39" customHeight="1" x14ac:dyDescent="0.25">
      <c r="A843" s="51" t="s">
        <v>442</v>
      </c>
      <c r="B843" s="52" t="s">
        <v>806</v>
      </c>
      <c r="C843" s="51" t="s">
        <v>21</v>
      </c>
      <c r="D843" s="51" t="s">
        <v>807</v>
      </c>
      <c r="E843" s="53" t="s">
        <v>791</v>
      </c>
      <c r="F843" s="53"/>
      <c r="G843" s="54" t="s">
        <v>112</v>
      </c>
      <c r="H843" s="55">
        <v>1</v>
      </c>
      <c r="I843" s="56">
        <v>8.25</v>
      </c>
      <c r="J843" s="56">
        <v>8.25</v>
      </c>
    </row>
    <row r="844" spans="1:10" ht="39" customHeight="1" x14ac:dyDescent="0.25">
      <c r="A844" s="51" t="s">
        <v>442</v>
      </c>
      <c r="B844" s="52" t="s">
        <v>840</v>
      </c>
      <c r="C844" s="51" t="s">
        <v>21</v>
      </c>
      <c r="D844" s="51" t="s">
        <v>841</v>
      </c>
      <c r="E844" s="53" t="s">
        <v>791</v>
      </c>
      <c r="F844" s="53"/>
      <c r="G844" s="54" t="s">
        <v>112</v>
      </c>
      <c r="H844" s="55">
        <v>1</v>
      </c>
      <c r="I844" s="56">
        <v>15.24</v>
      </c>
      <c r="J844" s="56">
        <v>15.24</v>
      </c>
    </row>
    <row r="845" spans="1:10" x14ac:dyDescent="0.25">
      <c r="A845" s="63"/>
      <c r="B845" s="63"/>
      <c r="C845" s="63"/>
      <c r="D845" s="63"/>
      <c r="E845" s="63" t="s">
        <v>462</v>
      </c>
      <c r="F845" s="64">
        <v>12.01</v>
      </c>
      <c r="G845" s="63" t="s">
        <v>463</v>
      </c>
      <c r="H845" s="64">
        <v>0</v>
      </c>
      <c r="I845" s="63" t="s">
        <v>464</v>
      </c>
      <c r="J845" s="64">
        <v>12.01</v>
      </c>
    </row>
    <row r="846" spans="1:10" x14ac:dyDescent="0.25">
      <c r="A846" s="63"/>
      <c r="B846" s="63"/>
      <c r="C846" s="63"/>
      <c r="D846" s="63"/>
      <c r="E846" s="63" t="s">
        <v>465</v>
      </c>
      <c r="F846" s="64">
        <v>5.87</v>
      </c>
      <c r="G846" s="63"/>
      <c r="H846" s="65" t="s">
        <v>466</v>
      </c>
      <c r="I846" s="65"/>
      <c r="J846" s="64">
        <v>29.36</v>
      </c>
    </row>
    <row r="847" spans="1:10" ht="49.95" customHeight="1" thickBot="1" x14ac:dyDescent="0.3">
      <c r="A847" s="39"/>
      <c r="B847" s="39"/>
      <c r="C847" s="39"/>
      <c r="D847" s="39"/>
      <c r="E847" s="39"/>
      <c r="F847" s="39"/>
      <c r="G847" s="39" t="s">
        <v>467</v>
      </c>
      <c r="H847" s="66">
        <v>10</v>
      </c>
      <c r="I847" s="39" t="s">
        <v>468</v>
      </c>
      <c r="J847" s="67">
        <v>293.60000000000002</v>
      </c>
    </row>
    <row r="848" spans="1:10" ht="1.05" customHeight="1" thickTop="1" x14ac:dyDescent="0.25">
      <c r="A848" s="68"/>
      <c r="B848" s="68"/>
      <c r="C848" s="68"/>
      <c r="D848" s="68"/>
      <c r="E848" s="68"/>
      <c r="F848" s="68"/>
      <c r="G848" s="68"/>
      <c r="H848" s="68"/>
      <c r="I848" s="68"/>
      <c r="J848" s="68"/>
    </row>
    <row r="849" spans="1:10" ht="18" customHeight="1" x14ac:dyDescent="0.25">
      <c r="A849" s="34" t="s">
        <v>268</v>
      </c>
      <c r="B849" s="35" t="s">
        <v>8</v>
      </c>
      <c r="C849" s="34" t="s">
        <v>9</v>
      </c>
      <c r="D849" s="34" t="s">
        <v>10</v>
      </c>
      <c r="E849" s="43" t="s">
        <v>439</v>
      </c>
      <c r="F849" s="43"/>
      <c r="G849" s="44" t="s">
        <v>11</v>
      </c>
      <c r="H849" s="35" t="s">
        <v>12</v>
      </c>
      <c r="I849" s="35" t="s">
        <v>13</v>
      </c>
      <c r="J849" s="35" t="s">
        <v>15</v>
      </c>
    </row>
    <row r="850" spans="1:10" ht="39" customHeight="1" x14ac:dyDescent="0.25">
      <c r="A850" s="45" t="s">
        <v>440</v>
      </c>
      <c r="B850" s="46" t="s">
        <v>269</v>
      </c>
      <c r="C850" s="45" t="s">
        <v>21</v>
      </c>
      <c r="D850" s="45" t="s">
        <v>270</v>
      </c>
      <c r="E850" s="47" t="s">
        <v>791</v>
      </c>
      <c r="F850" s="47"/>
      <c r="G850" s="48" t="s">
        <v>112</v>
      </c>
      <c r="H850" s="49">
        <v>1</v>
      </c>
      <c r="I850" s="50">
        <v>36.18</v>
      </c>
      <c r="J850" s="50">
        <v>36.18</v>
      </c>
    </row>
    <row r="851" spans="1:10" ht="39" customHeight="1" x14ac:dyDescent="0.25">
      <c r="A851" s="51" t="s">
        <v>442</v>
      </c>
      <c r="B851" s="52" t="s">
        <v>806</v>
      </c>
      <c r="C851" s="51" t="s">
        <v>21</v>
      </c>
      <c r="D851" s="51" t="s">
        <v>807</v>
      </c>
      <c r="E851" s="53" t="s">
        <v>791</v>
      </c>
      <c r="F851" s="53"/>
      <c r="G851" s="54" t="s">
        <v>112</v>
      </c>
      <c r="H851" s="55">
        <v>1</v>
      </c>
      <c r="I851" s="56">
        <v>8.25</v>
      </c>
      <c r="J851" s="56">
        <v>8.25</v>
      </c>
    </row>
    <row r="852" spans="1:10" ht="39" customHeight="1" x14ac:dyDescent="0.25">
      <c r="A852" s="51" t="s">
        <v>442</v>
      </c>
      <c r="B852" s="52" t="s">
        <v>842</v>
      </c>
      <c r="C852" s="51" t="s">
        <v>21</v>
      </c>
      <c r="D852" s="51" t="s">
        <v>843</v>
      </c>
      <c r="E852" s="53" t="s">
        <v>791</v>
      </c>
      <c r="F852" s="53"/>
      <c r="G852" s="54" t="s">
        <v>112</v>
      </c>
      <c r="H852" s="55">
        <v>1</v>
      </c>
      <c r="I852" s="56">
        <v>27.93</v>
      </c>
      <c r="J852" s="56">
        <v>27.93</v>
      </c>
    </row>
    <row r="853" spans="1:10" x14ac:dyDescent="0.25">
      <c r="A853" s="63"/>
      <c r="B853" s="63"/>
      <c r="C853" s="63"/>
      <c r="D853" s="63"/>
      <c r="E853" s="63" t="s">
        <v>462</v>
      </c>
      <c r="F853" s="64">
        <v>17.82</v>
      </c>
      <c r="G853" s="63" t="s">
        <v>463</v>
      </c>
      <c r="H853" s="64">
        <v>0</v>
      </c>
      <c r="I853" s="63" t="s">
        <v>464</v>
      </c>
      <c r="J853" s="64">
        <v>17.82</v>
      </c>
    </row>
    <row r="854" spans="1:10" x14ac:dyDescent="0.25">
      <c r="A854" s="63"/>
      <c r="B854" s="63"/>
      <c r="C854" s="63"/>
      <c r="D854" s="63"/>
      <c r="E854" s="63" t="s">
        <v>465</v>
      </c>
      <c r="F854" s="64">
        <v>9.0399999999999991</v>
      </c>
      <c r="G854" s="63"/>
      <c r="H854" s="65" t="s">
        <v>466</v>
      </c>
      <c r="I854" s="65"/>
      <c r="J854" s="64">
        <v>45.22</v>
      </c>
    </row>
    <row r="855" spans="1:10" ht="49.95" customHeight="1" thickBot="1" x14ac:dyDescent="0.3">
      <c r="A855" s="39"/>
      <c r="B855" s="39"/>
      <c r="C855" s="39"/>
      <c r="D855" s="39"/>
      <c r="E855" s="39"/>
      <c r="F855" s="39"/>
      <c r="G855" s="39" t="s">
        <v>467</v>
      </c>
      <c r="H855" s="66">
        <v>5</v>
      </c>
      <c r="I855" s="39" t="s">
        <v>468</v>
      </c>
      <c r="J855" s="67">
        <v>226.1</v>
      </c>
    </row>
    <row r="856" spans="1:10" ht="1.05" customHeight="1" thickTop="1" x14ac:dyDescent="0.25">
      <c r="A856" s="68"/>
      <c r="B856" s="68"/>
      <c r="C856" s="68"/>
      <c r="D856" s="68"/>
      <c r="E856" s="68"/>
      <c r="F856" s="68"/>
      <c r="G856" s="68"/>
      <c r="H856" s="68"/>
      <c r="I856" s="68"/>
      <c r="J856" s="68"/>
    </row>
    <row r="857" spans="1:10" ht="18" customHeight="1" x14ac:dyDescent="0.25">
      <c r="A857" s="34" t="s">
        <v>271</v>
      </c>
      <c r="B857" s="35" t="s">
        <v>8</v>
      </c>
      <c r="C857" s="34" t="s">
        <v>9</v>
      </c>
      <c r="D857" s="34" t="s">
        <v>10</v>
      </c>
      <c r="E857" s="43" t="s">
        <v>439</v>
      </c>
      <c r="F857" s="43"/>
      <c r="G857" s="44" t="s">
        <v>11</v>
      </c>
      <c r="H857" s="35" t="s">
        <v>12</v>
      </c>
      <c r="I857" s="35" t="s">
        <v>13</v>
      </c>
      <c r="J857" s="35" t="s">
        <v>15</v>
      </c>
    </row>
    <row r="858" spans="1:10" ht="24" customHeight="1" x14ac:dyDescent="0.25">
      <c r="A858" s="45" t="s">
        <v>440</v>
      </c>
      <c r="B858" s="46" t="s">
        <v>272</v>
      </c>
      <c r="C858" s="45" t="s">
        <v>159</v>
      </c>
      <c r="D858" s="45" t="s">
        <v>273</v>
      </c>
      <c r="E858" s="47" t="s">
        <v>673</v>
      </c>
      <c r="F858" s="47"/>
      <c r="G858" s="48" t="s">
        <v>161</v>
      </c>
      <c r="H858" s="49">
        <v>1</v>
      </c>
      <c r="I858" s="50">
        <v>10.18</v>
      </c>
      <c r="J858" s="50">
        <v>10.18</v>
      </c>
    </row>
    <row r="859" spans="1:10" ht="24" customHeight="1" x14ac:dyDescent="0.25">
      <c r="A859" s="51" t="s">
        <v>442</v>
      </c>
      <c r="B859" s="52" t="s">
        <v>779</v>
      </c>
      <c r="C859" s="51" t="s">
        <v>159</v>
      </c>
      <c r="D859" s="51" t="s">
        <v>780</v>
      </c>
      <c r="E859" s="53" t="s">
        <v>781</v>
      </c>
      <c r="F859" s="53"/>
      <c r="G859" s="54" t="s">
        <v>782</v>
      </c>
      <c r="H859" s="55">
        <v>0.2</v>
      </c>
      <c r="I859" s="56">
        <v>2.95</v>
      </c>
      <c r="J859" s="56">
        <v>0.59</v>
      </c>
    </row>
    <row r="860" spans="1:10" ht="24" customHeight="1" x14ac:dyDescent="0.25">
      <c r="A860" s="51" t="s">
        <v>442</v>
      </c>
      <c r="B860" s="52" t="s">
        <v>844</v>
      </c>
      <c r="C860" s="51" t="s">
        <v>159</v>
      </c>
      <c r="D860" s="51" t="s">
        <v>845</v>
      </c>
      <c r="E860" s="53" t="s">
        <v>781</v>
      </c>
      <c r="F860" s="53"/>
      <c r="G860" s="54" t="s">
        <v>782</v>
      </c>
      <c r="H860" s="55">
        <v>0.2</v>
      </c>
      <c r="I860" s="56">
        <v>2.85</v>
      </c>
      <c r="J860" s="56">
        <v>0.56999999999999995</v>
      </c>
    </row>
    <row r="861" spans="1:10" ht="24" customHeight="1" x14ac:dyDescent="0.25">
      <c r="A861" s="57" t="s">
        <v>452</v>
      </c>
      <c r="B861" s="58" t="s">
        <v>846</v>
      </c>
      <c r="C861" s="57" t="s">
        <v>159</v>
      </c>
      <c r="D861" s="57" t="s">
        <v>847</v>
      </c>
      <c r="E861" s="59" t="s">
        <v>715</v>
      </c>
      <c r="F861" s="59"/>
      <c r="G861" s="60" t="s">
        <v>782</v>
      </c>
      <c r="H861" s="61">
        <v>0.2</v>
      </c>
      <c r="I861" s="62">
        <v>19.02</v>
      </c>
      <c r="J861" s="62">
        <v>3.8</v>
      </c>
    </row>
    <row r="862" spans="1:10" ht="24" customHeight="1" x14ac:dyDescent="0.25">
      <c r="A862" s="57" t="s">
        <v>452</v>
      </c>
      <c r="B862" s="58" t="s">
        <v>787</v>
      </c>
      <c r="C862" s="57" t="s">
        <v>159</v>
      </c>
      <c r="D862" s="57" t="s">
        <v>788</v>
      </c>
      <c r="E862" s="59" t="s">
        <v>715</v>
      </c>
      <c r="F862" s="59"/>
      <c r="G862" s="60" t="s">
        <v>782</v>
      </c>
      <c r="H862" s="61">
        <v>0.2</v>
      </c>
      <c r="I862" s="62">
        <v>14.58</v>
      </c>
      <c r="J862" s="62">
        <v>2.91</v>
      </c>
    </row>
    <row r="863" spans="1:10" ht="25.95" customHeight="1" x14ac:dyDescent="0.25">
      <c r="A863" s="57" t="s">
        <v>452</v>
      </c>
      <c r="B863" s="58" t="s">
        <v>848</v>
      </c>
      <c r="C863" s="57" t="s">
        <v>159</v>
      </c>
      <c r="D863" s="57" t="s">
        <v>849</v>
      </c>
      <c r="E863" s="59" t="s">
        <v>455</v>
      </c>
      <c r="F863" s="59"/>
      <c r="G863" s="60" t="s">
        <v>161</v>
      </c>
      <c r="H863" s="61">
        <v>1</v>
      </c>
      <c r="I863" s="62">
        <v>2.31</v>
      </c>
      <c r="J863" s="62">
        <v>2.31</v>
      </c>
    </row>
    <row r="864" spans="1:10" x14ac:dyDescent="0.25">
      <c r="A864" s="63"/>
      <c r="B864" s="63"/>
      <c r="C864" s="63"/>
      <c r="D864" s="63"/>
      <c r="E864" s="63" t="s">
        <v>462</v>
      </c>
      <c r="F864" s="64">
        <v>6.71</v>
      </c>
      <c r="G864" s="63" t="s">
        <v>463</v>
      </c>
      <c r="H864" s="64">
        <v>0</v>
      </c>
      <c r="I864" s="63" t="s">
        <v>464</v>
      </c>
      <c r="J864" s="64">
        <v>6.71</v>
      </c>
    </row>
    <row r="865" spans="1:10" x14ac:dyDescent="0.25">
      <c r="A865" s="63"/>
      <c r="B865" s="63"/>
      <c r="C865" s="63"/>
      <c r="D865" s="63"/>
      <c r="E865" s="63" t="s">
        <v>465</v>
      </c>
      <c r="F865" s="64">
        <v>2.54</v>
      </c>
      <c r="G865" s="63"/>
      <c r="H865" s="65" t="s">
        <v>466</v>
      </c>
      <c r="I865" s="65"/>
      <c r="J865" s="64">
        <v>12.72</v>
      </c>
    </row>
    <row r="866" spans="1:10" ht="49.95" customHeight="1" thickBot="1" x14ac:dyDescent="0.3">
      <c r="A866" s="39"/>
      <c r="B866" s="39"/>
      <c r="C866" s="39"/>
      <c r="D866" s="39"/>
      <c r="E866" s="39"/>
      <c r="F866" s="39"/>
      <c r="G866" s="39" t="s">
        <v>467</v>
      </c>
      <c r="H866" s="66">
        <v>1</v>
      </c>
      <c r="I866" s="39" t="s">
        <v>468</v>
      </c>
      <c r="J866" s="67">
        <v>12.72</v>
      </c>
    </row>
    <row r="867" spans="1:10" ht="1.05" customHeight="1" thickTop="1" x14ac:dyDescent="0.25">
      <c r="A867" s="68"/>
      <c r="B867" s="68"/>
      <c r="C867" s="68"/>
      <c r="D867" s="68"/>
      <c r="E867" s="68"/>
      <c r="F867" s="68"/>
      <c r="G867" s="68"/>
      <c r="H867" s="68"/>
      <c r="I867" s="68"/>
      <c r="J867" s="68"/>
    </row>
    <row r="868" spans="1:10" ht="18" customHeight="1" x14ac:dyDescent="0.25">
      <c r="A868" s="34" t="s">
        <v>274</v>
      </c>
      <c r="B868" s="35" t="s">
        <v>8</v>
      </c>
      <c r="C868" s="34" t="s">
        <v>9</v>
      </c>
      <c r="D868" s="34" t="s">
        <v>10</v>
      </c>
      <c r="E868" s="43" t="s">
        <v>439</v>
      </c>
      <c r="F868" s="43"/>
      <c r="G868" s="44" t="s">
        <v>11</v>
      </c>
      <c r="H868" s="35" t="s">
        <v>12</v>
      </c>
      <c r="I868" s="35" t="s">
        <v>13</v>
      </c>
      <c r="J868" s="35" t="s">
        <v>15</v>
      </c>
    </row>
    <row r="869" spans="1:10" ht="24" customHeight="1" x14ac:dyDescent="0.25">
      <c r="A869" s="45" t="s">
        <v>440</v>
      </c>
      <c r="B869" s="46" t="s">
        <v>275</v>
      </c>
      <c r="C869" s="45" t="s">
        <v>159</v>
      </c>
      <c r="D869" s="45" t="s">
        <v>276</v>
      </c>
      <c r="E869" s="47" t="s">
        <v>673</v>
      </c>
      <c r="F869" s="47"/>
      <c r="G869" s="48" t="s">
        <v>161</v>
      </c>
      <c r="H869" s="49">
        <v>1</v>
      </c>
      <c r="I869" s="50">
        <v>10.82</v>
      </c>
      <c r="J869" s="50">
        <v>10.82</v>
      </c>
    </row>
    <row r="870" spans="1:10" ht="24" customHeight="1" x14ac:dyDescent="0.25">
      <c r="A870" s="51" t="s">
        <v>442</v>
      </c>
      <c r="B870" s="52" t="s">
        <v>779</v>
      </c>
      <c r="C870" s="51" t="s">
        <v>159</v>
      </c>
      <c r="D870" s="51" t="s">
        <v>780</v>
      </c>
      <c r="E870" s="53" t="s">
        <v>781</v>
      </c>
      <c r="F870" s="53"/>
      <c r="G870" s="54" t="s">
        <v>782</v>
      </c>
      <c r="H870" s="55">
        <v>0.14914810000000001</v>
      </c>
      <c r="I870" s="56">
        <v>2.95</v>
      </c>
      <c r="J870" s="56">
        <v>0.43</v>
      </c>
    </row>
    <row r="871" spans="1:10" ht="24" customHeight="1" x14ac:dyDescent="0.25">
      <c r="A871" s="51" t="s">
        <v>442</v>
      </c>
      <c r="B871" s="52" t="s">
        <v>844</v>
      </c>
      <c r="C871" s="51" t="s">
        <v>159</v>
      </c>
      <c r="D871" s="51" t="s">
        <v>845</v>
      </c>
      <c r="E871" s="53" t="s">
        <v>781</v>
      </c>
      <c r="F871" s="53"/>
      <c r="G871" s="54" t="s">
        <v>782</v>
      </c>
      <c r="H871" s="55">
        <v>0.14914810000000001</v>
      </c>
      <c r="I871" s="56">
        <v>2.85</v>
      </c>
      <c r="J871" s="56">
        <v>0.42</v>
      </c>
    </row>
    <row r="872" spans="1:10" ht="24" customHeight="1" x14ac:dyDescent="0.25">
      <c r="A872" s="57" t="s">
        <v>452</v>
      </c>
      <c r="B872" s="58" t="s">
        <v>846</v>
      </c>
      <c r="C872" s="57" t="s">
        <v>159</v>
      </c>
      <c r="D872" s="57" t="s">
        <v>847</v>
      </c>
      <c r="E872" s="59" t="s">
        <v>715</v>
      </c>
      <c r="F872" s="59"/>
      <c r="G872" s="60" t="s">
        <v>782</v>
      </c>
      <c r="H872" s="61">
        <v>0.14914810000000001</v>
      </c>
      <c r="I872" s="62">
        <v>19.02</v>
      </c>
      <c r="J872" s="62">
        <v>2.83</v>
      </c>
    </row>
    <row r="873" spans="1:10" ht="24" customHeight="1" x14ac:dyDescent="0.25">
      <c r="A873" s="57" t="s">
        <v>452</v>
      </c>
      <c r="B873" s="58" t="s">
        <v>787</v>
      </c>
      <c r="C873" s="57" t="s">
        <v>159</v>
      </c>
      <c r="D873" s="57" t="s">
        <v>788</v>
      </c>
      <c r="E873" s="59" t="s">
        <v>715</v>
      </c>
      <c r="F873" s="59"/>
      <c r="G873" s="60" t="s">
        <v>782</v>
      </c>
      <c r="H873" s="61">
        <v>0.14914810000000001</v>
      </c>
      <c r="I873" s="62">
        <v>14.58</v>
      </c>
      <c r="J873" s="62">
        <v>2.17</v>
      </c>
    </row>
    <row r="874" spans="1:10" ht="24" customHeight="1" x14ac:dyDescent="0.25">
      <c r="A874" s="57" t="s">
        <v>452</v>
      </c>
      <c r="B874" s="58" t="s">
        <v>850</v>
      </c>
      <c r="C874" s="57" t="s">
        <v>159</v>
      </c>
      <c r="D874" s="57" t="s">
        <v>851</v>
      </c>
      <c r="E874" s="59" t="s">
        <v>455</v>
      </c>
      <c r="F874" s="59"/>
      <c r="G874" s="60" t="s">
        <v>161</v>
      </c>
      <c r="H874" s="61">
        <v>0.9943206</v>
      </c>
      <c r="I874" s="62">
        <v>5</v>
      </c>
      <c r="J874" s="62">
        <v>4.97</v>
      </c>
    </row>
    <row r="875" spans="1:10" x14ac:dyDescent="0.25">
      <c r="A875" s="63"/>
      <c r="B875" s="63"/>
      <c r="C875" s="63"/>
      <c r="D875" s="63"/>
      <c r="E875" s="63" t="s">
        <v>462</v>
      </c>
      <c r="F875" s="64">
        <v>5</v>
      </c>
      <c r="G875" s="63" t="s">
        <v>463</v>
      </c>
      <c r="H875" s="64">
        <v>0</v>
      </c>
      <c r="I875" s="63" t="s">
        <v>464</v>
      </c>
      <c r="J875" s="64">
        <v>5</v>
      </c>
    </row>
    <row r="876" spans="1:10" x14ac:dyDescent="0.25">
      <c r="A876" s="63"/>
      <c r="B876" s="63"/>
      <c r="C876" s="63"/>
      <c r="D876" s="63"/>
      <c r="E876" s="63" t="s">
        <v>465</v>
      </c>
      <c r="F876" s="64">
        <v>2.7</v>
      </c>
      <c r="G876" s="63"/>
      <c r="H876" s="65" t="s">
        <v>466</v>
      </c>
      <c r="I876" s="65"/>
      <c r="J876" s="64">
        <v>13.52</v>
      </c>
    </row>
    <row r="877" spans="1:10" ht="49.95" customHeight="1" thickBot="1" x14ac:dyDescent="0.3">
      <c r="A877" s="39"/>
      <c r="B877" s="39"/>
      <c r="C877" s="39"/>
      <c r="D877" s="39"/>
      <c r="E877" s="39"/>
      <c r="F877" s="39"/>
      <c r="G877" s="39" t="s">
        <v>467</v>
      </c>
      <c r="H877" s="66">
        <v>1</v>
      </c>
      <c r="I877" s="39" t="s">
        <v>468</v>
      </c>
      <c r="J877" s="67">
        <v>13.52</v>
      </c>
    </row>
    <row r="878" spans="1:10" ht="1.05" customHeight="1" thickTop="1" x14ac:dyDescent="0.25">
      <c r="A878" s="68"/>
      <c r="B878" s="68"/>
      <c r="C878" s="68"/>
      <c r="D878" s="68"/>
      <c r="E878" s="68"/>
      <c r="F878" s="68"/>
      <c r="G878" s="68"/>
      <c r="H878" s="68"/>
      <c r="I878" s="68"/>
      <c r="J878" s="68"/>
    </row>
    <row r="879" spans="1:10" ht="24" customHeight="1" x14ac:dyDescent="0.25">
      <c r="A879" s="36" t="s">
        <v>277</v>
      </c>
      <c r="B879" s="36"/>
      <c r="C879" s="36"/>
      <c r="D879" s="36" t="s">
        <v>278</v>
      </c>
      <c r="E879" s="36"/>
      <c r="F879" s="41"/>
      <c r="G879" s="41"/>
      <c r="H879" s="37"/>
      <c r="I879" s="36"/>
      <c r="J879" s="42">
        <v>29477.05</v>
      </c>
    </row>
    <row r="880" spans="1:10" ht="24" customHeight="1" x14ac:dyDescent="0.25">
      <c r="A880" s="36" t="s">
        <v>279</v>
      </c>
      <c r="B880" s="36"/>
      <c r="C880" s="36"/>
      <c r="D880" s="36" t="s">
        <v>280</v>
      </c>
      <c r="E880" s="36"/>
      <c r="F880" s="41"/>
      <c r="G880" s="41"/>
      <c r="H880" s="37"/>
      <c r="I880" s="36"/>
      <c r="J880" s="42">
        <v>25711.68</v>
      </c>
    </row>
    <row r="881" spans="1:10" ht="18" customHeight="1" x14ac:dyDescent="0.25">
      <c r="A881" s="34" t="s">
        <v>281</v>
      </c>
      <c r="B881" s="35" t="s">
        <v>8</v>
      </c>
      <c r="C881" s="34" t="s">
        <v>9</v>
      </c>
      <c r="D881" s="34" t="s">
        <v>10</v>
      </c>
      <c r="E881" s="43" t="s">
        <v>439</v>
      </c>
      <c r="F881" s="43"/>
      <c r="G881" s="44" t="s">
        <v>11</v>
      </c>
      <c r="H881" s="35" t="s">
        <v>12</v>
      </c>
      <c r="I881" s="35" t="s">
        <v>13</v>
      </c>
      <c r="J881" s="35" t="s">
        <v>15</v>
      </c>
    </row>
    <row r="882" spans="1:10" ht="52.05" customHeight="1" x14ac:dyDescent="0.25">
      <c r="A882" s="45" t="s">
        <v>440</v>
      </c>
      <c r="B882" s="46" t="s">
        <v>282</v>
      </c>
      <c r="C882" s="45" t="s">
        <v>21</v>
      </c>
      <c r="D882" s="45" t="s">
        <v>283</v>
      </c>
      <c r="E882" s="47" t="s">
        <v>852</v>
      </c>
      <c r="F882" s="47"/>
      <c r="G882" s="48" t="s">
        <v>23</v>
      </c>
      <c r="H882" s="49">
        <v>1</v>
      </c>
      <c r="I882" s="50">
        <v>3.4</v>
      </c>
      <c r="J882" s="50">
        <v>3.4</v>
      </c>
    </row>
    <row r="883" spans="1:10" ht="39" customHeight="1" x14ac:dyDescent="0.25">
      <c r="A883" s="51" t="s">
        <v>442</v>
      </c>
      <c r="B883" s="52" t="s">
        <v>853</v>
      </c>
      <c r="C883" s="51" t="s">
        <v>21</v>
      </c>
      <c r="D883" s="51" t="s">
        <v>854</v>
      </c>
      <c r="E883" s="53" t="s">
        <v>493</v>
      </c>
      <c r="F883" s="53"/>
      <c r="G883" s="54" t="s">
        <v>27</v>
      </c>
      <c r="H883" s="55">
        <v>3.7000000000000002E-3</v>
      </c>
      <c r="I883" s="56">
        <v>402.33</v>
      </c>
      <c r="J883" s="56">
        <v>1.48</v>
      </c>
    </row>
    <row r="884" spans="1:10" ht="24" customHeight="1" x14ac:dyDescent="0.25">
      <c r="A884" s="51" t="s">
        <v>442</v>
      </c>
      <c r="B884" s="52" t="s">
        <v>470</v>
      </c>
      <c r="C884" s="51" t="s">
        <v>21</v>
      </c>
      <c r="D884" s="51" t="s">
        <v>471</v>
      </c>
      <c r="E884" s="53" t="s">
        <v>448</v>
      </c>
      <c r="F884" s="53"/>
      <c r="G884" s="54" t="s">
        <v>449</v>
      </c>
      <c r="H884" s="55">
        <v>6.8099999999999994E-2</v>
      </c>
      <c r="I884" s="56">
        <v>21.87</v>
      </c>
      <c r="J884" s="56">
        <v>1.48</v>
      </c>
    </row>
    <row r="885" spans="1:10" ht="24" customHeight="1" x14ac:dyDescent="0.25">
      <c r="A885" s="51" t="s">
        <v>442</v>
      </c>
      <c r="B885" s="52" t="s">
        <v>450</v>
      </c>
      <c r="C885" s="51" t="s">
        <v>21</v>
      </c>
      <c r="D885" s="51" t="s">
        <v>451</v>
      </c>
      <c r="E885" s="53" t="s">
        <v>448</v>
      </c>
      <c r="F885" s="53"/>
      <c r="G885" s="54" t="s">
        <v>449</v>
      </c>
      <c r="H885" s="55">
        <v>2.5499999999999998E-2</v>
      </c>
      <c r="I885" s="56">
        <v>17.46</v>
      </c>
      <c r="J885" s="56">
        <v>0.44</v>
      </c>
    </row>
    <row r="886" spans="1:10" x14ac:dyDescent="0.25">
      <c r="A886" s="63"/>
      <c r="B886" s="63"/>
      <c r="C886" s="63"/>
      <c r="D886" s="63"/>
      <c r="E886" s="63" t="s">
        <v>462</v>
      </c>
      <c r="F886" s="64">
        <v>1.72</v>
      </c>
      <c r="G886" s="63" t="s">
        <v>463</v>
      </c>
      <c r="H886" s="64">
        <v>0</v>
      </c>
      <c r="I886" s="63" t="s">
        <v>464</v>
      </c>
      <c r="J886" s="64">
        <v>1.72</v>
      </c>
    </row>
    <row r="887" spans="1:10" x14ac:dyDescent="0.25">
      <c r="A887" s="63"/>
      <c r="B887" s="63"/>
      <c r="C887" s="63"/>
      <c r="D887" s="63"/>
      <c r="E887" s="63" t="s">
        <v>465</v>
      </c>
      <c r="F887" s="64">
        <v>0.85</v>
      </c>
      <c r="G887" s="63"/>
      <c r="H887" s="65" t="s">
        <v>466</v>
      </c>
      <c r="I887" s="65"/>
      <c r="J887" s="64">
        <v>4.25</v>
      </c>
    </row>
    <row r="888" spans="1:10" ht="49.95" customHeight="1" thickBot="1" x14ac:dyDescent="0.3">
      <c r="A888" s="39"/>
      <c r="B888" s="39"/>
      <c r="C888" s="39"/>
      <c r="D888" s="39"/>
      <c r="E888" s="39"/>
      <c r="F888" s="39"/>
      <c r="G888" s="39" t="s">
        <v>467</v>
      </c>
      <c r="H888" s="66">
        <v>404.84800000000001</v>
      </c>
      <c r="I888" s="39" t="s">
        <v>468</v>
      </c>
      <c r="J888" s="67">
        <v>1720.6</v>
      </c>
    </row>
    <row r="889" spans="1:10" ht="1.05" customHeight="1" thickTop="1" x14ac:dyDescent="0.25">
      <c r="A889" s="68"/>
      <c r="B889" s="68"/>
      <c r="C889" s="68"/>
      <c r="D889" s="68"/>
      <c r="E889" s="68"/>
      <c r="F889" s="68"/>
      <c r="G889" s="68"/>
      <c r="H889" s="68"/>
      <c r="I889" s="68"/>
      <c r="J889" s="68"/>
    </row>
    <row r="890" spans="1:10" ht="18" customHeight="1" x14ac:dyDescent="0.25">
      <c r="A890" s="34" t="s">
        <v>284</v>
      </c>
      <c r="B890" s="35" t="s">
        <v>8</v>
      </c>
      <c r="C890" s="34" t="s">
        <v>9</v>
      </c>
      <c r="D890" s="34" t="s">
        <v>10</v>
      </c>
      <c r="E890" s="43" t="s">
        <v>439</v>
      </c>
      <c r="F890" s="43"/>
      <c r="G890" s="44" t="s">
        <v>11</v>
      </c>
      <c r="H890" s="35" t="s">
        <v>12</v>
      </c>
      <c r="I890" s="35" t="s">
        <v>13</v>
      </c>
      <c r="J890" s="35" t="s">
        <v>15</v>
      </c>
    </row>
    <row r="891" spans="1:10" ht="52.05" customHeight="1" x14ac:dyDescent="0.25">
      <c r="A891" s="45" t="s">
        <v>440</v>
      </c>
      <c r="B891" s="46" t="s">
        <v>285</v>
      </c>
      <c r="C891" s="45" t="s">
        <v>21</v>
      </c>
      <c r="D891" s="45" t="s">
        <v>286</v>
      </c>
      <c r="E891" s="47" t="s">
        <v>855</v>
      </c>
      <c r="F891" s="47"/>
      <c r="G891" s="48" t="s">
        <v>23</v>
      </c>
      <c r="H891" s="49">
        <v>1</v>
      </c>
      <c r="I891" s="50">
        <v>28.05</v>
      </c>
      <c r="J891" s="50">
        <v>28.05</v>
      </c>
    </row>
    <row r="892" spans="1:10" ht="52.05" customHeight="1" x14ac:dyDescent="0.25">
      <c r="A892" s="51" t="s">
        <v>442</v>
      </c>
      <c r="B892" s="52" t="s">
        <v>709</v>
      </c>
      <c r="C892" s="51" t="s">
        <v>21</v>
      </c>
      <c r="D892" s="51" t="s">
        <v>710</v>
      </c>
      <c r="E892" s="53" t="s">
        <v>493</v>
      </c>
      <c r="F892" s="53"/>
      <c r="G892" s="54" t="s">
        <v>27</v>
      </c>
      <c r="H892" s="55">
        <v>3.04E-2</v>
      </c>
      <c r="I892" s="56">
        <v>447.41</v>
      </c>
      <c r="J892" s="56">
        <v>13.6</v>
      </c>
    </row>
    <row r="893" spans="1:10" ht="24" customHeight="1" x14ac:dyDescent="0.25">
      <c r="A893" s="51" t="s">
        <v>442</v>
      </c>
      <c r="B893" s="52" t="s">
        <v>470</v>
      </c>
      <c r="C893" s="51" t="s">
        <v>21</v>
      </c>
      <c r="D893" s="51" t="s">
        <v>471</v>
      </c>
      <c r="E893" s="53" t="s">
        <v>448</v>
      </c>
      <c r="F893" s="53"/>
      <c r="G893" s="54" t="s">
        <v>449</v>
      </c>
      <c r="H893" s="55">
        <v>0.47239999999999999</v>
      </c>
      <c r="I893" s="56">
        <v>21.87</v>
      </c>
      <c r="J893" s="56">
        <v>10.33</v>
      </c>
    </row>
    <row r="894" spans="1:10" ht="24" customHeight="1" x14ac:dyDescent="0.25">
      <c r="A894" s="51" t="s">
        <v>442</v>
      </c>
      <c r="B894" s="52" t="s">
        <v>450</v>
      </c>
      <c r="C894" s="51" t="s">
        <v>21</v>
      </c>
      <c r="D894" s="51" t="s">
        <v>451</v>
      </c>
      <c r="E894" s="53" t="s">
        <v>448</v>
      </c>
      <c r="F894" s="53"/>
      <c r="G894" s="54" t="s">
        <v>449</v>
      </c>
      <c r="H894" s="55">
        <v>0.23619999999999999</v>
      </c>
      <c r="I894" s="56">
        <v>17.46</v>
      </c>
      <c r="J894" s="56">
        <v>4.12</v>
      </c>
    </row>
    <row r="895" spans="1:10" x14ac:dyDescent="0.25">
      <c r="A895" s="63"/>
      <c r="B895" s="63"/>
      <c r="C895" s="63"/>
      <c r="D895" s="63"/>
      <c r="E895" s="63" t="s">
        <v>462</v>
      </c>
      <c r="F895" s="64">
        <v>13.08</v>
      </c>
      <c r="G895" s="63" t="s">
        <v>463</v>
      </c>
      <c r="H895" s="64">
        <v>0</v>
      </c>
      <c r="I895" s="63" t="s">
        <v>464</v>
      </c>
      <c r="J895" s="64">
        <v>13.08</v>
      </c>
    </row>
    <row r="896" spans="1:10" x14ac:dyDescent="0.25">
      <c r="A896" s="63"/>
      <c r="B896" s="63"/>
      <c r="C896" s="63"/>
      <c r="D896" s="63"/>
      <c r="E896" s="63" t="s">
        <v>465</v>
      </c>
      <c r="F896" s="64">
        <v>7.01</v>
      </c>
      <c r="G896" s="63"/>
      <c r="H896" s="65" t="s">
        <v>466</v>
      </c>
      <c r="I896" s="65"/>
      <c r="J896" s="64">
        <v>35.06</v>
      </c>
    </row>
    <row r="897" spans="1:10" ht="49.95" customHeight="1" thickBot="1" x14ac:dyDescent="0.3">
      <c r="A897" s="39"/>
      <c r="B897" s="39"/>
      <c r="C897" s="39"/>
      <c r="D897" s="39"/>
      <c r="E897" s="39"/>
      <c r="F897" s="39"/>
      <c r="G897" s="39" t="s">
        <v>467</v>
      </c>
      <c r="H897" s="66">
        <v>404.84800000000001</v>
      </c>
      <c r="I897" s="39" t="s">
        <v>468</v>
      </c>
      <c r="J897" s="67">
        <v>14193.97</v>
      </c>
    </row>
    <row r="898" spans="1:10" ht="1.05" customHeight="1" thickTop="1" x14ac:dyDescent="0.25">
      <c r="A898" s="68"/>
      <c r="B898" s="68"/>
      <c r="C898" s="68"/>
      <c r="D898" s="68"/>
      <c r="E898" s="68"/>
      <c r="F898" s="68"/>
      <c r="G898" s="68"/>
      <c r="H898" s="68"/>
      <c r="I898" s="68"/>
      <c r="J898" s="68"/>
    </row>
    <row r="899" spans="1:10" ht="18" customHeight="1" x14ac:dyDescent="0.25">
      <c r="A899" s="34" t="s">
        <v>287</v>
      </c>
      <c r="B899" s="35" t="s">
        <v>8</v>
      </c>
      <c r="C899" s="34" t="s">
        <v>9</v>
      </c>
      <c r="D899" s="34" t="s">
        <v>10</v>
      </c>
      <c r="E899" s="43" t="s">
        <v>439</v>
      </c>
      <c r="F899" s="43"/>
      <c r="G899" s="44" t="s">
        <v>11</v>
      </c>
      <c r="H899" s="35" t="s">
        <v>12</v>
      </c>
      <c r="I899" s="35" t="s">
        <v>13</v>
      </c>
      <c r="J899" s="35" t="s">
        <v>15</v>
      </c>
    </row>
    <row r="900" spans="1:10" ht="39" customHeight="1" x14ac:dyDescent="0.25">
      <c r="A900" s="45" t="s">
        <v>440</v>
      </c>
      <c r="B900" s="46" t="s">
        <v>288</v>
      </c>
      <c r="C900" s="45" t="s">
        <v>21</v>
      </c>
      <c r="D900" s="45" t="s">
        <v>289</v>
      </c>
      <c r="E900" s="47" t="s">
        <v>697</v>
      </c>
      <c r="F900" s="47"/>
      <c r="G900" s="48" t="s">
        <v>23</v>
      </c>
      <c r="H900" s="49">
        <v>1</v>
      </c>
      <c r="I900" s="50">
        <v>57.45</v>
      </c>
      <c r="J900" s="50">
        <v>57.45</v>
      </c>
    </row>
    <row r="901" spans="1:10" ht="25.95" customHeight="1" x14ac:dyDescent="0.25">
      <c r="A901" s="51" t="s">
        <v>442</v>
      </c>
      <c r="B901" s="52" t="s">
        <v>474</v>
      </c>
      <c r="C901" s="51" t="s">
        <v>21</v>
      </c>
      <c r="D901" s="51" t="s">
        <v>475</v>
      </c>
      <c r="E901" s="53" t="s">
        <v>448</v>
      </c>
      <c r="F901" s="53"/>
      <c r="G901" s="54" t="s">
        <v>449</v>
      </c>
      <c r="H901" s="55">
        <v>0.69699999999999995</v>
      </c>
      <c r="I901" s="56">
        <v>21.76</v>
      </c>
      <c r="J901" s="56">
        <v>15.16</v>
      </c>
    </row>
    <row r="902" spans="1:10" ht="24" customHeight="1" x14ac:dyDescent="0.25">
      <c r="A902" s="51" t="s">
        <v>442</v>
      </c>
      <c r="B902" s="52" t="s">
        <v>450</v>
      </c>
      <c r="C902" s="51" t="s">
        <v>21</v>
      </c>
      <c r="D902" s="51" t="s">
        <v>451</v>
      </c>
      <c r="E902" s="53" t="s">
        <v>448</v>
      </c>
      <c r="F902" s="53"/>
      <c r="G902" s="54" t="s">
        <v>449</v>
      </c>
      <c r="H902" s="55">
        <v>0.31380000000000002</v>
      </c>
      <c r="I902" s="56">
        <v>17.46</v>
      </c>
      <c r="J902" s="56">
        <v>5.47</v>
      </c>
    </row>
    <row r="903" spans="1:10" ht="25.95" customHeight="1" x14ac:dyDescent="0.25">
      <c r="A903" s="57" t="s">
        <v>452</v>
      </c>
      <c r="B903" s="58" t="s">
        <v>856</v>
      </c>
      <c r="C903" s="57" t="s">
        <v>21</v>
      </c>
      <c r="D903" s="57" t="s">
        <v>857</v>
      </c>
      <c r="E903" s="59" t="s">
        <v>455</v>
      </c>
      <c r="F903" s="59"/>
      <c r="G903" s="60" t="s">
        <v>23</v>
      </c>
      <c r="H903" s="61">
        <v>1.0798000000000001</v>
      </c>
      <c r="I903" s="62">
        <v>29.12</v>
      </c>
      <c r="J903" s="62">
        <v>31.44</v>
      </c>
    </row>
    <row r="904" spans="1:10" ht="24" customHeight="1" x14ac:dyDescent="0.25">
      <c r="A904" s="57" t="s">
        <v>452</v>
      </c>
      <c r="B904" s="58" t="s">
        <v>700</v>
      </c>
      <c r="C904" s="57" t="s">
        <v>21</v>
      </c>
      <c r="D904" s="57" t="s">
        <v>701</v>
      </c>
      <c r="E904" s="59" t="s">
        <v>455</v>
      </c>
      <c r="F904" s="59"/>
      <c r="G904" s="60" t="s">
        <v>78</v>
      </c>
      <c r="H904" s="61">
        <v>6.85</v>
      </c>
      <c r="I904" s="62">
        <v>0.66</v>
      </c>
      <c r="J904" s="62">
        <v>4.5199999999999996</v>
      </c>
    </row>
    <row r="905" spans="1:10" ht="24" customHeight="1" x14ac:dyDescent="0.25">
      <c r="A905" s="57" t="s">
        <v>452</v>
      </c>
      <c r="B905" s="58" t="s">
        <v>702</v>
      </c>
      <c r="C905" s="57" t="s">
        <v>21</v>
      </c>
      <c r="D905" s="57" t="s">
        <v>703</v>
      </c>
      <c r="E905" s="59" t="s">
        <v>455</v>
      </c>
      <c r="F905" s="59"/>
      <c r="G905" s="60" t="s">
        <v>78</v>
      </c>
      <c r="H905" s="61">
        <v>0.222</v>
      </c>
      <c r="I905" s="62">
        <v>3.88</v>
      </c>
      <c r="J905" s="62">
        <v>0.86</v>
      </c>
    </row>
    <row r="906" spans="1:10" x14ac:dyDescent="0.25">
      <c r="A906" s="63"/>
      <c r="B906" s="63"/>
      <c r="C906" s="63"/>
      <c r="D906" s="63"/>
      <c r="E906" s="63" t="s">
        <v>462</v>
      </c>
      <c r="F906" s="64">
        <v>16.52</v>
      </c>
      <c r="G906" s="63" t="s">
        <v>463</v>
      </c>
      <c r="H906" s="64">
        <v>0</v>
      </c>
      <c r="I906" s="63" t="s">
        <v>464</v>
      </c>
      <c r="J906" s="64">
        <v>16.52</v>
      </c>
    </row>
    <row r="907" spans="1:10" x14ac:dyDescent="0.25">
      <c r="A907" s="63"/>
      <c r="B907" s="63"/>
      <c r="C907" s="63"/>
      <c r="D907" s="63"/>
      <c r="E907" s="63" t="s">
        <v>465</v>
      </c>
      <c r="F907" s="64">
        <v>14.36</v>
      </c>
      <c r="G907" s="63"/>
      <c r="H907" s="65" t="s">
        <v>466</v>
      </c>
      <c r="I907" s="65"/>
      <c r="J907" s="64">
        <v>71.81</v>
      </c>
    </row>
    <row r="908" spans="1:10" ht="49.95" customHeight="1" thickBot="1" x14ac:dyDescent="0.3">
      <c r="A908" s="39"/>
      <c r="B908" s="39"/>
      <c r="C908" s="39"/>
      <c r="D908" s="39"/>
      <c r="E908" s="39"/>
      <c r="F908" s="39"/>
      <c r="G908" s="39" t="s">
        <v>467</v>
      </c>
      <c r="H908" s="66">
        <v>136.43100000000001</v>
      </c>
      <c r="I908" s="39" t="s">
        <v>468</v>
      </c>
      <c r="J908" s="67">
        <v>9797.11</v>
      </c>
    </row>
    <row r="909" spans="1:10" ht="1.05" customHeight="1" thickTop="1" x14ac:dyDescent="0.25">
      <c r="A909" s="68"/>
      <c r="B909" s="68"/>
      <c r="C909" s="68"/>
      <c r="D909" s="68"/>
      <c r="E909" s="68"/>
      <c r="F909" s="68"/>
      <c r="G909" s="68"/>
      <c r="H909" s="68"/>
      <c r="I909" s="68"/>
      <c r="J909" s="68"/>
    </row>
    <row r="910" spans="1:10" ht="24" customHeight="1" x14ac:dyDescent="0.25">
      <c r="A910" s="36" t="s">
        <v>290</v>
      </c>
      <c r="B910" s="36"/>
      <c r="C910" s="36"/>
      <c r="D910" s="36" t="s">
        <v>291</v>
      </c>
      <c r="E910" s="36"/>
      <c r="F910" s="41"/>
      <c r="G910" s="41"/>
      <c r="H910" s="37"/>
      <c r="I910" s="36"/>
      <c r="J910" s="42">
        <v>3765.37</v>
      </c>
    </row>
    <row r="911" spans="1:10" ht="18" customHeight="1" x14ac:dyDescent="0.25">
      <c r="A911" s="34" t="s">
        <v>292</v>
      </c>
      <c r="B911" s="35" t="s">
        <v>8</v>
      </c>
      <c r="C911" s="34" t="s">
        <v>9</v>
      </c>
      <c r="D911" s="34" t="s">
        <v>10</v>
      </c>
      <c r="E911" s="43" t="s">
        <v>439</v>
      </c>
      <c r="F911" s="43"/>
      <c r="G911" s="44" t="s">
        <v>11</v>
      </c>
      <c r="H911" s="35" t="s">
        <v>12</v>
      </c>
      <c r="I911" s="35" t="s">
        <v>13</v>
      </c>
      <c r="J911" s="35" t="s">
        <v>15</v>
      </c>
    </row>
    <row r="912" spans="1:10" ht="25.95" customHeight="1" x14ac:dyDescent="0.25">
      <c r="A912" s="45" t="s">
        <v>440</v>
      </c>
      <c r="B912" s="46" t="s">
        <v>293</v>
      </c>
      <c r="C912" s="45" t="s">
        <v>21</v>
      </c>
      <c r="D912" s="45" t="s">
        <v>294</v>
      </c>
      <c r="E912" s="47" t="s">
        <v>858</v>
      </c>
      <c r="F912" s="47"/>
      <c r="G912" s="48" t="s">
        <v>23</v>
      </c>
      <c r="H912" s="49">
        <v>1</v>
      </c>
      <c r="I912" s="50">
        <v>36.71</v>
      </c>
      <c r="J912" s="50">
        <v>36.71</v>
      </c>
    </row>
    <row r="913" spans="1:10" ht="24" customHeight="1" x14ac:dyDescent="0.25">
      <c r="A913" s="51" t="s">
        <v>442</v>
      </c>
      <c r="B913" s="52" t="s">
        <v>859</v>
      </c>
      <c r="C913" s="51" t="s">
        <v>21</v>
      </c>
      <c r="D913" s="51" t="s">
        <v>860</v>
      </c>
      <c r="E913" s="53" t="s">
        <v>448</v>
      </c>
      <c r="F913" s="53"/>
      <c r="G913" s="54" t="s">
        <v>449</v>
      </c>
      <c r="H913" s="55">
        <v>0.78669999999999995</v>
      </c>
      <c r="I913" s="56">
        <v>21.71</v>
      </c>
      <c r="J913" s="56">
        <v>17.07</v>
      </c>
    </row>
    <row r="914" spans="1:10" ht="24" customHeight="1" x14ac:dyDescent="0.25">
      <c r="A914" s="51" t="s">
        <v>442</v>
      </c>
      <c r="B914" s="52" t="s">
        <v>450</v>
      </c>
      <c r="C914" s="51" t="s">
        <v>21</v>
      </c>
      <c r="D914" s="51" t="s">
        <v>451</v>
      </c>
      <c r="E914" s="53" t="s">
        <v>448</v>
      </c>
      <c r="F914" s="53"/>
      <c r="G914" s="54" t="s">
        <v>449</v>
      </c>
      <c r="H914" s="55">
        <v>0.45219999999999999</v>
      </c>
      <c r="I914" s="56">
        <v>17.46</v>
      </c>
      <c r="J914" s="56">
        <v>7.89</v>
      </c>
    </row>
    <row r="915" spans="1:10" ht="24" customHeight="1" x14ac:dyDescent="0.25">
      <c r="A915" s="57" t="s">
        <v>452</v>
      </c>
      <c r="B915" s="58" t="s">
        <v>861</v>
      </c>
      <c r="C915" s="57" t="s">
        <v>21</v>
      </c>
      <c r="D915" s="57" t="s">
        <v>862</v>
      </c>
      <c r="E915" s="59" t="s">
        <v>455</v>
      </c>
      <c r="F915" s="59"/>
      <c r="G915" s="60" t="s">
        <v>78</v>
      </c>
      <c r="H915" s="61">
        <v>2.1700000000000001E-2</v>
      </c>
      <c r="I915" s="62">
        <v>26.31</v>
      </c>
      <c r="J915" s="62">
        <v>0.56999999999999995</v>
      </c>
    </row>
    <row r="916" spans="1:10" ht="25.95" customHeight="1" x14ac:dyDescent="0.25">
      <c r="A916" s="57" t="s">
        <v>452</v>
      </c>
      <c r="B916" s="58" t="s">
        <v>863</v>
      </c>
      <c r="C916" s="57" t="s">
        <v>21</v>
      </c>
      <c r="D916" s="57" t="s">
        <v>864</v>
      </c>
      <c r="E916" s="59" t="s">
        <v>455</v>
      </c>
      <c r="F916" s="59"/>
      <c r="G916" s="60" t="s">
        <v>78</v>
      </c>
      <c r="H916" s="61">
        <v>1.8127</v>
      </c>
      <c r="I916" s="62">
        <v>0.63</v>
      </c>
      <c r="J916" s="62">
        <v>1.1399999999999999</v>
      </c>
    </row>
    <row r="917" spans="1:10" ht="25.95" customHeight="1" x14ac:dyDescent="0.25">
      <c r="A917" s="57" t="s">
        <v>452</v>
      </c>
      <c r="B917" s="58" t="s">
        <v>865</v>
      </c>
      <c r="C917" s="57" t="s">
        <v>21</v>
      </c>
      <c r="D917" s="57" t="s">
        <v>866</v>
      </c>
      <c r="E917" s="59" t="s">
        <v>455</v>
      </c>
      <c r="F917" s="59"/>
      <c r="G917" s="60" t="s">
        <v>23</v>
      </c>
      <c r="H917" s="61">
        <v>1.0414000000000001</v>
      </c>
      <c r="I917" s="62">
        <v>8.85</v>
      </c>
      <c r="J917" s="62">
        <v>9.2100000000000009</v>
      </c>
    </row>
    <row r="918" spans="1:10" ht="24" customHeight="1" x14ac:dyDescent="0.25">
      <c r="A918" s="57" t="s">
        <v>452</v>
      </c>
      <c r="B918" s="58" t="s">
        <v>867</v>
      </c>
      <c r="C918" s="57" t="s">
        <v>21</v>
      </c>
      <c r="D918" s="57" t="s">
        <v>868</v>
      </c>
      <c r="E918" s="59" t="s">
        <v>455</v>
      </c>
      <c r="F918" s="59"/>
      <c r="G918" s="60" t="s">
        <v>78</v>
      </c>
      <c r="H918" s="61">
        <v>7.7999999999999996E-3</v>
      </c>
      <c r="I918" s="62">
        <v>19.649999999999999</v>
      </c>
      <c r="J918" s="62">
        <v>0.15</v>
      </c>
    </row>
    <row r="919" spans="1:10" ht="25.95" customHeight="1" x14ac:dyDescent="0.25">
      <c r="A919" s="57" t="s">
        <v>452</v>
      </c>
      <c r="B919" s="58" t="s">
        <v>869</v>
      </c>
      <c r="C919" s="57" t="s">
        <v>21</v>
      </c>
      <c r="D919" s="57" t="s">
        <v>870</v>
      </c>
      <c r="E919" s="59" t="s">
        <v>455</v>
      </c>
      <c r="F919" s="59"/>
      <c r="G919" s="60" t="s">
        <v>505</v>
      </c>
      <c r="H919" s="61">
        <v>2.93E-2</v>
      </c>
      <c r="I919" s="62">
        <v>23.29</v>
      </c>
      <c r="J919" s="62">
        <v>0.68</v>
      </c>
    </row>
    <row r="920" spans="1:10" x14ac:dyDescent="0.25">
      <c r="A920" s="63"/>
      <c r="B920" s="63"/>
      <c r="C920" s="63"/>
      <c r="D920" s="63"/>
      <c r="E920" s="63" t="s">
        <v>462</v>
      </c>
      <c r="F920" s="64">
        <v>19.93</v>
      </c>
      <c r="G920" s="63" t="s">
        <v>463</v>
      </c>
      <c r="H920" s="64">
        <v>0</v>
      </c>
      <c r="I920" s="63" t="s">
        <v>464</v>
      </c>
      <c r="J920" s="64">
        <v>19.93</v>
      </c>
    </row>
    <row r="921" spans="1:10" x14ac:dyDescent="0.25">
      <c r="A921" s="63"/>
      <c r="B921" s="63"/>
      <c r="C921" s="63"/>
      <c r="D921" s="63"/>
      <c r="E921" s="63" t="s">
        <v>465</v>
      </c>
      <c r="F921" s="64">
        <v>9.17</v>
      </c>
      <c r="G921" s="63"/>
      <c r="H921" s="65" t="s">
        <v>466</v>
      </c>
      <c r="I921" s="65"/>
      <c r="J921" s="64">
        <v>45.88</v>
      </c>
    </row>
    <row r="922" spans="1:10" ht="49.95" customHeight="1" thickBot="1" x14ac:dyDescent="0.3">
      <c r="A922" s="39"/>
      <c r="B922" s="39"/>
      <c r="C922" s="39"/>
      <c r="D922" s="39"/>
      <c r="E922" s="39"/>
      <c r="F922" s="39"/>
      <c r="G922" s="39" t="s">
        <v>467</v>
      </c>
      <c r="H922" s="66">
        <v>82.07</v>
      </c>
      <c r="I922" s="39" t="s">
        <v>468</v>
      </c>
      <c r="J922" s="67">
        <v>3765.37</v>
      </c>
    </row>
    <row r="923" spans="1:10" ht="1.05" customHeight="1" thickTop="1" x14ac:dyDescent="0.25">
      <c r="A923" s="68"/>
      <c r="B923" s="68"/>
      <c r="C923" s="68"/>
      <c r="D923" s="68"/>
      <c r="E923" s="68"/>
      <c r="F923" s="68"/>
      <c r="G923" s="68"/>
      <c r="H923" s="68"/>
      <c r="I923" s="68"/>
      <c r="J923" s="68"/>
    </row>
    <row r="924" spans="1:10" ht="24" customHeight="1" x14ac:dyDescent="0.25">
      <c r="A924" s="36" t="s">
        <v>295</v>
      </c>
      <c r="B924" s="36"/>
      <c r="C924" s="36"/>
      <c r="D924" s="36" t="s">
        <v>296</v>
      </c>
      <c r="E924" s="36"/>
      <c r="F924" s="41"/>
      <c r="G924" s="41"/>
      <c r="H924" s="37"/>
      <c r="I924" s="36"/>
      <c r="J924" s="42">
        <v>10952.46</v>
      </c>
    </row>
    <row r="925" spans="1:10" ht="24" customHeight="1" x14ac:dyDescent="0.25">
      <c r="A925" s="36" t="s">
        <v>297</v>
      </c>
      <c r="B925" s="36"/>
      <c r="C925" s="36"/>
      <c r="D925" s="36" t="s">
        <v>298</v>
      </c>
      <c r="E925" s="36"/>
      <c r="F925" s="41"/>
      <c r="G925" s="41"/>
      <c r="H925" s="37"/>
      <c r="I925" s="36"/>
      <c r="J925" s="42">
        <v>8472.98</v>
      </c>
    </row>
    <row r="926" spans="1:10" ht="24" customHeight="1" x14ac:dyDescent="0.25">
      <c r="A926" s="36" t="s">
        <v>299</v>
      </c>
      <c r="B926" s="36"/>
      <c r="C926" s="36"/>
      <c r="D926" s="36" t="s">
        <v>300</v>
      </c>
      <c r="E926" s="36"/>
      <c r="F926" s="41"/>
      <c r="G926" s="41"/>
      <c r="H926" s="37"/>
      <c r="I926" s="36"/>
      <c r="J926" s="42">
        <v>4837.29</v>
      </c>
    </row>
    <row r="927" spans="1:10" ht="18" customHeight="1" x14ac:dyDescent="0.25">
      <c r="A927" s="34" t="s">
        <v>301</v>
      </c>
      <c r="B927" s="35" t="s">
        <v>8</v>
      </c>
      <c r="C927" s="34" t="s">
        <v>9</v>
      </c>
      <c r="D927" s="34" t="s">
        <v>10</v>
      </c>
      <c r="E927" s="43" t="s">
        <v>439</v>
      </c>
      <c r="F927" s="43"/>
      <c r="G927" s="44" t="s">
        <v>11</v>
      </c>
      <c r="H927" s="35" t="s">
        <v>12</v>
      </c>
      <c r="I927" s="35" t="s">
        <v>13</v>
      </c>
      <c r="J927" s="35" t="s">
        <v>15</v>
      </c>
    </row>
    <row r="928" spans="1:10" ht="25.95" customHeight="1" x14ac:dyDescent="0.25">
      <c r="A928" s="45" t="s">
        <v>440</v>
      </c>
      <c r="B928" s="46" t="s">
        <v>302</v>
      </c>
      <c r="C928" s="45" t="s">
        <v>21</v>
      </c>
      <c r="D928" s="45" t="s">
        <v>303</v>
      </c>
      <c r="E928" s="47" t="s">
        <v>871</v>
      </c>
      <c r="F928" s="47"/>
      <c r="G928" s="48" t="s">
        <v>23</v>
      </c>
      <c r="H928" s="49">
        <v>1</v>
      </c>
      <c r="I928" s="50">
        <v>12.99</v>
      </c>
      <c r="J928" s="50">
        <v>12.99</v>
      </c>
    </row>
    <row r="929" spans="1:10" ht="24" customHeight="1" x14ac:dyDescent="0.25">
      <c r="A929" s="51" t="s">
        <v>442</v>
      </c>
      <c r="B929" s="52" t="s">
        <v>872</v>
      </c>
      <c r="C929" s="51" t="s">
        <v>21</v>
      </c>
      <c r="D929" s="51" t="s">
        <v>873</v>
      </c>
      <c r="E929" s="53" t="s">
        <v>448</v>
      </c>
      <c r="F929" s="53"/>
      <c r="G929" s="54" t="s">
        <v>449</v>
      </c>
      <c r="H929" s="55">
        <v>0.36099999999999999</v>
      </c>
      <c r="I929" s="56">
        <v>22.88</v>
      </c>
      <c r="J929" s="56">
        <v>8.25</v>
      </c>
    </row>
    <row r="930" spans="1:10" ht="24" customHeight="1" x14ac:dyDescent="0.25">
      <c r="A930" s="51" t="s">
        <v>442</v>
      </c>
      <c r="B930" s="52" t="s">
        <v>450</v>
      </c>
      <c r="C930" s="51" t="s">
        <v>21</v>
      </c>
      <c r="D930" s="51" t="s">
        <v>451</v>
      </c>
      <c r="E930" s="53" t="s">
        <v>448</v>
      </c>
      <c r="F930" s="53"/>
      <c r="G930" s="54" t="s">
        <v>449</v>
      </c>
      <c r="H930" s="55">
        <v>0.1203</v>
      </c>
      <c r="I930" s="56">
        <v>17.46</v>
      </c>
      <c r="J930" s="56">
        <v>2.1</v>
      </c>
    </row>
    <row r="931" spans="1:10" ht="25.95" customHeight="1" x14ac:dyDescent="0.25">
      <c r="A931" s="57" t="s">
        <v>452</v>
      </c>
      <c r="B931" s="58" t="s">
        <v>874</v>
      </c>
      <c r="C931" s="57" t="s">
        <v>21</v>
      </c>
      <c r="D931" s="57" t="s">
        <v>875</v>
      </c>
      <c r="E931" s="59" t="s">
        <v>455</v>
      </c>
      <c r="F931" s="59"/>
      <c r="G931" s="60" t="s">
        <v>112</v>
      </c>
      <c r="H931" s="61">
        <v>8.0199999999999994E-2</v>
      </c>
      <c r="I931" s="62">
        <v>0.65</v>
      </c>
      <c r="J931" s="62">
        <v>0.05</v>
      </c>
    </row>
    <row r="932" spans="1:10" ht="25.95" customHeight="1" x14ac:dyDescent="0.25">
      <c r="A932" s="57" t="s">
        <v>452</v>
      </c>
      <c r="B932" s="58" t="s">
        <v>876</v>
      </c>
      <c r="C932" s="57" t="s">
        <v>21</v>
      </c>
      <c r="D932" s="57" t="s">
        <v>877</v>
      </c>
      <c r="E932" s="59" t="s">
        <v>455</v>
      </c>
      <c r="F932" s="59"/>
      <c r="G932" s="60" t="s">
        <v>78</v>
      </c>
      <c r="H932" s="61">
        <v>1.3389</v>
      </c>
      <c r="I932" s="62">
        <v>1.94</v>
      </c>
      <c r="J932" s="62">
        <v>2.59</v>
      </c>
    </row>
    <row r="933" spans="1:10" x14ac:dyDescent="0.25">
      <c r="A933" s="63"/>
      <c r="B933" s="63"/>
      <c r="C933" s="63"/>
      <c r="D933" s="63"/>
      <c r="E933" s="63" t="s">
        <v>462</v>
      </c>
      <c r="F933" s="64">
        <v>7.89</v>
      </c>
      <c r="G933" s="63" t="s">
        <v>463</v>
      </c>
      <c r="H933" s="64">
        <v>0</v>
      </c>
      <c r="I933" s="63" t="s">
        <v>464</v>
      </c>
      <c r="J933" s="64">
        <v>7.89</v>
      </c>
    </row>
    <row r="934" spans="1:10" x14ac:dyDescent="0.25">
      <c r="A934" s="63"/>
      <c r="B934" s="63"/>
      <c r="C934" s="63"/>
      <c r="D934" s="63"/>
      <c r="E934" s="63" t="s">
        <v>465</v>
      </c>
      <c r="F934" s="64">
        <v>3.24</v>
      </c>
      <c r="G934" s="63"/>
      <c r="H934" s="65" t="s">
        <v>466</v>
      </c>
      <c r="I934" s="65"/>
      <c r="J934" s="64">
        <v>16.23</v>
      </c>
    </row>
    <row r="935" spans="1:10" ht="49.95" customHeight="1" thickBot="1" x14ac:dyDescent="0.3">
      <c r="A935" s="39"/>
      <c r="B935" s="39"/>
      <c r="C935" s="39"/>
      <c r="D935" s="39"/>
      <c r="E935" s="39"/>
      <c r="F935" s="39"/>
      <c r="G935" s="39" t="s">
        <v>467</v>
      </c>
      <c r="H935" s="66">
        <v>170.74799999999999</v>
      </c>
      <c r="I935" s="39" t="s">
        <v>468</v>
      </c>
      <c r="J935" s="67">
        <v>2771.24</v>
      </c>
    </row>
    <row r="936" spans="1:10" ht="1.05" customHeight="1" thickTop="1" x14ac:dyDescent="0.25">
      <c r="A936" s="68"/>
      <c r="B936" s="68"/>
      <c r="C936" s="68"/>
      <c r="D936" s="68"/>
      <c r="E936" s="68"/>
      <c r="F936" s="68"/>
      <c r="G936" s="68"/>
      <c r="H936" s="68"/>
      <c r="I936" s="68"/>
      <c r="J936" s="68"/>
    </row>
    <row r="937" spans="1:10" ht="18" customHeight="1" x14ac:dyDescent="0.25">
      <c r="A937" s="34" t="s">
        <v>304</v>
      </c>
      <c r="B937" s="35" t="s">
        <v>8</v>
      </c>
      <c r="C937" s="34" t="s">
        <v>9</v>
      </c>
      <c r="D937" s="34" t="s">
        <v>10</v>
      </c>
      <c r="E937" s="43" t="s">
        <v>439</v>
      </c>
      <c r="F937" s="43"/>
      <c r="G937" s="44" t="s">
        <v>11</v>
      </c>
      <c r="H937" s="35" t="s">
        <v>12</v>
      </c>
      <c r="I937" s="35" t="s">
        <v>13</v>
      </c>
      <c r="J937" s="35" t="s">
        <v>15</v>
      </c>
    </row>
    <row r="938" spans="1:10" ht="25.95" customHeight="1" x14ac:dyDescent="0.25">
      <c r="A938" s="45" t="s">
        <v>440</v>
      </c>
      <c r="B938" s="46" t="s">
        <v>305</v>
      </c>
      <c r="C938" s="45" t="s">
        <v>21</v>
      </c>
      <c r="D938" s="45" t="s">
        <v>306</v>
      </c>
      <c r="E938" s="47" t="s">
        <v>871</v>
      </c>
      <c r="F938" s="47"/>
      <c r="G938" s="48" t="s">
        <v>23</v>
      </c>
      <c r="H938" s="49">
        <v>1</v>
      </c>
      <c r="I938" s="50">
        <v>9.68</v>
      </c>
      <c r="J938" s="50">
        <v>9.68</v>
      </c>
    </row>
    <row r="939" spans="1:10" ht="24" customHeight="1" x14ac:dyDescent="0.25">
      <c r="A939" s="51" t="s">
        <v>442</v>
      </c>
      <c r="B939" s="52" t="s">
        <v>872</v>
      </c>
      <c r="C939" s="51" t="s">
        <v>21</v>
      </c>
      <c r="D939" s="51" t="s">
        <v>873</v>
      </c>
      <c r="E939" s="53" t="s">
        <v>448</v>
      </c>
      <c r="F939" s="53"/>
      <c r="G939" s="54" t="s">
        <v>449</v>
      </c>
      <c r="H939" s="55">
        <v>0.16309999999999999</v>
      </c>
      <c r="I939" s="56">
        <v>22.88</v>
      </c>
      <c r="J939" s="56">
        <v>3.73</v>
      </c>
    </row>
    <row r="940" spans="1:10" ht="24" customHeight="1" x14ac:dyDescent="0.25">
      <c r="A940" s="51" t="s">
        <v>442</v>
      </c>
      <c r="B940" s="52" t="s">
        <v>450</v>
      </c>
      <c r="C940" s="51" t="s">
        <v>21</v>
      </c>
      <c r="D940" s="51" t="s">
        <v>451</v>
      </c>
      <c r="E940" s="53" t="s">
        <v>448</v>
      </c>
      <c r="F940" s="53"/>
      <c r="G940" s="54" t="s">
        <v>449</v>
      </c>
      <c r="H940" s="55">
        <v>5.4399999999999997E-2</v>
      </c>
      <c r="I940" s="56">
        <v>17.46</v>
      </c>
      <c r="J940" s="56">
        <v>0.94</v>
      </c>
    </row>
    <row r="941" spans="1:10" ht="24" customHeight="1" x14ac:dyDescent="0.25">
      <c r="A941" s="57" t="s">
        <v>452</v>
      </c>
      <c r="B941" s="58" t="s">
        <v>878</v>
      </c>
      <c r="C941" s="57" t="s">
        <v>21</v>
      </c>
      <c r="D941" s="57" t="s">
        <v>879</v>
      </c>
      <c r="E941" s="59" t="s">
        <v>455</v>
      </c>
      <c r="F941" s="59"/>
      <c r="G941" s="60" t="s">
        <v>565</v>
      </c>
      <c r="H941" s="61">
        <v>0.22850000000000001</v>
      </c>
      <c r="I941" s="62">
        <v>21.95</v>
      </c>
      <c r="J941" s="62">
        <v>5.01</v>
      </c>
    </row>
    <row r="942" spans="1:10" x14ac:dyDescent="0.25">
      <c r="A942" s="63"/>
      <c r="B942" s="63"/>
      <c r="C942" s="63"/>
      <c r="D942" s="63"/>
      <c r="E942" s="63" t="s">
        <v>462</v>
      </c>
      <c r="F942" s="64">
        <v>3.56</v>
      </c>
      <c r="G942" s="63" t="s">
        <v>463</v>
      </c>
      <c r="H942" s="64">
        <v>0</v>
      </c>
      <c r="I942" s="63" t="s">
        <v>464</v>
      </c>
      <c r="J942" s="64">
        <v>3.56</v>
      </c>
    </row>
    <row r="943" spans="1:10" x14ac:dyDescent="0.25">
      <c r="A943" s="63"/>
      <c r="B943" s="63"/>
      <c r="C943" s="63"/>
      <c r="D943" s="63"/>
      <c r="E943" s="63" t="s">
        <v>465</v>
      </c>
      <c r="F943" s="64">
        <v>2.42</v>
      </c>
      <c r="G943" s="63"/>
      <c r="H943" s="65" t="s">
        <v>466</v>
      </c>
      <c r="I943" s="65"/>
      <c r="J943" s="64">
        <v>12.1</v>
      </c>
    </row>
    <row r="944" spans="1:10" ht="49.95" customHeight="1" thickBot="1" x14ac:dyDescent="0.3">
      <c r="A944" s="39"/>
      <c r="B944" s="39"/>
      <c r="C944" s="39"/>
      <c r="D944" s="39"/>
      <c r="E944" s="39"/>
      <c r="F944" s="39"/>
      <c r="G944" s="39" t="s">
        <v>467</v>
      </c>
      <c r="H944" s="66">
        <v>170.74799999999999</v>
      </c>
      <c r="I944" s="39" t="s">
        <v>468</v>
      </c>
      <c r="J944" s="67">
        <v>2066.0500000000002</v>
      </c>
    </row>
    <row r="945" spans="1:10" ht="1.05" customHeight="1" thickTop="1" x14ac:dyDescent="0.25">
      <c r="A945" s="68"/>
      <c r="B945" s="68"/>
      <c r="C945" s="68"/>
      <c r="D945" s="68"/>
      <c r="E945" s="68"/>
      <c r="F945" s="68"/>
      <c r="G945" s="68"/>
      <c r="H945" s="68"/>
      <c r="I945" s="68"/>
      <c r="J945" s="68"/>
    </row>
    <row r="946" spans="1:10" ht="24" customHeight="1" x14ac:dyDescent="0.25">
      <c r="A946" s="36" t="s">
        <v>307</v>
      </c>
      <c r="B946" s="36"/>
      <c r="C946" s="36"/>
      <c r="D946" s="36" t="s">
        <v>291</v>
      </c>
      <c r="E946" s="36"/>
      <c r="F946" s="41"/>
      <c r="G946" s="41"/>
      <c r="H946" s="37"/>
      <c r="I946" s="36"/>
      <c r="J946" s="42">
        <v>3635.69</v>
      </c>
    </row>
    <row r="947" spans="1:10" ht="18" customHeight="1" x14ac:dyDescent="0.25">
      <c r="A947" s="34" t="s">
        <v>308</v>
      </c>
      <c r="B947" s="35" t="s">
        <v>8</v>
      </c>
      <c r="C947" s="34" t="s">
        <v>9</v>
      </c>
      <c r="D947" s="34" t="s">
        <v>10</v>
      </c>
      <c r="E947" s="43" t="s">
        <v>439</v>
      </c>
      <c r="F947" s="43"/>
      <c r="G947" s="44" t="s">
        <v>11</v>
      </c>
      <c r="H947" s="35" t="s">
        <v>12</v>
      </c>
      <c r="I947" s="35" t="s">
        <v>13</v>
      </c>
      <c r="J947" s="35" t="s">
        <v>15</v>
      </c>
    </row>
    <row r="948" spans="1:10" ht="25.95" customHeight="1" x14ac:dyDescent="0.25">
      <c r="A948" s="45" t="s">
        <v>440</v>
      </c>
      <c r="B948" s="46" t="s">
        <v>309</v>
      </c>
      <c r="C948" s="45" t="s">
        <v>21</v>
      </c>
      <c r="D948" s="45" t="s">
        <v>310</v>
      </c>
      <c r="E948" s="47" t="s">
        <v>871</v>
      </c>
      <c r="F948" s="47"/>
      <c r="G948" s="48" t="s">
        <v>23</v>
      </c>
      <c r="H948" s="49">
        <v>1</v>
      </c>
      <c r="I948" s="50">
        <v>23.92</v>
      </c>
      <c r="J948" s="50">
        <v>23.92</v>
      </c>
    </row>
    <row r="949" spans="1:10" ht="24" customHeight="1" x14ac:dyDescent="0.25">
      <c r="A949" s="51" t="s">
        <v>442</v>
      </c>
      <c r="B949" s="52" t="s">
        <v>872</v>
      </c>
      <c r="C949" s="51" t="s">
        <v>21</v>
      </c>
      <c r="D949" s="51" t="s">
        <v>873</v>
      </c>
      <c r="E949" s="53" t="s">
        <v>448</v>
      </c>
      <c r="F949" s="53"/>
      <c r="G949" s="54" t="s">
        <v>449</v>
      </c>
      <c r="H949" s="55">
        <v>0.7419</v>
      </c>
      <c r="I949" s="56">
        <v>22.88</v>
      </c>
      <c r="J949" s="56">
        <v>16.97</v>
      </c>
    </row>
    <row r="950" spans="1:10" ht="24" customHeight="1" x14ac:dyDescent="0.25">
      <c r="A950" s="51" t="s">
        <v>442</v>
      </c>
      <c r="B950" s="52" t="s">
        <v>450</v>
      </c>
      <c r="C950" s="51" t="s">
        <v>21</v>
      </c>
      <c r="D950" s="51" t="s">
        <v>451</v>
      </c>
      <c r="E950" s="53" t="s">
        <v>448</v>
      </c>
      <c r="F950" s="53"/>
      <c r="G950" s="54" t="s">
        <v>449</v>
      </c>
      <c r="H950" s="55">
        <v>0.24729999999999999</v>
      </c>
      <c r="I950" s="56">
        <v>17.46</v>
      </c>
      <c r="J950" s="56">
        <v>4.3099999999999996</v>
      </c>
    </row>
    <row r="951" spans="1:10" ht="25.95" customHeight="1" x14ac:dyDescent="0.25">
      <c r="A951" s="57" t="s">
        <v>452</v>
      </c>
      <c r="B951" s="58" t="s">
        <v>874</v>
      </c>
      <c r="C951" s="57" t="s">
        <v>21</v>
      </c>
      <c r="D951" s="57" t="s">
        <v>875</v>
      </c>
      <c r="E951" s="59" t="s">
        <v>455</v>
      </c>
      <c r="F951" s="59"/>
      <c r="G951" s="60" t="s">
        <v>112</v>
      </c>
      <c r="H951" s="61">
        <v>8.0199999999999994E-2</v>
      </c>
      <c r="I951" s="62">
        <v>0.65</v>
      </c>
      <c r="J951" s="62">
        <v>0.05</v>
      </c>
    </row>
    <row r="952" spans="1:10" ht="25.95" customHeight="1" x14ac:dyDescent="0.25">
      <c r="A952" s="57" t="s">
        <v>452</v>
      </c>
      <c r="B952" s="58" t="s">
        <v>876</v>
      </c>
      <c r="C952" s="57" t="s">
        <v>21</v>
      </c>
      <c r="D952" s="57" t="s">
        <v>877</v>
      </c>
      <c r="E952" s="59" t="s">
        <v>455</v>
      </c>
      <c r="F952" s="59"/>
      <c r="G952" s="60" t="s">
        <v>78</v>
      </c>
      <c r="H952" s="61">
        <v>1.3389</v>
      </c>
      <c r="I952" s="62">
        <v>1.94</v>
      </c>
      <c r="J952" s="62">
        <v>2.59</v>
      </c>
    </row>
    <row r="953" spans="1:10" x14ac:dyDescent="0.25">
      <c r="A953" s="63"/>
      <c r="B953" s="63"/>
      <c r="C953" s="63"/>
      <c r="D953" s="63"/>
      <c r="E953" s="63" t="s">
        <v>462</v>
      </c>
      <c r="F953" s="64">
        <v>16.22</v>
      </c>
      <c r="G953" s="63" t="s">
        <v>463</v>
      </c>
      <c r="H953" s="64">
        <v>0</v>
      </c>
      <c r="I953" s="63" t="s">
        <v>464</v>
      </c>
      <c r="J953" s="64">
        <v>16.22</v>
      </c>
    </row>
    <row r="954" spans="1:10" x14ac:dyDescent="0.25">
      <c r="A954" s="63"/>
      <c r="B954" s="63"/>
      <c r="C954" s="63"/>
      <c r="D954" s="63"/>
      <c r="E954" s="63" t="s">
        <v>465</v>
      </c>
      <c r="F954" s="64">
        <v>5.98</v>
      </c>
      <c r="G954" s="63"/>
      <c r="H954" s="65" t="s">
        <v>466</v>
      </c>
      <c r="I954" s="65"/>
      <c r="J954" s="64">
        <v>29.9</v>
      </c>
    </row>
    <row r="955" spans="1:10" ht="49.95" customHeight="1" thickBot="1" x14ac:dyDescent="0.3">
      <c r="A955" s="39"/>
      <c r="B955" s="39"/>
      <c r="C955" s="39"/>
      <c r="D955" s="39"/>
      <c r="E955" s="39"/>
      <c r="F955" s="39"/>
      <c r="G955" s="39" t="s">
        <v>467</v>
      </c>
      <c r="H955" s="66">
        <v>82.07</v>
      </c>
      <c r="I955" s="39" t="s">
        <v>468</v>
      </c>
      <c r="J955" s="67">
        <v>2453.89</v>
      </c>
    </row>
    <row r="956" spans="1:10" ht="1.05" customHeight="1" thickTop="1" x14ac:dyDescent="0.25">
      <c r="A956" s="68"/>
      <c r="B956" s="68"/>
      <c r="C956" s="68"/>
      <c r="D956" s="68"/>
      <c r="E956" s="68"/>
      <c r="F956" s="68"/>
      <c r="G956" s="68"/>
      <c r="H956" s="68"/>
      <c r="I956" s="68"/>
      <c r="J956" s="68"/>
    </row>
    <row r="957" spans="1:10" ht="18" customHeight="1" x14ac:dyDescent="0.25">
      <c r="A957" s="34" t="s">
        <v>311</v>
      </c>
      <c r="B957" s="35" t="s">
        <v>8</v>
      </c>
      <c r="C957" s="34" t="s">
        <v>9</v>
      </c>
      <c r="D957" s="34" t="s">
        <v>10</v>
      </c>
      <c r="E957" s="43" t="s">
        <v>439</v>
      </c>
      <c r="F957" s="43"/>
      <c r="G957" s="44" t="s">
        <v>11</v>
      </c>
      <c r="H957" s="35" t="s">
        <v>12</v>
      </c>
      <c r="I957" s="35" t="s">
        <v>13</v>
      </c>
      <c r="J957" s="35" t="s">
        <v>15</v>
      </c>
    </row>
    <row r="958" spans="1:10" ht="25.95" customHeight="1" x14ac:dyDescent="0.25">
      <c r="A958" s="45" t="s">
        <v>440</v>
      </c>
      <c r="B958" s="46" t="s">
        <v>312</v>
      </c>
      <c r="C958" s="45" t="s">
        <v>21</v>
      </c>
      <c r="D958" s="45" t="s">
        <v>313</v>
      </c>
      <c r="E958" s="47" t="s">
        <v>871</v>
      </c>
      <c r="F958" s="47"/>
      <c r="G958" s="48" t="s">
        <v>23</v>
      </c>
      <c r="H958" s="49">
        <v>1</v>
      </c>
      <c r="I958" s="50">
        <v>11.52</v>
      </c>
      <c r="J958" s="50">
        <v>11.52</v>
      </c>
    </row>
    <row r="959" spans="1:10" ht="24" customHeight="1" x14ac:dyDescent="0.25">
      <c r="A959" s="51" t="s">
        <v>442</v>
      </c>
      <c r="B959" s="52" t="s">
        <v>872</v>
      </c>
      <c r="C959" s="51" t="s">
        <v>21</v>
      </c>
      <c r="D959" s="51" t="s">
        <v>873</v>
      </c>
      <c r="E959" s="53" t="s">
        <v>448</v>
      </c>
      <c r="F959" s="53"/>
      <c r="G959" s="54" t="s">
        <v>449</v>
      </c>
      <c r="H959" s="55">
        <v>0.22700000000000001</v>
      </c>
      <c r="I959" s="56">
        <v>22.88</v>
      </c>
      <c r="J959" s="56">
        <v>5.19</v>
      </c>
    </row>
    <row r="960" spans="1:10" ht="24" customHeight="1" x14ac:dyDescent="0.25">
      <c r="A960" s="51" t="s">
        <v>442</v>
      </c>
      <c r="B960" s="52" t="s">
        <v>450</v>
      </c>
      <c r="C960" s="51" t="s">
        <v>21</v>
      </c>
      <c r="D960" s="51" t="s">
        <v>451</v>
      </c>
      <c r="E960" s="53" t="s">
        <v>448</v>
      </c>
      <c r="F960" s="53"/>
      <c r="G960" s="54" t="s">
        <v>449</v>
      </c>
      <c r="H960" s="55">
        <v>7.5700000000000003E-2</v>
      </c>
      <c r="I960" s="56">
        <v>17.46</v>
      </c>
      <c r="J960" s="56">
        <v>1.32</v>
      </c>
    </row>
    <row r="961" spans="1:10" ht="24" customHeight="1" x14ac:dyDescent="0.25">
      <c r="A961" s="57" t="s">
        <v>452</v>
      </c>
      <c r="B961" s="58" t="s">
        <v>878</v>
      </c>
      <c r="C961" s="57" t="s">
        <v>21</v>
      </c>
      <c r="D961" s="57" t="s">
        <v>879</v>
      </c>
      <c r="E961" s="59" t="s">
        <v>455</v>
      </c>
      <c r="F961" s="59"/>
      <c r="G961" s="60" t="s">
        <v>565</v>
      </c>
      <c r="H961" s="61">
        <v>0.22850000000000001</v>
      </c>
      <c r="I961" s="62">
        <v>21.95</v>
      </c>
      <c r="J961" s="62">
        <v>5.01</v>
      </c>
    </row>
    <row r="962" spans="1:10" x14ac:dyDescent="0.25">
      <c r="A962" s="63"/>
      <c r="B962" s="63"/>
      <c r="C962" s="63"/>
      <c r="D962" s="63"/>
      <c r="E962" s="63" t="s">
        <v>462</v>
      </c>
      <c r="F962" s="64">
        <v>4.95</v>
      </c>
      <c r="G962" s="63" t="s">
        <v>463</v>
      </c>
      <c r="H962" s="64">
        <v>0</v>
      </c>
      <c r="I962" s="63" t="s">
        <v>464</v>
      </c>
      <c r="J962" s="64">
        <v>4.95</v>
      </c>
    </row>
    <row r="963" spans="1:10" x14ac:dyDescent="0.25">
      <c r="A963" s="63"/>
      <c r="B963" s="63"/>
      <c r="C963" s="63"/>
      <c r="D963" s="63"/>
      <c r="E963" s="63" t="s">
        <v>465</v>
      </c>
      <c r="F963" s="64">
        <v>2.88</v>
      </c>
      <c r="G963" s="63"/>
      <c r="H963" s="65" t="s">
        <v>466</v>
      </c>
      <c r="I963" s="65"/>
      <c r="J963" s="64">
        <v>14.4</v>
      </c>
    </row>
    <row r="964" spans="1:10" ht="49.95" customHeight="1" thickBot="1" x14ac:dyDescent="0.3">
      <c r="A964" s="39"/>
      <c r="B964" s="39"/>
      <c r="C964" s="39"/>
      <c r="D964" s="39"/>
      <c r="E964" s="39"/>
      <c r="F964" s="39"/>
      <c r="G964" s="39" t="s">
        <v>467</v>
      </c>
      <c r="H964" s="66">
        <v>82.07</v>
      </c>
      <c r="I964" s="39" t="s">
        <v>468</v>
      </c>
      <c r="J964" s="67">
        <v>1181.8</v>
      </c>
    </row>
    <row r="965" spans="1:10" ht="1.05" customHeight="1" thickTop="1" x14ac:dyDescent="0.25">
      <c r="A965" s="68"/>
      <c r="B965" s="68"/>
      <c r="C965" s="68"/>
      <c r="D965" s="68"/>
      <c r="E965" s="68"/>
      <c r="F965" s="68"/>
      <c r="G965" s="68"/>
      <c r="H965" s="68"/>
      <c r="I965" s="68"/>
      <c r="J965" s="68"/>
    </row>
    <row r="966" spans="1:10" ht="24" customHeight="1" x14ac:dyDescent="0.25">
      <c r="A966" s="36" t="s">
        <v>314</v>
      </c>
      <c r="B966" s="36"/>
      <c r="C966" s="36"/>
      <c r="D966" s="36" t="s">
        <v>315</v>
      </c>
      <c r="E966" s="36"/>
      <c r="F966" s="41"/>
      <c r="G966" s="41"/>
      <c r="H966" s="37"/>
      <c r="I966" s="36"/>
      <c r="J966" s="42">
        <v>2479.48</v>
      </c>
    </row>
    <row r="967" spans="1:10" ht="18" customHeight="1" x14ac:dyDescent="0.25">
      <c r="A967" s="34" t="s">
        <v>316</v>
      </c>
      <c r="B967" s="35" t="s">
        <v>8</v>
      </c>
      <c r="C967" s="34" t="s">
        <v>9</v>
      </c>
      <c r="D967" s="34" t="s">
        <v>10</v>
      </c>
      <c r="E967" s="43" t="s">
        <v>439</v>
      </c>
      <c r="F967" s="43"/>
      <c r="G967" s="44" t="s">
        <v>11</v>
      </c>
      <c r="H967" s="35" t="s">
        <v>12</v>
      </c>
      <c r="I967" s="35" t="s">
        <v>13</v>
      </c>
      <c r="J967" s="35" t="s">
        <v>15</v>
      </c>
    </row>
    <row r="968" spans="1:10" ht="25.95" customHeight="1" x14ac:dyDescent="0.25">
      <c r="A968" s="45" t="s">
        <v>440</v>
      </c>
      <c r="B968" s="46" t="s">
        <v>317</v>
      </c>
      <c r="C968" s="45" t="s">
        <v>21</v>
      </c>
      <c r="D968" s="45" t="s">
        <v>318</v>
      </c>
      <c r="E968" s="47" t="s">
        <v>871</v>
      </c>
      <c r="F968" s="47"/>
      <c r="G968" s="48" t="s">
        <v>23</v>
      </c>
      <c r="H968" s="49">
        <v>1</v>
      </c>
      <c r="I968" s="50">
        <v>3.06</v>
      </c>
      <c r="J968" s="50">
        <v>3.06</v>
      </c>
    </row>
    <row r="969" spans="1:10" ht="24" customHeight="1" x14ac:dyDescent="0.25">
      <c r="A969" s="51" t="s">
        <v>442</v>
      </c>
      <c r="B969" s="52" t="s">
        <v>872</v>
      </c>
      <c r="C969" s="51" t="s">
        <v>21</v>
      </c>
      <c r="D969" s="51" t="s">
        <v>873</v>
      </c>
      <c r="E969" s="53" t="s">
        <v>448</v>
      </c>
      <c r="F969" s="53"/>
      <c r="G969" s="54" t="s">
        <v>449</v>
      </c>
      <c r="H969" s="55">
        <v>6.6600000000000006E-2</v>
      </c>
      <c r="I969" s="56">
        <v>22.88</v>
      </c>
      <c r="J969" s="56">
        <v>1.52</v>
      </c>
    </row>
    <row r="970" spans="1:10" ht="24" customHeight="1" x14ac:dyDescent="0.25">
      <c r="A970" s="51" t="s">
        <v>442</v>
      </c>
      <c r="B970" s="52" t="s">
        <v>450</v>
      </c>
      <c r="C970" s="51" t="s">
        <v>21</v>
      </c>
      <c r="D970" s="51" t="s">
        <v>451</v>
      </c>
      <c r="E970" s="53" t="s">
        <v>448</v>
      </c>
      <c r="F970" s="53"/>
      <c r="G970" s="54" t="s">
        <v>449</v>
      </c>
      <c r="H970" s="55">
        <v>2.2200000000000001E-2</v>
      </c>
      <c r="I970" s="56">
        <v>17.46</v>
      </c>
      <c r="J970" s="56">
        <v>0.38</v>
      </c>
    </row>
    <row r="971" spans="1:10" ht="24" customHeight="1" x14ac:dyDescent="0.25">
      <c r="A971" s="57" t="s">
        <v>452</v>
      </c>
      <c r="B971" s="58" t="s">
        <v>880</v>
      </c>
      <c r="C971" s="57" t="s">
        <v>21</v>
      </c>
      <c r="D971" s="57" t="s">
        <v>881</v>
      </c>
      <c r="E971" s="59" t="s">
        <v>455</v>
      </c>
      <c r="F971" s="59"/>
      <c r="G971" s="60" t="s">
        <v>565</v>
      </c>
      <c r="H971" s="61">
        <v>0.1666</v>
      </c>
      <c r="I971" s="62">
        <v>7.02</v>
      </c>
      <c r="J971" s="62">
        <v>1.1599999999999999</v>
      </c>
    </row>
    <row r="972" spans="1:10" x14ac:dyDescent="0.25">
      <c r="A972" s="63"/>
      <c r="B972" s="63"/>
      <c r="C972" s="63"/>
      <c r="D972" s="63"/>
      <c r="E972" s="63" t="s">
        <v>462</v>
      </c>
      <c r="F972" s="64">
        <v>1.44</v>
      </c>
      <c r="G972" s="63" t="s">
        <v>463</v>
      </c>
      <c r="H972" s="64">
        <v>0</v>
      </c>
      <c r="I972" s="63" t="s">
        <v>464</v>
      </c>
      <c r="J972" s="64">
        <v>1.44</v>
      </c>
    </row>
    <row r="973" spans="1:10" x14ac:dyDescent="0.25">
      <c r="A973" s="63"/>
      <c r="B973" s="63"/>
      <c r="C973" s="63"/>
      <c r="D973" s="63"/>
      <c r="E973" s="63" t="s">
        <v>465</v>
      </c>
      <c r="F973" s="64">
        <v>0.76</v>
      </c>
      <c r="G973" s="63"/>
      <c r="H973" s="65" t="s">
        <v>466</v>
      </c>
      <c r="I973" s="65"/>
      <c r="J973" s="64">
        <v>3.82</v>
      </c>
    </row>
    <row r="974" spans="1:10" ht="49.95" customHeight="1" thickBot="1" x14ac:dyDescent="0.3">
      <c r="A974" s="39"/>
      <c r="B974" s="39"/>
      <c r="C974" s="39"/>
      <c r="D974" s="39"/>
      <c r="E974" s="39"/>
      <c r="F974" s="39"/>
      <c r="G974" s="39" t="s">
        <v>467</v>
      </c>
      <c r="H974" s="66">
        <v>105.6</v>
      </c>
      <c r="I974" s="39" t="s">
        <v>468</v>
      </c>
      <c r="J974" s="67">
        <v>403.39</v>
      </c>
    </row>
    <row r="975" spans="1:10" ht="1.05" customHeight="1" thickTop="1" x14ac:dyDescent="0.25">
      <c r="A975" s="68"/>
      <c r="B975" s="68"/>
      <c r="C975" s="68"/>
      <c r="D975" s="68"/>
      <c r="E975" s="68"/>
      <c r="F975" s="68"/>
      <c r="G975" s="68"/>
      <c r="H975" s="68"/>
      <c r="I975" s="68"/>
      <c r="J975" s="68"/>
    </row>
    <row r="976" spans="1:10" ht="18" customHeight="1" x14ac:dyDescent="0.25">
      <c r="A976" s="34" t="s">
        <v>319</v>
      </c>
      <c r="B976" s="35" t="s">
        <v>8</v>
      </c>
      <c r="C976" s="34" t="s">
        <v>9</v>
      </c>
      <c r="D976" s="34" t="s">
        <v>10</v>
      </c>
      <c r="E976" s="43" t="s">
        <v>439</v>
      </c>
      <c r="F976" s="43"/>
      <c r="G976" s="44" t="s">
        <v>11</v>
      </c>
      <c r="H976" s="35" t="s">
        <v>12</v>
      </c>
      <c r="I976" s="35" t="s">
        <v>13</v>
      </c>
      <c r="J976" s="35" t="s">
        <v>15</v>
      </c>
    </row>
    <row r="977" spans="1:10" ht="39" customHeight="1" x14ac:dyDescent="0.25">
      <c r="A977" s="45" t="s">
        <v>440</v>
      </c>
      <c r="B977" s="46" t="s">
        <v>320</v>
      </c>
      <c r="C977" s="45" t="s">
        <v>21</v>
      </c>
      <c r="D977" s="45" t="s">
        <v>321</v>
      </c>
      <c r="E977" s="47" t="s">
        <v>882</v>
      </c>
      <c r="F977" s="47"/>
      <c r="G977" s="48" t="s">
        <v>23</v>
      </c>
      <c r="H977" s="49">
        <v>1</v>
      </c>
      <c r="I977" s="50">
        <v>15.73</v>
      </c>
      <c r="J977" s="50">
        <v>15.73</v>
      </c>
    </row>
    <row r="978" spans="1:10" ht="24" customHeight="1" x14ac:dyDescent="0.25">
      <c r="A978" s="51" t="s">
        <v>442</v>
      </c>
      <c r="B978" s="52" t="s">
        <v>872</v>
      </c>
      <c r="C978" s="51" t="s">
        <v>21</v>
      </c>
      <c r="D978" s="51" t="s">
        <v>873</v>
      </c>
      <c r="E978" s="53" t="s">
        <v>448</v>
      </c>
      <c r="F978" s="53"/>
      <c r="G978" s="54" t="s">
        <v>449</v>
      </c>
      <c r="H978" s="55">
        <v>0.1525</v>
      </c>
      <c r="I978" s="56">
        <v>22.88</v>
      </c>
      <c r="J978" s="56">
        <v>3.48</v>
      </c>
    </row>
    <row r="979" spans="1:10" ht="24" customHeight="1" x14ac:dyDescent="0.25">
      <c r="A979" s="51" t="s">
        <v>442</v>
      </c>
      <c r="B979" s="52" t="s">
        <v>450</v>
      </c>
      <c r="C979" s="51" t="s">
        <v>21</v>
      </c>
      <c r="D979" s="51" t="s">
        <v>451</v>
      </c>
      <c r="E979" s="53" t="s">
        <v>448</v>
      </c>
      <c r="F979" s="53"/>
      <c r="G979" s="54" t="s">
        <v>449</v>
      </c>
      <c r="H979" s="55">
        <v>2.4899999999999999E-2</v>
      </c>
      <c r="I979" s="56">
        <v>17.46</v>
      </c>
      <c r="J979" s="56">
        <v>0.43</v>
      </c>
    </row>
    <row r="980" spans="1:10" ht="25.95" customHeight="1" x14ac:dyDescent="0.25">
      <c r="A980" s="57" t="s">
        <v>452</v>
      </c>
      <c r="B980" s="58" t="s">
        <v>883</v>
      </c>
      <c r="C980" s="57" t="s">
        <v>21</v>
      </c>
      <c r="D980" s="57" t="s">
        <v>884</v>
      </c>
      <c r="E980" s="59" t="s">
        <v>455</v>
      </c>
      <c r="F980" s="59"/>
      <c r="G980" s="60" t="s">
        <v>78</v>
      </c>
      <c r="H980" s="61">
        <v>2.2608799999999998</v>
      </c>
      <c r="I980" s="62">
        <v>5.23</v>
      </c>
      <c r="J980" s="62">
        <v>11.82</v>
      </c>
    </row>
    <row r="981" spans="1:10" x14ac:dyDescent="0.25">
      <c r="A981" s="63"/>
      <c r="B981" s="63"/>
      <c r="C981" s="63"/>
      <c r="D981" s="63"/>
      <c r="E981" s="63" t="s">
        <v>462</v>
      </c>
      <c r="F981" s="64">
        <v>2.98</v>
      </c>
      <c r="G981" s="63" t="s">
        <v>463</v>
      </c>
      <c r="H981" s="64">
        <v>0</v>
      </c>
      <c r="I981" s="63" t="s">
        <v>464</v>
      </c>
      <c r="J981" s="64">
        <v>2.98</v>
      </c>
    </row>
    <row r="982" spans="1:10" x14ac:dyDescent="0.25">
      <c r="A982" s="63"/>
      <c r="B982" s="63"/>
      <c r="C982" s="63"/>
      <c r="D982" s="63"/>
      <c r="E982" s="63" t="s">
        <v>465</v>
      </c>
      <c r="F982" s="64">
        <v>3.93</v>
      </c>
      <c r="G982" s="63"/>
      <c r="H982" s="65" t="s">
        <v>466</v>
      </c>
      <c r="I982" s="65"/>
      <c r="J982" s="64">
        <v>19.66</v>
      </c>
    </row>
    <row r="983" spans="1:10" ht="49.95" customHeight="1" thickBot="1" x14ac:dyDescent="0.3">
      <c r="A983" s="39"/>
      <c r="B983" s="39"/>
      <c r="C983" s="39"/>
      <c r="D983" s="39"/>
      <c r="E983" s="39"/>
      <c r="F983" s="39"/>
      <c r="G983" s="39" t="s">
        <v>467</v>
      </c>
      <c r="H983" s="66">
        <v>105.6</v>
      </c>
      <c r="I983" s="39" t="s">
        <v>468</v>
      </c>
      <c r="J983" s="67">
        <v>2076.09</v>
      </c>
    </row>
    <row r="984" spans="1:10" ht="1.05" customHeight="1" thickTop="1" x14ac:dyDescent="0.25">
      <c r="A984" s="68"/>
      <c r="B984" s="68"/>
      <c r="C984" s="68"/>
      <c r="D984" s="68"/>
      <c r="E984" s="68"/>
      <c r="F984" s="68"/>
      <c r="G984" s="68"/>
      <c r="H984" s="68"/>
      <c r="I984" s="68"/>
      <c r="J984" s="68"/>
    </row>
    <row r="985" spans="1:10" ht="24" customHeight="1" x14ac:dyDescent="0.25">
      <c r="A985" s="36" t="s">
        <v>322</v>
      </c>
      <c r="B985" s="36"/>
      <c r="C985" s="36"/>
      <c r="D985" s="36" t="s">
        <v>323</v>
      </c>
      <c r="E985" s="36"/>
      <c r="F985" s="41"/>
      <c r="G985" s="41"/>
      <c r="H985" s="37"/>
      <c r="I985" s="36"/>
      <c r="J985" s="42">
        <v>15344.16</v>
      </c>
    </row>
    <row r="986" spans="1:10" ht="18" customHeight="1" x14ac:dyDescent="0.25">
      <c r="A986" s="34" t="s">
        <v>324</v>
      </c>
      <c r="B986" s="35" t="s">
        <v>8</v>
      </c>
      <c r="C986" s="34" t="s">
        <v>9</v>
      </c>
      <c r="D986" s="34" t="s">
        <v>10</v>
      </c>
      <c r="E986" s="43" t="s">
        <v>439</v>
      </c>
      <c r="F986" s="43"/>
      <c r="G986" s="44" t="s">
        <v>11</v>
      </c>
      <c r="H986" s="35" t="s">
        <v>12</v>
      </c>
      <c r="I986" s="35" t="s">
        <v>13</v>
      </c>
      <c r="J986" s="35" t="s">
        <v>15</v>
      </c>
    </row>
    <row r="987" spans="1:10" ht="52.05" customHeight="1" x14ac:dyDescent="0.25">
      <c r="A987" s="45" t="s">
        <v>440</v>
      </c>
      <c r="B987" s="46" t="s">
        <v>325</v>
      </c>
      <c r="C987" s="45" t="s">
        <v>21</v>
      </c>
      <c r="D987" s="45" t="s">
        <v>326</v>
      </c>
      <c r="E987" s="47" t="s">
        <v>885</v>
      </c>
      <c r="F987" s="47"/>
      <c r="G987" s="48" t="s">
        <v>112</v>
      </c>
      <c r="H987" s="49">
        <v>1</v>
      </c>
      <c r="I987" s="50">
        <v>854.37</v>
      </c>
      <c r="J987" s="50">
        <v>854.37</v>
      </c>
    </row>
    <row r="988" spans="1:10" ht="25.95" customHeight="1" x14ac:dyDescent="0.25">
      <c r="A988" s="51" t="s">
        <v>442</v>
      </c>
      <c r="B988" s="52" t="s">
        <v>886</v>
      </c>
      <c r="C988" s="51" t="s">
        <v>21</v>
      </c>
      <c r="D988" s="51" t="s">
        <v>887</v>
      </c>
      <c r="E988" s="53" t="s">
        <v>448</v>
      </c>
      <c r="F988" s="53"/>
      <c r="G988" s="54" t="s">
        <v>449</v>
      </c>
      <c r="H988" s="55">
        <v>0.92900000000000005</v>
      </c>
      <c r="I988" s="56">
        <v>20.56</v>
      </c>
      <c r="J988" s="56">
        <v>19.100000000000001</v>
      </c>
    </row>
    <row r="989" spans="1:10" ht="24" customHeight="1" x14ac:dyDescent="0.25">
      <c r="A989" s="51" t="s">
        <v>442</v>
      </c>
      <c r="B989" s="52" t="s">
        <v>450</v>
      </c>
      <c r="C989" s="51" t="s">
        <v>21</v>
      </c>
      <c r="D989" s="51" t="s">
        <v>451</v>
      </c>
      <c r="E989" s="53" t="s">
        <v>448</v>
      </c>
      <c r="F989" s="53"/>
      <c r="G989" s="54" t="s">
        <v>449</v>
      </c>
      <c r="H989" s="55">
        <v>0.46500000000000002</v>
      </c>
      <c r="I989" s="56">
        <v>17.46</v>
      </c>
      <c r="J989" s="56">
        <v>8.11</v>
      </c>
    </row>
    <row r="990" spans="1:10" ht="25.95" customHeight="1" x14ac:dyDescent="0.25">
      <c r="A990" s="57" t="s">
        <v>452</v>
      </c>
      <c r="B990" s="58" t="s">
        <v>888</v>
      </c>
      <c r="C990" s="57" t="s">
        <v>21</v>
      </c>
      <c r="D990" s="57" t="s">
        <v>889</v>
      </c>
      <c r="E990" s="59" t="s">
        <v>455</v>
      </c>
      <c r="F990" s="59"/>
      <c r="G990" s="60" t="s">
        <v>112</v>
      </c>
      <c r="H990" s="61">
        <v>1.1619999999999999</v>
      </c>
      <c r="I990" s="62">
        <v>19.41</v>
      </c>
      <c r="J990" s="62">
        <v>22.55</v>
      </c>
    </row>
    <row r="991" spans="1:10" ht="64.95" customHeight="1" x14ac:dyDescent="0.25">
      <c r="A991" s="57" t="s">
        <v>452</v>
      </c>
      <c r="B991" s="58" t="s">
        <v>890</v>
      </c>
      <c r="C991" s="57" t="s">
        <v>21</v>
      </c>
      <c r="D991" s="57" t="s">
        <v>891</v>
      </c>
      <c r="E991" s="59" t="s">
        <v>455</v>
      </c>
      <c r="F991" s="59"/>
      <c r="G991" s="60" t="s">
        <v>112</v>
      </c>
      <c r="H991" s="61">
        <v>1</v>
      </c>
      <c r="I991" s="62">
        <v>804.61</v>
      </c>
      <c r="J991" s="62">
        <v>804.61</v>
      </c>
    </row>
    <row r="992" spans="1:10" x14ac:dyDescent="0.25">
      <c r="A992" s="63"/>
      <c r="B992" s="63"/>
      <c r="C992" s="63"/>
      <c r="D992" s="63"/>
      <c r="E992" s="63" t="s">
        <v>462</v>
      </c>
      <c r="F992" s="64">
        <v>21.69</v>
      </c>
      <c r="G992" s="63" t="s">
        <v>463</v>
      </c>
      <c r="H992" s="64">
        <v>0</v>
      </c>
      <c r="I992" s="63" t="s">
        <v>464</v>
      </c>
      <c r="J992" s="64">
        <v>21.69</v>
      </c>
    </row>
    <row r="993" spans="1:10" x14ac:dyDescent="0.25">
      <c r="A993" s="63"/>
      <c r="B993" s="63"/>
      <c r="C993" s="63"/>
      <c r="D993" s="63"/>
      <c r="E993" s="63" t="s">
        <v>465</v>
      </c>
      <c r="F993" s="64">
        <v>213.59</v>
      </c>
      <c r="G993" s="63"/>
      <c r="H993" s="65" t="s">
        <v>466</v>
      </c>
      <c r="I993" s="65"/>
      <c r="J993" s="64">
        <v>1067.96</v>
      </c>
    </row>
    <row r="994" spans="1:10" ht="49.95" customHeight="1" thickBot="1" x14ac:dyDescent="0.3">
      <c r="A994" s="39"/>
      <c r="B994" s="39"/>
      <c r="C994" s="39"/>
      <c r="D994" s="39"/>
      <c r="E994" s="39"/>
      <c r="F994" s="39"/>
      <c r="G994" s="39" t="s">
        <v>467</v>
      </c>
      <c r="H994" s="66">
        <v>3</v>
      </c>
      <c r="I994" s="39" t="s">
        <v>468</v>
      </c>
      <c r="J994" s="67">
        <v>3203.88</v>
      </c>
    </row>
    <row r="995" spans="1:10" ht="1.05" customHeight="1" thickTop="1" x14ac:dyDescent="0.25">
      <c r="A995" s="68"/>
      <c r="B995" s="68"/>
      <c r="C995" s="68"/>
      <c r="D995" s="68"/>
      <c r="E995" s="68"/>
      <c r="F995" s="68"/>
      <c r="G995" s="68"/>
      <c r="H995" s="68"/>
      <c r="I995" s="68"/>
      <c r="J995" s="68"/>
    </row>
    <row r="996" spans="1:10" ht="18" customHeight="1" x14ac:dyDescent="0.25">
      <c r="A996" s="34" t="s">
        <v>327</v>
      </c>
      <c r="B996" s="35" t="s">
        <v>8</v>
      </c>
      <c r="C996" s="34" t="s">
        <v>9</v>
      </c>
      <c r="D996" s="34" t="s">
        <v>10</v>
      </c>
      <c r="E996" s="43" t="s">
        <v>439</v>
      </c>
      <c r="F996" s="43"/>
      <c r="G996" s="44" t="s">
        <v>11</v>
      </c>
      <c r="H996" s="35" t="s">
        <v>12</v>
      </c>
      <c r="I996" s="35" t="s">
        <v>13</v>
      </c>
      <c r="J996" s="35" t="s">
        <v>15</v>
      </c>
    </row>
    <row r="997" spans="1:10" ht="39" customHeight="1" x14ac:dyDescent="0.25">
      <c r="A997" s="45" t="s">
        <v>440</v>
      </c>
      <c r="B997" s="46" t="s">
        <v>328</v>
      </c>
      <c r="C997" s="45" t="s">
        <v>21</v>
      </c>
      <c r="D997" s="45" t="s">
        <v>329</v>
      </c>
      <c r="E997" s="47" t="s">
        <v>885</v>
      </c>
      <c r="F997" s="47"/>
      <c r="G997" s="48" t="s">
        <v>112</v>
      </c>
      <c r="H997" s="49">
        <v>1</v>
      </c>
      <c r="I997" s="50">
        <v>77.94</v>
      </c>
      <c r="J997" s="50">
        <v>77.94</v>
      </c>
    </row>
    <row r="998" spans="1:10" ht="25.95" customHeight="1" x14ac:dyDescent="0.25">
      <c r="A998" s="51" t="s">
        <v>442</v>
      </c>
      <c r="B998" s="52" t="s">
        <v>886</v>
      </c>
      <c r="C998" s="51" t="s">
        <v>21</v>
      </c>
      <c r="D998" s="51" t="s">
        <v>887</v>
      </c>
      <c r="E998" s="53" t="s">
        <v>448</v>
      </c>
      <c r="F998" s="53"/>
      <c r="G998" s="54" t="s">
        <v>449</v>
      </c>
      <c r="H998" s="55">
        <v>1.002</v>
      </c>
      <c r="I998" s="56">
        <v>20.56</v>
      </c>
      <c r="J998" s="56">
        <v>20.6</v>
      </c>
    </row>
    <row r="999" spans="1:10" ht="24" customHeight="1" x14ac:dyDescent="0.25">
      <c r="A999" s="51" t="s">
        <v>442</v>
      </c>
      <c r="B999" s="52" t="s">
        <v>450</v>
      </c>
      <c r="C999" s="51" t="s">
        <v>21</v>
      </c>
      <c r="D999" s="51" t="s">
        <v>451</v>
      </c>
      <c r="E999" s="53" t="s">
        <v>448</v>
      </c>
      <c r="F999" s="53"/>
      <c r="G999" s="54" t="s">
        <v>449</v>
      </c>
      <c r="H999" s="55">
        <v>0.501</v>
      </c>
      <c r="I999" s="56">
        <v>17.46</v>
      </c>
      <c r="J999" s="56">
        <v>8.74</v>
      </c>
    </row>
    <row r="1000" spans="1:10" ht="52.05" customHeight="1" x14ac:dyDescent="0.25">
      <c r="A1000" s="57" t="s">
        <v>452</v>
      </c>
      <c r="B1000" s="58" t="s">
        <v>892</v>
      </c>
      <c r="C1000" s="57" t="s">
        <v>21</v>
      </c>
      <c r="D1000" s="57" t="s">
        <v>893</v>
      </c>
      <c r="E1000" s="59" t="s">
        <v>455</v>
      </c>
      <c r="F1000" s="59"/>
      <c r="G1000" s="60" t="s">
        <v>756</v>
      </c>
      <c r="H1000" s="61">
        <v>1</v>
      </c>
      <c r="I1000" s="62">
        <v>48.6</v>
      </c>
      <c r="J1000" s="62">
        <v>48.6</v>
      </c>
    </row>
    <row r="1001" spans="1:10" x14ac:dyDescent="0.25">
      <c r="A1001" s="63"/>
      <c r="B1001" s="63"/>
      <c r="C1001" s="63"/>
      <c r="D1001" s="63"/>
      <c r="E1001" s="63" t="s">
        <v>462</v>
      </c>
      <c r="F1001" s="64">
        <v>23.4</v>
      </c>
      <c r="G1001" s="63" t="s">
        <v>463</v>
      </c>
      <c r="H1001" s="64">
        <v>0</v>
      </c>
      <c r="I1001" s="63" t="s">
        <v>464</v>
      </c>
      <c r="J1001" s="64">
        <v>23.4</v>
      </c>
    </row>
    <row r="1002" spans="1:10" x14ac:dyDescent="0.25">
      <c r="A1002" s="63"/>
      <c r="B1002" s="63"/>
      <c r="C1002" s="63"/>
      <c r="D1002" s="63"/>
      <c r="E1002" s="63" t="s">
        <v>465</v>
      </c>
      <c r="F1002" s="64">
        <v>19.48</v>
      </c>
      <c r="G1002" s="63"/>
      <c r="H1002" s="65" t="s">
        <v>466</v>
      </c>
      <c r="I1002" s="65"/>
      <c r="J1002" s="64">
        <v>97.42</v>
      </c>
    </row>
    <row r="1003" spans="1:10" ht="49.95" customHeight="1" thickBot="1" x14ac:dyDescent="0.3">
      <c r="A1003" s="39"/>
      <c r="B1003" s="39"/>
      <c r="C1003" s="39"/>
      <c r="D1003" s="39"/>
      <c r="E1003" s="39"/>
      <c r="F1003" s="39"/>
      <c r="G1003" s="39" t="s">
        <v>467</v>
      </c>
      <c r="H1003" s="66">
        <v>6</v>
      </c>
      <c r="I1003" s="39" t="s">
        <v>468</v>
      </c>
      <c r="J1003" s="67">
        <v>584.52</v>
      </c>
    </row>
    <row r="1004" spans="1:10" ht="1.05" customHeight="1" thickTop="1" x14ac:dyDescent="0.25">
      <c r="A1004" s="68"/>
      <c r="B1004" s="68"/>
      <c r="C1004" s="68"/>
      <c r="D1004" s="68"/>
      <c r="E1004" s="68"/>
      <c r="F1004" s="68"/>
      <c r="G1004" s="68"/>
      <c r="H1004" s="68"/>
      <c r="I1004" s="68"/>
      <c r="J1004" s="68"/>
    </row>
    <row r="1005" spans="1:10" ht="18" customHeight="1" x14ac:dyDescent="0.25">
      <c r="A1005" s="34" t="s">
        <v>330</v>
      </c>
      <c r="B1005" s="35" t="s">
        <v>8</v>
      </c>
      <c r="C1005" s="34" t="s">
        <v>9</v>
      </c>
      <c r="D1005" s="34" t="s">
        <v>10</v>
      </c>
      <c r="E1005" s="43" t="s">
        <v>439</v>
      </c>
      <c r="F1005" s="43"/>
      <c r="G1005" s="44" t="s">
        <v>11</v>
      </c>
      <c r="H1005" s="35" t="s">
        <v>12</v>
      </c>
      <c r="I1005" s="35" t="s">
        <v>13</v>
      </c>
      <c r="J1005" s="35" t="s">
        <v>15</v>
      </c>
    </row>
    <row r="1006" spans="1:10" ht="64.95" customHeight="1" x14ac:dyDescent="0.25">
      <c r="A1006" s="45" t="s">
        <v>440</v>
      </c>
      <c r="B1006" s="46" t="s">
        <v>331</v>
      </c>
      <c r="C1006" s="45" t="s">
        <v>21</v>
      </c>
      <c r="D1006" s="45" t="s">
        <v>332</v>
      </c>
      <c r="E1006" s="47" t="s">
        <v>885</v>
      </c>
      <c r="F1006" s="47"/>
      <c r="G1006" s="48" t="s">
        <v>112</v>
      </c>
      <c r="H1006" s="49">
        <v>1</v>
      </c>
      <c r="I1006" s="50">
        <v>693.15</v>
      </c>
      <c r="J1006" s="50">
        <v>693.15</v>
      </c>
    </row>
    <row r="1007" spans="1:10" ht="25.95" customHeight="1" x14ac:dyDescent="0.25">
      <c r="A1007" s="51" t="s">
        <v>442</v>
      </c>
      <c r="B1007" s="52" t="s">
        <v>886</v>
      </c>
      <c r="C1007" s="51" t="s">
        <v>21</v>
      </c>
      <c r="D1007" s="51" t="s">
        <v>887</v>
      </c>
      <c r="E1007" s="53" t="s">
        <v>448</v>
      </c>
      <c r="F1007" s="53"/>
      <c r="G1007" s="54" t="s">
        <v>449</v>
      </c>
      <c r="H1007" s="55">
        <v>0.55500000000000005</v>
      </c>
      <c r="I1007" s="56">
        <v>20.56</v>
      </c>
      <c r="J1007" s="56">
        <v>11.41</v>
      </c>
    </row>
    <row r="1008" spans="1:10" ht="24" customHeight="1" x14ac:dyDescent="0.25">
      <c r="A1008" s="51" t="s">
        <v>442</v>
      </c>
      <c r="B1008" s="52" t="s">
        <v>450</v>
      </c>
      <c r="C1008" s="51" t="s">
        <v>21</v>
      </c>
      <c r="D1008" s="51" t="s">
        <v>451</v>
      </c>
      <c r="E1008" s="53" t="s">
        <v>448</v>
      </c>
      <c r="F1008" s="53"/>
      <c r="G1008" s="54" t="s">
        <v>449</v>
      </c>
      <c r="H1008" s="55">
        <v>0.27800000000000002</v>
      </c>
      <c r="I1008" s="56">
        <v>17.46</v>
      </c>
      <c r="J1008" s="56">
        <v>4.8499999999999996</v>
      </c>
    </row>
    <row r="1009" spans="1:10" ht="25.95" customHeight="1" x14ac:dyDescent="0.25">
      <c r="A1009" s="57" t="s">
        <v>452</v>
      </c>
      <c r="B1009" s="58" t="s">
        <v>888</v>
      </c>
      <c r="C1009" s="57" t="s">
        <v>21</v>
      </c>
      <c r="D1009" s="57" t="s">
        <v>889</v>
      </c>
      <c r="E1009" s="59" t="s">
        <v>455</v>
      </c>
      <c r="F1009" s="59"/>
      <c r="G1009" s="60" t="s">
        <v>112</v>
      </c>
      <c r="H1009" s="61">
        <v>0.38600000000000001</v>
      </c>
      <c r="I1009" s="62">
        <v>19.41</v>
      </c>
      <c r="J1009" s="62">
        <v>7.49</v>
      </c>
    </row>
    <row r="1010" spans="1:10" ht="78" customHeight="1" x14ac:dyDescent="0.25">
      <c r="A1010" s="57" t="s">
        <v>452</v>
      </c>
      <c r="B1010" s="58" t="s">
        <v>894</v>
      </c>
      <c r="C1010" s="57" t="s">
        <v>21</v>
      </c>
      <c r="D1010" s="57" t="s">
        <v>895</v>
      </c>
      <c r="E1010" s="59" t="s">
        <v>455</v>
      </c>
      <c r="F1010" s="59"/>
      <c r="G1010" s="60" t="s">
        <v>112</v>
      </c>
      <c r="H1010" s="61">
        <v>1</v>
      </c>
      <c r="I1010" s="62">
        <v>669.4</v>
      </c>
      <c r="J1010" s="62">
        <v>669.4</v>
      </c>
    </row>
    <row r="1011" spans="1:10" x14ac:dyDescent="0.25">
      <c r="A1011" s="63"/>
      <c r="B1011" s="63"/>
      <c r="C1011" s="63"/>
      <c r="D1011" s="63"/>
      <c r="E1011" s="63" t="s">
        <v>462</v>
      </c>
      <c r="F1011" s="64">
        <v>12.96</v>
      </c>
      <c r="G1011" s="63" t="s">
        <v>463</v>
      </c>
      <c r="H1011" s="64">
        <v>0</v>
      </c>
      <c r="I1011" s="63" t="s">
        <v>464</v>
      </c>
      <c r="J1011" s="64">
        <v>12.96</v>
      </c>
    </row>
    <row r="1012" spans="1:10" x14ac:dyDescent="0.25">
      <c r="A1012" s="63"/>
      <c r="B1012" s="63"/>
      <c r="C1012" s="63"/>
      <c r="D1012" s="63"/>
      <c r="E1012" s="63" t="s">
        <v>465</v>
      </c>
      <c r="F1012" s="64">
        <v>173.28</v>
      </c>
      <c r="G1012" s="63"/>
      <c r="H1012" s="65" t="s">
        <v>466</v>
      </c>
      <c r="I1012" s="65"/>
      <c r="J1012" s="64">
        <v>866.43</v>
      </c>
    </row>
    <row r="1013" spans="1:10" ht="49.95" customHeight="1" thickBot="1" x14ac:dyDescent="0.3">
      <c r="A1013" s="39"/>
      <c r="B1013" s="39"/>
      <c r="C1013" s="39"/>
      <c r="D1013" s="39"/>
      <c r="E1013" s="39"/>
      <c r="F1013" s="39"/>
      <c r="G1013" s="39" t="s">
        <v>467</v>
      </c>
      <c r="H1013" s="66">
        <v>3</v>
      </c>
      <c r="I1013" s="39" t="s">
        <v>468</v>
      </c>
      <c r="J1013" s="67">
        <v>2599.29</v>
      </c>
    </row>
    <row r="1014" spans="1:10" ht="1.05" customHeight="1" thickTop="1" x14ac:dyDescent="0.25">
      <c r="A1014" s="68"/>
      <c r="B1014" s="68"/>
      <c r="C1014" s="68"/>
      <c r="D1014" s="68"/>
      <c r="E1014" s="68"/>
      <c r="F1014" s="68"/>
      <c r="G1014" s="68"/>
      <c r="H1014" s="68"/>
      <c r="I1014" s="68"/>
      <c r="J1014" s="68"/>
    </row>
    <row r="1015" spans="1:10" ht="18" customHeight="1" x14ac:dyDescent="0.25">
      <c r="A1015" s="34" t="s">
        <v>333</v>
      </c>
      <c r="B1015" s="35" t="s">
        <v>8</v>
      </c>
      <c r="C1015" s="34" t="s">
        <v>9</v>
      </c>
      <c r="D1015" s="34" t="s">
        <v>10</v>
      </c>
      <c r="E1015" s="43" t="s">
        <v>439</v>
      </c>
      <c r="F1015" s="43"/>
      <c r="G1015" s="44" t="s">
        <v>11</v>
      </c>
      <c r="H1015" s="35" t="s">
        <v>12</v>
      </c>
      <c r="I1015" s="35" t="s">
        <v>13</v>
      </c>
      <c r="J1015" s="35" t="s">
        <v>15</v>
      </c>
    </row>
    <row r="1016" spans="1:10" ht="25.95" customHeight="1" x14ac:dyDescent="0.25">
      <c r="A1016" s="45" t="s">
        <v>440</v>
      </c>
      <c r="B1016" s="46" t="s">
        <v>334</v>
      </c>
      <c r="C1016" s="45" t="s">
        <v>21</v>
      </c>
      <c r="D1016" s="45" t="s">
        <v>335</v>
      </c>
      <c r="E1016" s="47" t="s">
        <v>896</v>
      </c>
      <c r="F1016" s="47"/>
      <c r="G1016" s="48" t="s">
        <v>23</v>
      </c>
      <c r="H1016" s="49">
        <v>1</v>
      </c>
      <c r="I1016" s="50">
        <v>452.15</v>
      </c>
      <c r="J1016" s="50">
        <v>452.15</v>
      </c>
    </row>
    <row r="1017" spans="1:10" ht="24" customHeight="1" x14ac:dyDescent="0.25">
      <c r="A1017" s="51" t="s">
        <v>442</v>
      </c>
      <c r="B1017" s="52" t="s">
        <v>450</v>
      </c>
      <c r="C1017" s="51" t="s">
        <v>21</v>
      </c>
      <c r="D1017" s="51" t="s">
        <v>451</v>
      </c>
      <c r="E1017" s="53" t="s">
        <v>448</v>
      </c>
      <c r="F1017" s="53"/>
      <c r="G1017" s="54" t="s">
        <v>449</v>
      </c>
      <c r="H1017" s="55">
        <v>1.3779999999999999</v>
      </c>
      <c r="I1017" s="56">
        <v>17.46</v>
      </c>
      <c r="J1017" s="56">
        <v>24.05</v>
      </c>
    </row>
    <row r="1018" spans="1:10" ht="24" customHeight="1" x14ac:dyDescent="0.25">
      <c r="A1018" s="51" t="s">
        <v>442</v>
      </c>
      <c r="B1018" s="52" t="s">
        <v>897</v>
      </c>
      <c r="C1018" s="51" t="s">
        <v>21</v>
      </c>
      <c r="D1018" s="51" t="s">
        <v>898</v>
      </c>
      <c r="E1018" s="53" t="s">
        <v>448</v>
      </c>
      <c r="F1018" s="53"/>
      <c r="G1018" s="54" t="s">
        <v>449</v>
      </c>
      <c r="H1018" s="55">
        <v>1.4179999999999999</v>
      </c>
      <c r="I1018" s="56">
        <v>18</v>
      </c>
      <c r="J1018" s="56">
        <v>25.52</v>
      </c>
    </row>
    <row r="1019" spans="1:10" ht="24" customHeight="1" x14ac:dyDescent="0.25">
      <c r="A1019" s="57" t="s">
        <v>452</v>
      </c>
      <c r="B1019" s="58" t="s">
        <v>899</v>
      </c>
      <c r="C1019" s="57" t="s">
        <v>21</v>
      </c>
      <c r="D1019" s="57" t="s">
        <v>900</v>
      </c>
      <c r="E1019" s="59" t="s">
        <v>455</v>
      </c>
      <c r="F1019" s="59"/>
      <c r="G1019" s="60" t="s">
        <v>23</v>
      </c>
      <c r="H1019" s="61">
        <v>1</v>
      </c>
      <c r="I1019" s="62">
        <v>365.96</v>
      </c>
      <c r="J1019" s="62">
        <v>365.96</v>
      </c>
    </row>
    <row r="1020" spans="1:10" ht="39" customHeight="1" x14ac:dyDescent="0.25">
      <c r="A1020" s="57" t="s">
        <v>452</v>
      </c>
      <c r="B1020" s="58" t="s">
        <v>901</v>
      </c>
      <c r="C1020" s="57" t="s">
        <v>21</v>
      </c>
      <c r="D1020" s="57" t="s">
        <v>902</v>
      </c>
      <c r="E1020" s="59" t="s">
        <v>455</v>
      </c>
      <c r="F1020" s="59"/>
      <c r="G1020" s="60" t="s">
        <v>112</v>
      </c>
      <c r="H1020" s="61">
        <v>1.7050000000000001</v>
      </c>
      <c r="I1020" s="62">
        <v>0.15</v>
      </c>
      <c r="J1020" s="62">
        <v>0.25</v>
      </c>
    </row>
    <row r="1021" spans="1:10" ht="24" customHeight="1" x14ac:dyDescent="0.25">
      <c r="A1021" s="57" t="s">
        <v>452</v>
      </c>
      <c r="B1021" s="58" t="s">
        <v>903</v>
      </c>
      <c r="C1021" s="57" t="s">
        <v>21</v>
      </c>
      <c r="D1021" s="57" t="s">
        <v>904</v>
      </c>
      <c r="E1021" s="59" t="s">
        <v>455</v>
      </c>
      <c r="F1021" s="59"/>
      <c r="G1021" s="60" t="s">
        <v>78</v>
      </c>
      <c r="H1021" s="61">
        <v>0.748</v>
      </c>
      <c r="I1021" s="62">
        <v>32.729999999999997</v>
      </c>
      <c r="J1021" s="62">
        <v>24.48</v>
      </c>
    </row>
    <row r="1022" spans="1:10" ht="25.95" customHeight="1" x14ac:dyDescent="0.25">
      <c r="A1022" s="57" t="s">
        <v>452</v>
      </c>
      <c r="B1022" s="58" t="s">
        <v>905</v>
      </c>
      <c r="C1022" s="57" t="s">
        <v>21</v>
      </c>
      <c r="D1022" s="57" t="s">
        <v>906</v>
      </c>
      <c r="E1022" s="59" t="s">
        <v>455</v>
      </c>
      <c r="F1022" s="59"/>
      <c r="G1022" s="60" t="s">
        <v>71</v>
      </c>
      <c r="H1022" s="61">
        <v>2.3220000000000001</v>
      </c>
      <c r="I1022" s="62">
        <v>2.21</v>
      </c>
      <c r="J1022" s="62">
        <v>5.13</v>
      </c>
    </row>
    <row r="1023" spans="1:10" ht="24" customHeight="1" x14ac:dyDescent="0.25">
      <c r="A1023" s="57" t="s">
        <v>452</v>
      </c>
      <c r="B1023" s="58" t="s">
        <v>907</v>
      </c>
      <c r="C1023" s="57" t="s">
        <v>21</v>
      </c>
      <c r="D1023" s="57" t="s">
        <v>908</v>
      </c>
      <c r="E1023" s="59" t="s">
        <v>455</v>
      </c>
      <c r="F1023" s="59"/>
      <c r="G1023" s="60" t="s">
        <v>112</v>
      </c>
      <c r="H1023" s="61">
        <v>0.309</v>
      </c>
      <c r="I1023" s="62">
        <v>21.9</v>
      </c>
      <c r="J1023" s="62">
        <v>6.76</v>
      </c>
    </row>
    <row r="1024" spans="1:10" x14ac:dyDescent="0.25">
      <c r="A1024" s="63"/>
      <c r="B1024" s="63"/>
      <c r="C1024" s="63"/>
      <c r="D1024" s="63"/>
      <c r="E1024" s="63" t="s">
        <v>462</v>
      </c>
      <c r="F1024" s="64">
        <v>38.24</v>
      </c>
      <c r="G1024" s="63" t="s">
        <v>463</v>
      </c>
      <c r="H1024" s="64">
        <v>0</v>
      </c>
      <c r="I1024" s="63" t="s">
        <v>464</v>
      </c>
      <c r="J1024" s="64">
        <v>38.24</v>
      </c>
    </row>
    <row r="1025" spans="1:10" x14ac:dyDescent="0.25">
      <c r="A1025" s="63"/>
      <c r="B1025" s="63"/>
      <c r="C1025" s="63"/>
      <c r="D1025" s="63"/>
      <c r="E1025" s="63" t="s">
        <v>465</v>
      </c>
      <c r="F1025" s="64">
        <v>113.03</v>
      </c>
      <c r="G1025" s="63"/>
      <c r="H1025" s="65" t="s">
        <v>466</v>
      </c>
      <c r="I1025" s="65"/>
      <c r="J1025" s="64">
        <v>565.17999999999995</v>
      </c>
    </row>
    <row r="1026" spans="1:10" ht="49.95" customHeight="1" thickBot="1" x14ac:dyDescent="0.3">
      <c r="A1026" s="39"/>
      <c r="B1026" s="39"/>
      <c r="C1026" s="39"/>
      <c r="D1026" s="39"/>
      <c r="E1026" s="39"/>
      <c r="F1026" s="39"/>
      <c r="G1026" s="39" t="s">
        <v>467</v>
      </c>
      <c r="H1026" s="66">
        <v>9.24</v>
      </c>
      <c r="I1026" s="39" t="s">
        <v>468</v>
      </c>
      <c r="J1026" s="67">
        <v>5222.26</v>
      </c>
    </row>
    <row r="1027" spans="1:10" ht="1.05" customHeight="1" thickTop="1" x14ac:dyDescent="0.25">
      <c r="A1027" s="68"/>
      <c r="B1027" s="68"/>
      <c r="C1027" s="68"/>
      <c r="D1027" s="68"/>
      <c r="E1027" s="68"/>
      <c r="F1027" s="68"/>
      <c r="G1027" s="68"/>
      <c r="H1027" s="68"/>
      <c r="I1027" s="68"/>
      <c r="J1027" s="68"/>
    </row>
    <row r="1028" spans="1:10" ht="18" customHeight="1" x14ac:dyDescent="0.25">
      <c r="A1028" s="34" t="s">
        <v>336</v>
      </c>
      <c r="B1028" s="35" t="s">
        <v>8</v>
      </c>
      <c r="C1028" s="34" t="s">
        <v>9</v>
      </c>
      <c r="D1028" s="34" t="s">
        <v>10</v>
      </c>
      <c r="E1028" s="43" t="s">
        <v>439</v>
      </c>
      <c r="F1028" s="43"/>
      <c r="G1028" s="44" t="s">
        <v>11</v>
      </c>
      <c r="H1028" s="35" t="s">
        <v>12</v>
      </c>
      <c r="I1028" s="35" t="s">
        <v>13</v>
      </c>
      <c r="J1028" s="35" t="s">
        <v>15</v>
      </c>
    </row>
    <row r="1029" spans="1:10" ht="78" customHeight="1" x14ac:dyDescent="0.25">
      <c r="A1029" s="45" t="s">
        <v>440</v>
      </c>
      <c r="B1029" s="46" t="s">
        <v>337</v>
      </c>
      <c r="C1029" s="45" t="s">
        <v>21</v>
      </c>
      <c r="D1029" s="45" t="s">
        <v>338</v>
      </c>
      <c r="E1029" s="47" t="s">
        <v>909</v>
      </c>
      <c r="F1029" s="47"/>
      <c r="G1029" s="48" t="s">
        <v>23</v>
      </c>
      <c r="H1029" s="49">
        <v>1</v>
      </c>
      <c r="I1029" s="50">
        <v>508.11</v>
      </c>
      <c r="J1029" s="50">
        <v>508.11</v>
      </c>
    </row>
    <row r="1030" spans="1:10" ht="24" customHeight="1" x14ac:dyDescent="0.25">
      <c r="A1030" s="51" t="s">
        <v>442</v>
      </c>
      <c r="B1030" s="52" t="s">
        <v>470</v>
      </c>
      <c r="C1030" s="51" t="s">
        <v>21</v>
      </c>
      <c r="D1030" s="51" t="s">
        <v>471</v>
      </c>
      <c r="E1030" s="53" t="s">
        <v>448</v>
      </c>
      <c r="F1030" s="53"/>
      <c r="G1030" s="54" t="s">
        <v>449</v>
      </c>
      <c r="H1030" s="55">
        <v>1.0104139000000001</v>
      </c>
      <c r="I1030" s="56">
        <v>21.87</v>
      </c>
      <c r="J1030" s="56">
        <v>22.09</v>
      </c>
    </row>
    <row r="1031" spans="1:10" ht="24" customHeight="1" x14ac:dyDescent="0.25">
      <c r="A1031" s="51" t="s">
        <v>442</v>
      </c>
      <c r="B1031" s="52" t="s">
        <v>450</v>
      </c>
      <c r="C1031" s="51" t="s">
        <v>21</v>
      </c>
      <c r="D1031" s="51" t="s">
        <v>451</v>
      </c>
      <c r="E1031" s="53" t="s">
        <v>448</v>
      </c>
      <c r="F1031" s="53"/>
      <c r="G1031" s="54" t="s">
        <v>449</v>
      </c>
      <c r="H1031" s="55">
        <v>0.50520690000000001</v>
      </c>
      <c r="I1031" s="56">
        <v>17.46</v>
      </c>
      <c r="J1031" s="56">
        <v>8.82</v>
      </c>
    </row>
    <row r="1032" spans="1:10" ht="39" customHeight="1" x14ac:dyDescent="0.25">
      <c r="A1032" s="57" t="s">
        <v>452</v>
      </c>
      <c r="B1032" s="58" t="s">
        <v>910</v>
      </c>
      <c r="C1032" s="57" t="s">
        <v>21</v>
      </c>
      <c r="D1032" s="57" t="s">
        <v>911</v>
      </c>
      <c r="E1032" s="59" t="s">
        <v>455</v>
      </c>
      <c r="F1032" s="59"/>
      <c r="G1032" s="60" t="s">
        <v>112</v>
      </c>
      <c r="H1032" s="61">
        <v>24.4</v>
      </c>
      <c r="I1032" s="62">
        <v>0.15</v>
      </c>
      <c r="J1032" s="62">
        <v>3.66</v>
      </c>
    </row>
    <row r="1033" spans="1:10" ht="39" customHeight="1" x14ac:dyDescent="0.25">
      <c r="A1033" s="57" t="s">
        <v>452</v>
      </c>
      <c r="B1033" s="58" t="s">
        <v>912</v>
      </c>
      <c r="C1033" s="57" t="s">
        <v>21</v>
      </c>
      <c r="D1033" s="57" t="s">
        <v>913</v>
      </c>
      <c r="E1033" s="59" t="s">
        <v>455</v>
      </c>
      <c r="F1033" s="59"/>
      <c r="G1033" s="60" t="s">
        <v>112</v>
      </c>
      <c r="H1033" s="61">
        <v>2.0832999999999999</v>
      </c>
      <c r="I1033" s="62">
        <v>215.02</v>
      </c>
      <c r="J1033" s="62">
        <v>447.95</v>
      </c>
    </row>
    <row r="1034" spans="1:10" ht="24" customHeight="1" x14ac:dyDescent="0.25">
      <c r="A1034" s="57" t="s">
        <v>452</v>
      </c>
      <c r="B1034" s="58" t="s">
        <v>907</v>
      </c>
      <c r="C1034" s="57" t="s">
        <v>21</v>
      </c>
      <c r="D1034" s="57" t="s">
        <v>908</v>
      </c>
      <c r="E1034" s="59" t="s">
        <v>455</v>
      </c>
      <c r="F1034" s="59"/>
      <c r="G1034" s="60" t="s">
        <v>112</v>
      </c>
      <c r="H1034" s="61">
        <v>1.16875</v>
      </c>
      <c r="I1034" s="62">
        <v>21.9</v>
      </c>
      <c r="J1034" s="62">
        <v>25.59</v>
      </c>
    </row>
    <row r="1035" spans="1:10" x14ac:dyDescent="0.25">
      <c r="A1035" s="63"/>
      <c r="B1035" s="63"/>
      <c r="C1035" s="63"/>
      <c r="D1035" s="63"/>
      <c r="E1035" s="63" t="s">
        <v>462</v>
      </c>
      <c r="F1035" s="64">
        <v>24.74</v>
      </c>
      <c r="G1035" s="63" t="s">
        <v>463</v>
      </c>
      <c r="H1035" s="64">
        <v>0</v>
      </c>
      <c r="I1035" s="63" t="s">
        <v>464</v>
      </c>
      <c r="J1035" s="64">
        <v>24.74</v>
      </c>
    </row>
    <row r="1036" spans="1:10" x14ac:dyDescent="0.25">
      <c r="A1036" s="63"/>
      <c r="B1036" s="63"/>
      <c r="C1036" s="63"/>
      <c r="D1036" s="63"/>
      <c r="E1036" s="63" t="s">
        <v>465</v>
      </c>
      <c r="F1036" s="64">
        <v>127.02</v>
      </c>
      <c r="G1036" s="63"/>
      <c r="H1036" s="65" t="s">
        <v>466</v>
      </c>
      <c r="I1036" s="65"/>
      <c r="J1036" s="64">
        <v>635.13</v>
      </c>
    </row>
    <row r="1037" spans="1:10" ht="49.95" customHeight="1" thickBot="1" x14ac:dyDescent="0.3">
      <c r="A1037" s="39"/>
      <c r="B1037" s="39"/>
      <c r="C1037" s="39"/>
      <c r="D1037" s="39"/>
      <c r="E1037" s="39"/>
      <c r="F1037" s="39"/>
      <c r="G1037" s="39" t="s">
        <v>467</v>
      </c>
      <c r="H1037" s="66">
        <v>0.96</v>
      </c>
      <c r="I1037" s="39" t="s">
        <v>468</v>
      </c>
      <c r="J1037" s="67">
        <v>609.72</v>
      </c>
    </row>
    <row r="1038" spans="1:10" ht="1.05" customHeight="1" thickTop="1" x14ac:dyDescent="0.25">
      <c r="A1038" s="68"/>
      <c r="B1038" s="68"/>
      <c r="C1038" s="68"/>
      <c r="D1038" s="68"/>
      <c r="E1038" s="68"/>
      <c r="F1038" s="68"/>
      <c r="G1038" s="68"/>
      <c r="H1038" s="68"/>
      <c r="I1038" s="68"/>
      <c r="J1038" s="68"/>
    </row>
    <row r="1039" spans="1:10" ht="18" customHeight="1" x14ac:dyDescent="0.25">
      <c r="A1039" s="34" t="s">
        <v>339</v>
      </c>
      <c r="B1039" s="35" t="s">
        <v>8</v>
      </c>
      <c r="C1039" s="34" t="s">
        <v>9</v>
      </c>
      <c r="D1039" s="34" t="s">
        <v>10</v>
      </c>
      <c r="E1039" s="43" t="s">
        <v>439</v>
      </c>
      <c r="F1039" s="43"/>
      <c r="G1039" s="44" t="s">
        <v>11</v>
      </c>
      <c r="H1039" s="35" t="s">
        <v>12</v>
      </c>
      <c r="I1039" s="35" t="s">
        <v>13</v>
      </c>
      <c r="J1039" s="35" t="s">
        <v>15</v>
      </c>
    </row>
    <row r="1040" spans="1:10" ht="78" customHeight="1" x14ac:dyDescent="0.25">
      <c r="A1040" s="45" t="s">
        <v>440</v>
      </c>
      <c r="B1040" s="46" t="s">
        <v>340</v>
      </c>
      <c r="C1040" s="45" t="s">
        <v>21</v>
      </c>
      <c r="D1040" s="45" t="s">
        <v>341</v>
      </c>
      <c r="E1040" s="47" t="s">
        <v>909</v>
      </c>
      <c r="F1040" s="47"/>
      <c r="G1040" s="48" t="s">
        <v>23</v>
      </c>
      <c r="H1040" s="49">
        <v>1</v>
      </c>
      <c r="I1040" s="50">
        <v>268.88</v>
      </c>
      <c r="J1040" s="50">
        <v>268.88</v>
      </c>
    </row>
    <row r="1041" spans="1:10" ht="24" customHeight="1" x14ac:dyDescent="0.25">
      <c r="A1041" s="51" t="s">
        <v>442</v>
      </c>
      <c r="B1041" s="52" t="s">
        <v>470</v>
      </c>
      <c r="C1041" s="51" t="s">
        <v>21</v>
      </c>
      <c r="D1041" s="51" t="s">
        <v>471</v>
      </c>
      <c r="E1041" s="53" t="s">
        <v>448</v>
      </c>
      <c r="F1041" s="53"/>
      <c r="G1041" s="54" t="s">
        <v>449</v>
      </c>
      <c r="H1041" s="55">
        <v>0.31301800000000002</v>
      </c>
      <c r="I1041" s="56">
        <v>21.87</v>
      </c>
      <c r="J1041" s="56">
        <v>6.84</v>
      </c>
    </row>
    <row r="1042" spans="1:10" ht="24" customHeight="1" x14ac:dyDescent="0.25">
      <c r="A1042" s="51" t="s">
        <v>442</v>
      </c>
      <c r="B1042" s="52" t="s">
        <v>450</v>
      </c>
      <c r="C1042" s="51" t="s">
        <v>21</v>
      </c>
      <c r="D1042" s="51" t="s">
        <v>451</v>
      </c>
      <c r="E1042" s="53" t="s">
        <v>448</v>
      </c>
      <c r="F1042" s="53"/>
      <c r="G1042" s="54" t="s">
        <v>449</v>
      </c>
      <c r="H1042" s="55">
        <v>0.15650900000000001</v>
      </c>
      <c r="I1042" s="56">
        <v>17.46</v>
      </c>
      <c r="J1042" s="56">
        <v>2.73</v>
      </c>
    </row>
    <row r="1043" spans="1:10" ht="39" customHeight="1" x14ac:dyDescent="0.25">
      <c r="A1043" s="57" t="s">
        <v>452</v>
      </c>
      <c r="B1043" s="58" t="s">
        <v>910</v>
      </c>
      <c r="C1043" s="57" t="s">
        <v>21</v>
      </c>
      <c r="D1043" s="57" t="s">
        <v>911</v>
      </c>
      <c r="E1043" s="59" t="s">
        <v>455</v>
      </c>
      <c r="F1043" s="59"/>
      <c r="G1043" s="60" t="s">
        <v>112</v>
      </c>
      <c r="H1043" s="61">
        <v>9.1999999999999993</v>
      </c>
      <c r="I1043" s="62">
        <v>0.15</v>
      </c>
      <c r="J1043" s="62">
        <v>1.38</v>
      </c>
    </row>
    <row r="1044" spans="1:10" ht="52.05" customHeight="1" x14ac:dyDescent="0.25">
      <c r="A1044" s="57" t="s">
        <v>452</v>
      </c>
      <c r="B1044" s="58" t="s">
        <v>914</v>
      </c>
      <c r="C1044" s="57" t="s">
        <v>21</v>
      </c>
      <c r="D1044" s="57" t="s">
        <v>915</v>
      </c>
      <c r="E1044" s="59" t="s">
        <v>455</v>
      </c>
      <c r="F1044" s="59"/>
      <c r="G1044" s="60" t="s">
        <v>112</v>
      </c>
      <c r="H1044" s="61">
        <v>0.83330000000000004</v>
      </c>
      <c r="I1044" s="62">
        <v>291.99</v>
      </c>
      <c r="J1044" s="62">
        <v>243.31</v>
      </c>
    </row>
    <row r="1045" spans="1:10" ht="24" customHeight="1" x14ac:dyDescent="0.25">
      <c r="A1045" s="57" t="s">
        <v>452</v>
      </c>
      <c r="B1045" s="58" t="s">
        <v>907</v>
      </c>
      <c r="C1045" s="57" t="s">
        <v>21</v>
      </c>
      <c r="D1045" s="57" t="s">
        <v>908</v>
      </c>
      <c r="E1045" s="59" t="s">
        <v>455</v>
      </c>
      <c r="F1045" s="59"/>
      <c r="G1045" s="60" t="s">
        <v>112</v>
      </c>
      <c r="H1045" s="61">
        <v>0.66785709999999998</v>
      </c>
      <c r="I1045" s="62">
        <v>21.9</v>
      </c>
      <c r="J1045" s="62">
        <v>14.62</v>
      </c>
    </row>
    <row r="1046" spans="1:10" x14ac:dyDescent="0.25">
      <c r="A1046" s="63"/>
      <c r="B1046" s="63"/>
      <c r="C1046" s="63"/>
      <c r="D1046" s="63"/>
      <c r="E1046" s="63" t="s">
        <v>462</v>
      </c>
      <c r="F1046" s="64">
        <v>7.66</v>
      </c>
      <c r="G1046" s="63" t="s">
        <v>463</v>
      </c>
      <c r="H1046" s="64">
        <v>0</v>
      </c>
      <c r="I1046" s="63" t="s">
        <v>464</v>
      </c>
      <c r="J1046" s="64">
        <v>7.66</v>
      </c>
    </row>
    <row r="1047" spans="1:10" x14ac:dyDescent="0.25">
      <c r="A1047" s="63"/>
      <c r="B1047" s="63"/>
      <c r="C1047" s="63"/>
      <c r="D1047" s="63"/>
      <c r="E1047" s="63" t="s">
        <v>465</v>
      </c>
      <c r="F1047" s="64">
        <v>67.22</v>
      </c>
      <c r="G1047" s="63"/>
      <c r="H1047" s="65" t="s">
        <v>466</v>
      </c>
      <c r="I1047" s="65"/>
      <c r="J1047" s="64">
        <v>336.1</v>
      </c>
    </row>
    <row r="1048" spans="1:10" ht="49.95" customHeight="1" thickBot="1" x14ac:dyDescent="0.3">
      <c r="A1048" s="39"/>
      <c r="B1048" s="39"/>
      <c r="C1048" s="39"/>
      <c r="D1048" s="39"/>
      <c r="E1048" s="39"/>
      <c r="F1048" s="39"/>
      <c r="G1048" s="39" t="s">
        <v>467</v>
      </c>
      <c r="H1048" s="66">
        <v>4.2640000000000002</v>
      </c>
      <c r="I1048" s="39" t="s">
        <v>468</v>
      </c>
      <c r="J1048" s="67">
        <v>1433.13</v>
      </c>
    </row>
    <row r="1049" spans="1:10" ht="1.05" customHeight="1" thickTop="1" x14ac:dyDescent="0.25">
      <c r="A1049" s="68"/>
      <c r="B1049" s="68"/>
      <c r="C1049" s="68"/>
      <c r="D1049" s="68"/>
      <c r="E1049" s="68"/>
      <c r="F1049" s="68"/>
      <c r="G1049" s="68"/>
      <c r="H1049" s="68"/>
      <c r="I1049" s="68"/>
      <c r="J1049" s="68"/>
    </row>
    <row r="1050" spans="1:10" ht="18" customHeight="1" x14ac:dyDescent="0.25">
      <c r="A1050" s="34" t="s">
        <v>342</v>
      </c>
      <c r="B1050" s="35" t="s">
        <v>8</v>
      </c>
      <c r="C1050" s="34" t="s">
        <v>9</v>
      </c>
      <c r="D1050" s="34" t="s">
        <v>10</v>
      </c>
      <c r="E1050" s="43" t="s">
        <v>439</v>
      </c>
      <c r="F1050" s="43"/>
      <c r="G1050" s="44" t="s">
        <v>11</v>
      </c>
      <c r="H1050" s="35" t="s">
        <v>12</v>
      </c>
      <c r="I1050" s="35" t="s">
        <v>13</v>
      </c>
      <c r="J1050" s="35" t="s">
        <v>15</v>
      </c>
    </row>
    <row r="1051" spans="1:10" ht="25.95" customHeight="1" x14ac:dyDescent="0.25">
      <c r="A1051" s="45" t="s">
        <v>440</v>
      </c>
      <c r="B1051" s="46" t="s">
        <v>343</v>
      </c>
      <c r="C1051" s="45" t="s">
        <v>21</v>
      </c>
      <c r="D1051" s="45" t="s">
        <v>344</v>
      </c>
      <c r="E1051" s="47" t="s">
        <v>885</v>
      </c>
      <c r="F1051" s="47"/>
      <c r="G1051" s="48" t="s">
        <v>112</v>
      </c>
      <c r="H1051" s="49">
        <v>1</v>
      </c>
      <c r="I1051" s="50">
        <v>1353.09</v>
      </c>
      <c r="J1051" s="50">
        <v>1353.09</v>
      </c>
    </row>
    <row r="1052" spans="1:10" ht="24" customHeight="1" x14ac:dyDescent="0.25">
      <c r="A1052" s="51" t="s">
        <v>442</v>
      </c>
      <c r="B1052" s="52" t="s">
        <v>470</v>
      </c>
      <c r="C1052" s="51" t="s">
        <v>21</v>
      </c>
      <c r="D1052" s="51" t="s">
        <v>471</v>
      </c>
      <c r="E1052" s="53" t="s">
        <v>448</v>
      </c>
      <c r="F1052" s="53"/>
      <c r="G1052" s="54" t="s">
        <v>449</v>
      </c>
      <c r="H1052" s="55">
        <v>3.4782101999999999</v>
      </c>
      <c r="I1052" s="56">
        <v>21.87</v>
      </c>
      <c r="J1052" s="56">
        <v>76.06</v>
      </c>
    </row>
    <row r="1053" spans="1:10" ht="24" customHeight="1" x14ac:dyDescent="0.25">
      <c r="A1053" s="51" t="s">
        <v>442</v>
      </c>
      <c r="B1053" s="52" t="s">
        <v>450</v>
      </c>
      <c r="C1053" s="51" t="s">
        <v>21</v>
      </c>
      <c r="D1053" s="51" t="s">
        <v>451</v>
      </c>
      <c r="E1053" s="53" t="s">
        <v>448</v>
      </c>
      <c r="F1053" s="53"/>
      <c r="G1053" s="54" t="s">
        <v>449</v>
      </c>
      <c r="H1053" s="55">
        <v>1.7391051</v>
      </c>
      <c r="I1053" s="56">
        <v>17.46</v>
      </c>
      <c r="J1053" s="56">
        <v>30.36</v>
      </c>
    </row>
    <row r="1054" spans="1:10" ht="25.95" customHeight="1" x14ac:dyDescent="0.25">
      <c r="A1054" s="51" t="s">
        <v>442</v>
      </c>
      <c r="B1054" s="52" t="s">
        <v>491</v>
      </c>
      <c r="C1054" s="51" t="s">
        <v>21</v>
      </c>
      <c r="D1054" s="51" t="s">
        <v>492</v>
      </c>
      <c r="E1054" s="53" t="s">
        <v>493</v>
      </c>
      <c r="F1054" s="53"/>
      <c r="G1054" s="54" t="s">
        <v>27</v>
      </c>
      <c r="H1054" s="55">
        <v>4.23732E-2</v>
      </c>
      <c r="I1054" s="56">
        <v>530.38</v>
      </c>
      <c r="J1054" s="56">
        <v>22.47</v>
      </c>
    </row>
    <row r="1055" spans="1:10" ht="64.95" customHeight="1" x14ac:dyDescent="0.25">
      <c r="A1055" s="57" t="s">
        <v>452</v>
      </c>
      <c r="B1055" s="58" t="s">
        <v>916</v>
      </c>
      <c r="C1055" s="57" t="s">
        <v>21</v>
      </c>
      <c r="D1055" s="57" t="s">
        <v>917</v>
      </c>
      <c r="E1055" s="59" t="s">
        <v>455</v>
      </c>
      <c r="F1055" s="59"/>
      <c r="G1055" s="60" t="s">
        <v>112</v>
      </c>
      <c r="H1055" s="61">
        <v>1.0041021999999999</v>
      </c>
      <c r="I1055" s="62">
        <v>1219.2</v>
      </c>
      <c r="J1055" s="62">
        <v>1224.2</v>
      </c>
    </row>
    <row r="1056" spans="1:10" x14ac:dyDescent="0.25">
      <c r="A1056" s="63"/>
      <c r="B1056" s="63"/>
      <c r="C1056" s="63"/>
      <c r="D1056" s="63"/>
      <c r="E1056" s="63" t="s">
        <v>462</v>
      </c>
      <c r="F1056" s="64">
        <v>90.09</v>
      </c>
      <c r="G1056" s="63" t="s">
        <v>463</v>
      </c>
      <c r="H1056" s="64">
        <v>0</v>
      </c>
      <c r="I1056" s="63" t="s">
        <v>464</v>
      </c>
      <c r="J1056" s="64">
        <v>90.09</v>
      </c>
    </row>
    <row r="1057" spans="1:10" x14ac:dyDescent="0.25">
      <c r="A1057" s="63"/>
      <c r="B1057" s="63"/>
      <c r="C1057" s="63"/>
      <c r="D1057" s="63"/>
      <c r="E1057" s="63" t="s">
        <v>465</v>
      </c>
      <c r="F1057" s="64">
        <v>338.27</v>
      </c>
      <c r="G1057" s="63"/>
      <c r="H1057" s="65" t="s">
        <v>466</v>
      </c>
      <c r="I1057" s="65"/>
      <c r="J1057" s="64">
        <v>1691.36</v>
      </c>
    </row>
    <row r="1058" spans="1:10" ht="49.95" customHeight="1" thickBot="1" x14ac:dyDescent="0.3">
      <c r="A1058" s="39"/>
      <c r="B1058" s="39"/>
      <c r="C1058" s="39"/>
      <c r="D1058" s="39"/>
      <c r="E1058" s="39"/>
      <c r="F1058" s="39"/>
      <c r="G1058" s="39" t="s">
        <v>467</v>
      </c>
      <c r="H1058" s="66">
        <v>1</v>
      </c>
      <c r="I1058" s="39" t="s">
        <v>468</v>
      </c>
      <c r="J1058" s="67">
        <v>1691.36</v>
      </c>
    </row>
    <row r="1059" spans="1:10" ht="1.05" customHeight="1" thickTop="1" x14ac:dyDescent="0.25">
      <c r="A1059" s="68"/>
      <c r="B1059" s="68"/>
      <c r="C1059" s="68"/>
      <c r="D1059" s="68"/>
      <c r="E1059" s="68"/>
      <c r="F1059" s="68"/>
      <c r="G1059" s="68"/>
      <c r="H1059" s="68"/>
      <c r="I1059" s="68"/>
      <c r="J1059" s="68"/>
    </row>
    <row r="1060" spans="1:10" ht="24" customHeight="1" x14ac:dyDescent="0.25">
      <c r="A1060" s="36" t="s">
        <v>345</v>
      </c>
      <c r="B1060" s="36"/>
      <c r="C1060" s="36"/>
      <c r="D1060" s="36" t="s">
        <v>346</v>
      </c>
      <c r="E1060" s="36"/>
      <c r="F1060" s="41"/>
      <c r="G1060" s="41"/>
      <c r="H1060" s="37"/>
      <c r="I1060" s="36"/>
      <c r="J1060" s="42">
        <v>5549.36</v>
      </c>
    </row>
    <row r="1061" spans="1:10" ht="18" customHeight="1" x14ac:dyDescent="0.25">
      <c r="A1061" s="34" t="s">
        <v>347</v>
      </c>
      <c r="B1061" s="35" t="s">
        <v>8</v>
      </c>
      <c r="C1061" s="34" t="s">
        <v>9</v>
      </c>
      <c r="D1061" s="34" t="s">
        <v>10</v>
      </c>
      <c r="E1061" s="43" t="s">
        <v>439</v>
      </c>
      <c r="F1061" s="43"/>
      <c r="G1061" s="44" t="s">
        <v>11</v>
      </c>
      <c r="H1061" s="35" t="s">
        <v>12</v>
      </c>
      <c r="I1061" s="35" t="s">
        <v>13</v>
      </c>
      <c r="J1061" s="35" t="s">
        <v>15</v>
      </c>
    </row>
    <row r="1062" spans="1:10" ht="52.05" customHeight="1" x14ac:dyDescent="0.25">
      <c r="A1062" s="45" t="s">
        <v>440</v>
      </c>
      <c r="B1062" s="46" t="s">
        <v>348</v>
      </c>
      <c r="C1062" s="45" t="s">
        <v>21</v>
      </c>
      <c r="D1062" s="45" t="s">
        <v>349</v>
      </c>
      <c r="E1062" s="47" t="s">
        <v>918</v>
      </c>
      <c r="F1062" s="47"/>
      <c r="G1062" s="48" t="s">
        <v>112</v>
      </c>
      <c r="H1062" s="49">
        <v>1</v>
      </c>
      <c r="I1062" s="50">
        <v>401.52</v>
      </c>
      <c r="J1062" s="50">
        <v>401.52</v>
      </c>
    </row>
    <row r="1063" spans="1:10" ht="25.95" customHeight="1" x14ac:dyDescent="0.25">
      <c r="A1063" s="51" t="s">
        <v>442</v>
      </c>
      <c r="B1063" s="52" t="s">
        <v>919</v>
      </c>
      <c r="C1063" s="51" t="s">
        <v>21</v>
      </c>
      <c r="D1063" s="51" t="s">
        <v>920</v>
      </c>
      <c r="E1063" s="53" t="s">
        <v>918</v>
      </c>
      <c r="F1063" s="53"/>
      <c r="G1063" s="54" t="s">
        <v>112</v>
      </c>
      <c r="H1063" s="55">
        <v>0.9920118</v>
      </c>
      <c r="I1063" s="56">
        <v>9.16</v>
      </c>
      <c r="J1063" s="56">
        <v>9.08</v>
      </c>
    </row>
    <row r="1064" spans="1:10" ht="25.95" customHeight="1" x14ac:dyDescent="0.25">
      <c r="A1064" s="51" t="s">
        <v>442</v>
      </c>
      <c r="B1064" s="52" t="s">
        <v>921</v>
      </c>
      <c r="C1064" s="51" t="s">
        <v>21</v>
      </c>
      <c r="D1064" s="51" t="s">
        <v>922</v>
      </c>
      <c r="E1064" s="53" t="s">
        <v>918</v>
      </c>
      <c r="F1064" s="53"/>
      <c r="G1064" s="54" t="s">
        <v>112</v>
      </c>
      <c r="H1064" s="55">
        <v>0.9920118</v>
      </c>
      <c r="I1064" s="56">
        <v>395.61</v>
      </c>
      <c r="J1064" s="56">
        <v>392.44</v>
      </c>
    </row>
    <row r="1065" spans="1:10" x14ac:dyDescent="0.25">
      <c r="A1065" s="63"/>
      <c r="B1065" s="63"/>
      <c r="C1065" s="63"/>
      <c r="D1065" s="63"/>
      <c r="E1065" s="63" t="s">
        <v>462</v>
      </c>
      <c r="F1065" s="64">
        <v>22.59</v>
      </c>
      <c r="G1065" s="63" t="s">
        <v>463</v>
      </c>
      <c r="H1065" s="64">
        <v>0</v>
      </c>
      <c r="I1065" s="63" t="s">
        <v>464</v>
      </c>
      <c r="J1065" s="64">
        <v>22.59</v>
      </c>
    </row>
    <row r="1066" spans="1:10" x14ac:dyDescent="0.25">
      <c r="A1066" s="63"/>
      <c r="B1066" s="63"/>
      <c r="C1066" s="63"/>
      <c r="D1066" s="63"/>
      <c r="E1066" s="63" t="s">
        <v>465</v>
      </c>
      <c r="F1066" s="64">
        <v>100.38</v>
      </c>
      <c r="G1066" s="63"/>
      <c r="H1066" s="65" t="s">
        <v>466</v>
      </c>
      <c r="I1066" s="65"/>
      <c r="J1066" s="64">
        <v>501.9</v>
      </c>
    </row>
    <row r="1067" spans="1:10" ht="49.95" customHeight="1" thickBot="1" x14ac:dyDescent="0.3">
      <c r="A1067" s="39"/>
      <c r="B1067" s="39"/>
      <c r="C1067" s="39"/>
      <c r="D1067" s="39"/>
      <c r="E1067" s="39"/>
      <c r="F1067" s="39"/>
      <c r="G1067" s="39" t="s">
        <v>467</v>
      </c>
      <c r="H1067" s="66">
        <v>2</v>
      </c>
      <c r="I1067" s="39" t="s">
        <v>468</v>
      </c>
      <c r="J1067" s="67">
        <v>1003.8</v>
      </c>
    </row>
    <row r="1068" spans="1:10" ht="1.05" customHeight="1" thickTop="1" x14ac:dyDescent="0.25">
      <c r="A1068" s="68"/>
      <c r="B1068" s="68"/>
      <c r="C1068" s="68"/>
      <c r="D1068" s="68"/>
      <c r="E1068" s="68"/>
      <c r="F1068" s="68"/>
      <c r="G1068" s="68"/>
      <c r="H1068" s="68"/>
      <c r="I1068" s="68"/>
      <c r="J1068" s="68"/>
    </row>
    <row r="1069" spans="1:10" ht="18" customHeight="1" x14ac:dyDescent="0.25">
      <c r="A1069" s="34" t="s">
        <v>350</v>
      </c>
      <c r="B1069" s="35" t="s">
        <v>8</v>
      </c>
      <c r="C1069" s="34" t="s">
        <v>9</v>
      </c>
      <c r="D1069" s="34" t="s">
        <v>10</v>
      </c>
      <c r="E1069" s="43" t="s">
        <v>439</v>
      </c>
      <c r="F1069" s="43"/>
      <c r="G1069" s="44" t="s">
        <v>11</v>
      </c>
      <c r="H1069" s="35" t="s">
        <v>12</v>
      </c>
      <c r="I1069" s="35" t="s">
        <v>13</v>
      </c>
      <c r="J1069" s="35" t="s">
        <v>15</v>
      </c>
    </row>
    <row r="1070" spans="1:10" ht="39" customHeight="1" x14ac:dyDescent="0.25">
      <c r="A1070" s="45" t="s">
        <v>440</v>
      </c>
      <c r="B1070" s="46" t="s">
        <v>351</v>
      </c>
      <c r="C1070" s="45" t="s">
        <v>21</v>
      </c>
      <c r="D1070" s="45" t="s">
        <v>352</v>
      </c>
      <c r="E1070" s="47" t="s">
        <v>918</v>
      </c>
      <c r="F1070" s="47"/>
      <c r="G1070" s="48" t="s">
        <v>112</v>
      </c>
      <c r="H1070" s="49">
        <v>1</v>
      </c>
      <c r="I1070" s="50">
        <v>246.43</v>
      </c>
      <c r="J1070" s="50">
        <v>246.43</v>
      </c>
    </row>
    <row r="1071" spans="1:10" ht="25.95" customHeight="1" x14ac:dyDescent="0.25">
      <c r="A1071" s="51" t="s">
        <v>442</v>
      </c>
      <c r="B1071" s="52" t="s">
        <v>603</v>
      </c>
      <c r="C1071" s="51" t="s">
        <v>21</v>
      </c>
      <c r="D1071" s="51" t="s">
        <v>604</v>
      </c>
      <c r="E1071" s="53" t="s">
        <v>448</v>
      </c>
      <c r="F1071" s="53"/>
      <c r="G1071" s="54" t="s">
        <v>449</v>
      </c>
      <c r="H1071" s="55">
        <v>0.85356390000000004</v>
      </c>
      <c r="I1071" s="56">
        <v>21.04</v>
      </c>
      <c r="J1071" s="56">
        <v>17.95</v>
      </c>
    </row>
    <row r="1072" spans="1:10" ht="24" customHeight="1" x14ac:dyDescent="0.25">
      <c r="A1072" s="51" t="s">
        <v>442</v>
      </c>
      <c r="B1072" s="52" t="s">
        <v>450</v>
      </c>
      <c r="C1072" s="51" t="s">
        <v>21</v>
      </c>
      <c r="D1072" s="51" t="s">
        <v>451</v>
      </c>
      <c r="E1072" s="53" t="s">
        <v>448</v>
      </c>
      <c r="F1072" s="53"/>
      <c r="G1072" s="54" t="s">
        <v>449</v>
      </c>
      <c r="H1072" s="55">
        <v>0.43154120000000001</v>
      </c>
      <c r="I1072" s="56">
        <v>17.46</v>
      </c>
      <c r="J1072" s="56">
        <v>7.53</v>
      </c>
    </row>
    <row r="1073" spans="1:10" ht="39" customHeight="1" x14ac:dyDescent="0.25">
      <c r="A1073" s="57" t="s">
        <v>452</v>
      </c>
      <c r="B1073" s="58" t="s">
        <v>923</v>
      </c>
      <c r="C1073" s="57" t="s">
        <v>21</v>
      </c>
      <c r="D1073" s="57" t="s">
        <v>924</v>
      </c>
      <c r="E1073" s="59" t="s">
        <v>455</v>
      </c>
      <c r="F1073" s="59"/>
      <c r="G1073" s="60" t="s">
        <v>112</v>
      </c>
      <c r="H1073" s="61">
        <v>5.8277001000000004</v>
      </c>
      <c r="I1073" s="62">
        <v>14.21</v>
      </c>
      <c r="J1073" s="62">
        <v>82.81</v>
      </c>
    </row>
    <row r="1074" spans="1:10" ht="25.95" customHeight="1" x14ac:dyDescent="0.25">
      <c r="A1074" s="57" t="s">
        <v>452</v>
      </c>
      <c r="B1074" s="58" t="s">
        <v>925</v>
      </c>
      <c r="C1074" s="57" t="s">
        <v>21</v>
      </c>
      <c r="D1074" s="57" t="s">
        <v>926</v>
      </c>
      <c r="E1074" s="59" t="s">
        <v>455</v>
      </c>
      <c r="F1074" s="59"/>
      <c r="G1074" s="60" t="s">
        <v>112</v>
      </c>
      <c r="H1074" s="61">
        <v>0.97128340000000002</v>
      </c>
      <c r="I1074" s="62">
        <v>135.97999999999999</v>
      </c>
      <c r="J1074" s="62">
        <v>132.07</v>
      </c>
    </row>
    <row r="1075" spans="1:10" ht="24" customHeight="1" x14ac:dyDescent="0.25">
      <c r="A1075" s="57" t="s">
        <v>452</v>
      </c>
      <c r="B1075" s="58" t="s">
        <v>927</v>
      </c>
      <c r="C1075" s="57" t="s">
        <v>21</v>
      </c>
      <c r="D1075" s="57" t="s">
        <v>928</v>
      </c>
      <c r="E1075" s="59" t="s">
        <v>455</v>
      </c>
      <c r="F1075" s="59"/>
      <c r="G1075" s="60" t="s">
        <v>78</v>
      </c>
      <c r="H1075" s="61">
        <v>7.4303300000000003E-2</v>
      </c>
      <c r="I1075" s="62">
        <v>81.739999999999995</v>
      </c>
      <c r="J1075" s="62">
        <v>6.07</v>
      </c>
    </row>
    <row r="1076" spans="1:10" x14ac:dyDescent="0.25">
      <c r="A1076" s="63"/>
      <c r="B1076" s="63"/>
      <c r="C1076" s="63"/>
      <c r="D1076" s="63"/>
      <c r="E1076" s="63" t="s">
        <v>462</v>
      </c>
      <c r="F1076" s="64">
        <v>20.68</v>
      </c>
      <c r="G1076" s="63" t="s">
        <v>463</v>
      </c>
      <c r="H1076" s="64">
        <v>0</v>
      </c>
      <c r="I1076" s="63" t="s">
        <v>464</v>
      </c>
      <c r="J1076" s="64">
        <v>20.68</v>
      </c>
    </row>
    <row r="1077" spans="1:10" x14ac:dyDescent="0.25">
      <c r="A1077" s="63"/>
      <c r="B1077" s="63"/>
      <c r="C1077" s="63"/>
      <c r="D1077" s="63"/>
      <c r="E1077" s="63" t="s">
        <v>465</v>
      </c>
      <c r="F1077" s="64">
        <v>61.6</v>
      </c>
      <c r="G1077" s="63"/>
      <c r="H1077" s="65" t="s">
        <v>466</v>
      </c>
      <c r="I1077" s="65"/>
      <c r="J1077" s="64">
        <v>308.02999999999997</v>
      </c>
    </row>
    <row r="1078" spans="1:10" ht="49.95" customHeight="1" thickBot="1" x14ac:dyDescent="0.3">
      <c r="A1078" s="39"/>
      <c r="B1078" s="39"/>
      <c r="C1078" s="39"/>
      <c r="D1078" s="39"/>
      <c r="E1078" s="39"/>
      <c r="F1078" s="39"/>
      <c r="G1078" s="39" t="s">
        <v>467</v>
      </c>
      <c r="H1078" s="66">
        <v>2</v>
      </c>
      <c r="I1078" s="39" t="s">
        <v>468</v>
      </c>
      <c r="J1078" s="67">
        <v>616.05999999999995</v>
      </c>
    </row>
    <row r="1079" spans="1:10" ht="1.05" customHeight="1" thickTop="1" x14ac:dyDescent="0.25">
      <c r="A1079" s="68"/>
      <c r="B1079" s="68"/>
      <c r="C1079" s="68"/>
      <c r="D1079" s="68"/>
      <c r="E1079" s="68"/>
      <c r="F1079" s="68"/>
      <c r="G1079" s="68"/>
      <c r="H1079" s="68"/>
      <c r="I1079" s="68"/>
      <c r="J1079" s="68"/>
    </row>
    <row r="1080" spans="1:10" ht="18" customHeight="1" x14ac:dyDescent="0.25">
      <c r="A1080" s="34" t="s">
        <v>353</v>
      </c>
      <c r="B1080" s="35" t="s">
        <v>8</v>
      </c>
      <c r="C1080" s="34" t="s">
        <v>9</v>
      </c>
      <c r="D1080" s="34" t="s">
        <v>10</v>
      </c>
      <c r="E1080" s="43" t="s">
        <v>439</v>
      </c>
      <c r="F1080" s="43"/>
      <c r="G1080" s="44" t="s">
        <v>11</v>
      </c>
      <c r="H1080" s="35" t="s">
        <v>12</v>
      </c>
      <c r="I1080" s="35" t="s">
        <v>13</v>
      </c>
      <c r="J1080" s="35" t="s">
        <v>15</v>
      </c>
    </row>
    <row r="1081" spans="1:10" ht="39" customHeight="1" x14ac:dyDescent="0.25">
      <c r="A1081" s="45" t="s">
        <v>440</v>
      </c>
      <c r="B1081" s="46" t="s">
        <v>354</v>
      </c>
      <c r="C1081" s="45" t="s">
        <v>21</v>
      </c>
      <c r="D1081" s="45" t="s">
        <v>355</v>
      </c>
      <c r="E1081" s="47" t="s">
        <v>918</v>
      </c>
      <c r="F1081" s="47"/>
      <c r="G1081" s="48" t="s">
        <v>112</v>
      </c>
      <c r="H1081" s="49">
        <v>1</v>
      </c>
      <c r="I1081" s="50">
        <v>255.83</v>
      </c>
      <c r="J1081" s="50">
        <v>255.83</v>
      </c>
    </row>
    <row r="1082" spans="1:10" ht="25.95" customHeight="1" x14ac:dyDescent="0.25">
      <c r="A1082" s="51" t="s">
        <v>442</v>
      </c>
      <c r="B1082" s="52" t="s">
        <v>603</v>
      </c>
      <c r="C1082" s="51" t="s">
        <v>21</v>
      </c>
      <c r="D1082" s="51" t="s">
        <v>604</v>
      </c>
      <c r="E1082" s="53" t="s">
        <v>448</v>
      </c>
      <c r="F1082" s="53"/>
      <c r="G1082" s="54" t="s">
        <v>449</v>
      </c>
      <c r="H1082" s="55">
        <v>0.92222599999999999</v>
      </c>
      <c r="I1082" s="56">
        <v>21.04</v>
      </c>
      <c r="J1082" s="56">
        <v>19.399999999999999</v>
      </c>
    </row>
    <row r="1083" spans="1:10" ht="24" customHeight="1" x14ac:dyDescent="0.25">
      <c r="A1083" s="51" t="s">
        <v>442</v>
      </c>
      <c r="B1083" s="52" t="s">
        <v>450</v>
      </c>
      <c r="C1083" s="51" t="s">
        <v>21</v>
      </c>
      <c r="D1083" s="51" t="s">
        <v>451</v>
      </c>
      <c r="E1083" s="53" t="s">
        <v>448</v>
      </c>
      <c r="F1083" s="53"/>
      <c r="G1083" s="54" t="s">
        <v>449</v>
      </c>
      <c r="H1083" s="55">
        <v>0.29052299999999998</v>
      </c>
      <c r="I1083" s="56">
        <v>17.46</v>
      </c>
      <c r="J1083" s="56">
        <v>5.07</v>
      </c>
    </row>
    <row r="1084" spans="1:10" ht="39" customHeight="1" x14ac:dyDescent="0.25">
      <c r="A1084" s="57" t="s">
        <v>452</v>
      </c>
      <c r="B1084" s="58" t="s">
        <v>923</v>
      </c>
      <c r="C1084" s="57" t="s">
        <v>21</v>
      </c>
      <c r="D1084" s="57" t="s">
        <v>924</v>
      </c>
      <c r="E1084" s="59" t="s">
        <v>455</v>
      </c>
      <c r="F1084" s="59"/>
      <c r="G1084" s="60" t="s">
        <v>112</v>
      </c>
      <c r="H1084" s="61">
        <v>5.8337962000000001</v>
      </c>
      <c r="I1084" s="62">
        <v>14.21</v>
      </c>
      <c r="J1084" s="62">
        <v>82.89</v>
      </c>
    </row>
    <row r="1085" spans="1:10" ht="25.95" customHeight="1" x14ac:dyDescent="0.25">
      <c r="A1085" s="57" t="s">
        <v>452</v>
      </c>
      <c r="B1085" s="58" t="s">
        <v>929</v>
      </c>
      <c r="C1085" s="57" t="s">
        <v>21</v>
      </c>
      <c r="D1085" s="57" t="s">
        <v>930</v>
      </c>
      <c r="E1085" s="59" t="s">
        <v>455</v>
      </c>
      <c r="F1085" s="59"/>
      <c r="G1085" s="60" t="s">
        <v>112</v>
      </c>
      <c r="H1085" s="61">
        <v>0.97229940000000004</v>
      </c>
      <c r="I1085" s="62">
        <v>152.69999999999999</v>
      </c>
      <c r="J1085" s="62">
        <v>148.47</v>
      </c>
    </row>
    <row r="1086" spans="1:10" x14ac:dyDescent="0.25">
      <c r="A1086" s="63"/>
      <c r="B1086" s="63"/>
      <c r="C1086" s="63"/>
      <c r="D1086" s="63"/>
      <c r="E1086" s="63" t="s">
        <v>462</v>
      </c>
      <c r="F1086" s="64">
        <v>19.989999999999998</v>
      </c>
      <c r="G1086" s="63" t="s">
        <v>463</v>
      </c>
      <c r="H1086" s="64">
        <v>0</v>
      </c>
      <c r="I1086" s="63" t="s">
        <v>464</v>
      </c>
      <c r="J1086" s="64">
        <v>19.989999999999998</v>
      </c>
    </row>
    <row r="1087" spans="1:10" x14ac:dyDescent="0.25">
      <c r="A1087" s="63"/>
      <c r="B1087" s="63"/>
      <c r="C1087" s="63"/>
      <c r="D1087" s="63"/>
      <c r="E1087" s="63" t="s">
        <v>465</v>
      </c>
      <c r="F1087" s="64">
        <v>63.95</v>
      </c>
      <c r="G1087" s="63"/>
      <c r="H1087" s="65" t="s">
        <v>466</v>
      </c>
      <c r="I1087" s="65"/>
      <c r="J1087" s="64">
        <v>319.77999999999997</v>
      </c>
    </row>
    <row r="1088" spans="1:10" ht="49.95" customHeight="1" thickBot="1" x14ac:dyDescent="0.3">
      <c r="A1088" s="39"/>
      <c r="B1088" s="39"/>
      <c r="C1088" s="39"/>
      <c r="D1088" s="39"/>
      <c r="E1088" s="39"/>
      <c r="F1088" s="39"/>
      <c r="G1088" s="39" t="s">
        <v>467</v>
      </c>
      <c r="H1088" s="66">
        <v>4</v>
      </c>
      <c r="I1088" s="39" t="s">
        <v>468</v>
      </c>
      <c r="J1088" s="67">
        <v>1279.1199999999999</v>
      </c>
    </row>
    <row r="1089" spans="1:10" ht="1.05" customHeight="1" thickTop="1" x14ac:dyDescent="0.25">
      <c r="A1089" s="68"/>
      <c r="B1089" s="68"/>
      <c r="C1089" s="68"/>
      <c r="D1089" s="68"/>
      <c r="E1089" s="68"/>
      <c r="F1089" s="68"/>
      <c r="G1089" s="68"/>
      <c r="H1089" s="68"/>
      <c r="I1089" s="68"/>
      <c r="J1089" s="68"/>
    </row>
    <row r="1090" spans="1:10" ht="18" customHeight="1" x14ac:dyDescent="0.25">
      <c r="A1090" s="34" t="s">
        <v>356</v>
      </c>
      <c r="B1090" s="35" t="s">
        <v>8</v>
      </c>
      <c r="C1090" s="34" t="s">
        <v>9</v>
      </c>
      <c r="D1090" s="34" t="s">
        <v>10</v>
      </c>
      <c r="E1090" s="43" t="s">
        <v>439</v>
      </c>
      <c r="F1090" s="43"/>
      <c r="G1090" s="44" t="s">
        <v>11</v>
      </c>
      <c r="H1090" s="35" t="s">
        <v>12</v>
      </c>
      <c r="I1090" s="35" t="s">
        <v>13</v>
      </c>
      <c r="J1090" s="35" t="s">
        <v>15</v>
      </c>
    </row>
    <row r="1091" spans="1:10" ht="24" customHeight="1" x14ac:dyDescent="0.25">
      <c r="A1091" s="45" t="s">
        <v>440</v>
      </c>
      <c r="B1091" s="46" t="s">
        <v>357</v>
      </c>
      <c r="C1091" s="45" t="s">
        <v>159</v>
      </c>
      <c r="D1091" s="45" t="s">
        <v>358</v>
      </c>
      <c r="E1091" s="47" t="s">
        <v>673</v>
      </c>
      <c r="F1091" s="47"/>
      <c r="G1091" s="48" t="s">
        <v>23</v>
      </c>
      <c r="H1091" s="49">
        <v>1</v>
      </c>
      <c r="I1091" s="50">
        <v>433.08</v>
      </c>
      <c r="J1091" s="50">
        <v>433.08</v>
      </c>
    </row>
    <row r="1092" spans="1:10" ht="24" customHeight="1" x14ac:dyDescent="0.25">
      <c r="A1092" s="51" t="s">
        <v>442</v>
      </c>
      <c r="B1092" s="52" t="s">
        <v>779</v>
      </c>
      <c r="C1092" s="51" t="s">
        <v>159</v>
      </c>
      <c r="D1092" s="51" t="s">
        <v>780</v>
      </c>
      <c r="E1092" s="53" t="s">
        <v>781</v>
      </c>
      <c r="F1092" s="53"/>
      <c r="G1092" s="54" t="s">
        <v>782</v>
      </c>
      <c r="H1092" s="55">
        <v>1.1318413000000001</v>
      </c>
      <c r="I1092" s="56">
        <v>2.95</v>
      </c>
      <c r="J1092" s="56">
        <v>3.33</v>
      </c>
    </row>
    <row r="1093" spans="1:10" ht="24" customHeight="1" x14ac:dyDescent="0.25">
      <c r="A1093" s="51" t="s">
        <v>442</v>
      </c>
      <c r="B1093" s="52" t="s">
        <v>931</v>
      </c>
      <c r="C1093" s="51" t="s">
        <v>159</v>
      </c>
      <c r="D1093" s="51" t="s">
        <v>932</v>
      </c>
      <c r="E1093" s="53" t="s">
        <v>781</v>
      </c>
      <c r="F1093" s="53"/>
      <c r="G1093" s="54" t="s">
        <v>782</v>
      </c>
      <c r="H1093" s="55">
        <v>0.64534809999999998</v>
      </c>
      <c r="I1093" s="56">
        <v>2.85</v>
      </c>
      <c r="J1093" s="56">
        <v>1.83</v>
      </c>
    </row>
    <row r="1094" spans="1:10" ht="24" customHeight="1" x14ac:dyDescent="0.25">
      <c r="A1094" s="57" t="s">
        <v>452</v>
      </c>
      <c r="B1094" s="58" t="s">
        <v>933</v>
      </c>
      <c r="C1094" s="57" t="s">
        <v>159</v>
      </c>
      <c r="D1094" s="57" t="s">
        <v>934</v>
      </c>
      <c r="E1094" s="59" t="s">
        <v>715</v>
      </c>
      <c r="F1094" s="59"/>
      <c r="G1094" s="60" t="s">
        <v>782</v>
      </c>
      <c r="H1094" s="61">
        <v>0.64534809999999998</v>
      </c>
      <c r="I1094" s="62">
        <v>19.02</v>
      </c>
      <c r="J1094" s="62">
        <v>12.27</v>
      </c>
    </row>
    <row r="1095" spans="1:10" ht="24" customHeight="1" x14ac:dyDescent="0.25">
      <c r="A1095" s="57" t="s">
        <v>452</v>
      </c>
      <c r="B1095" s="58" t="s">
        <v>787</v>
      </c>
      <c r="C1095" s="57" t="s">
        <v>159</v>
      </c>
      <c r="D1095" s="57" t="s">
        <v>788</v>
      </c>
      <c r="E1095" s="59" t="s">
        <v>715</v>
      </c>
      <c r="F1095" s="59"/>
      <c r="G1095" s="60" t="s">
        <v>782</v>
      </c>
      <c r="H1095" s="61">
        <v>1.1318413000000001</v>
      </c>
      <c r="I1095" s="62">
        <v>14.58</v>
      </c>
      <c r="J1095" s="62">
        <v>16.5</v>
      </c>
    </row>
    <row r="1096" spans="1:10" ht="24" customHeight="1" x14ac:dyDescent="0.25">
      <c r="A1096" s="57" t="s">
        <v>452</v>
      </c>
      <c r="B1096" s="58" t="s">
        <v>935</v>
      </c>
      <c r="C1096" s="57" t="s">
        <v>159</v>
      </c>
      <c r="D1096" s="57" t="s">
        <v>936</v>
      </c>
      <c r="E1096" s="59" t="s">
        <v>455</v>
      </c>
      <c r="F1096" s="59"/>
      <c r="G1096" s="60" t="s">
        <v>23</v>
      </c>
      <c r="H1096" s="61">
        <v>0.99284320000000004</v>
      </c>
      <c r="I1096" s="62">
        <v>392.06</v>
      </c>
      <c r="J1096" s="62">
        <v>389.25</v>
      </c>
    </row>
    <row r="1097" spans="1:10" ht="25.95" customHeight="1" x14ac:dyDescent="0.25">
      <c r="A1097" s="57" t="s">
        <v>452</v>
      </c>
      <c r="B1097" s="58" t="s">
        <v>937</v>
      </c>
      <c r="C1097" s="57" t="s">
        <v>159</v>
      </c>
      <c r="D1097" s="57" t="s">
        <v>938</v>
      </c>
      <c r="E1097" s="59" t="s">
        <v>455</v>
      </c>
      <c r="F1097" s="59"/>
      <c r="G1097" s="60" t="s">
        <v>939</v>
      </c>
      <c r="H1097" s="61">
        <v>0.59570599999999996</v>
      </c>
      <c r="I1097" s="62">
        <v>16.63</v>
      </c>
      <c r="J1097" s="62">
        <v>9.9</v>
      </c>
    </row>
    <row r="1098" spans="1:10" x14ac:dyDescent="0.25">
      <c r="A1098" s="63"/>
      <c r="B1098" s="63"/>
      <c r="C1098" s="63"/>
      <c r="D1098" s="63"/>
      <c r="E1098" s="63" t="s">
        <v>462</v>
      </c>
      <c r="F1098" s="64">
        <v>28.77</v>
      </c>
      <c r="G1098" s="63" t="s">
        <v>463</v>
      </c>
      <c r="H1098" s="64">
        <v>0</v>
      </c>
      <c r="I1098" s="63" t="s">
        <v>464</v>
      </c>
      <c r="J1098" s="64">
        <v>28.77</v>
      </c>
    </row>
    <row r="1099" spans="1:10" x14ac:dyDescent="0.25">
      <c r="A1099" s="63"/>
      <c r="B1099" s="63"/>
      <c r="C1099" s="63"/>
      <c r="D1099" s="63"/>
      <c r="E1099" s="63" t="s">
        <v>465</v>
      </c>
      <c r="F1099" s="64">
        <v>108.27</v>
      </c>
      <c r="G1099" s="63"/>
      <c r="H1099" s="65" t="s">
        <v>466</v>
      </c>
      <c r="I1099" s="65"/>
      <c r="J1099" s="64">
        <v>541.35</v>
      </c>
    </row>
    <row r="1100" spans="1:10" ht="49.95" customHeight="1" thickBot="1" x14ac:dyDescent="0.3">
      <c r="A1100" s="39"/>
      <c r="B1100" s="39"/>
      <c r="C1100" s="39"/>
      <c r="D1100" s="39"/>
      <c r="E1100" s="39"/>
      <c r="F1100" s="39"/>
      <c r="G1100" s="39" t="s">
        <v>467</v>
      </c>
      <c r="H1100" s="66">
        <v>3.47</v>
      </c>
      <c r="I1100" s="39" t="s">
        <v>468</v>
      </c>
      <c r="J1100" s="67">
        <v>1878.48</v>
      </c>
    </row>
    <row r="1101" spans="1:10" ht="1.05" customHeight="1" thickTop="1" x14ac:dyDescent="0.25">
      <c r="A1101" s="68"/>
      <c r="B1101" s="68"/>
      <c r="C1101" s="68"/>
      <c r="D1101" s="68"/>
      <c r="E1101" s="68"/>
      <c r="F1101" s="68"/>
      <c r="G1101" s="68"/>
      <c r="H1101" s="68"/>
      <c r="I1101" s="68"/>
      <c r="J1101" s="68"/>
    </row>
    <row r="1102" spans="1:10" ht="18" customHeight="1" x14ac:dyDescent="0.25">
      <c r="A1102" s="34" t="s">
        <v>359</v>
      </c>
      <c r="B1102" s="35" t="s">
        <v>8</v>
      </c>
      <c r="C1102" s="34" t="s">
        <v>9</v>
      </c>
      <c r="D1102" s="34" t="s">
        <v>10</v>
      </c>
      <c r="E1102" s="43" t="s">
        <v>439</v>
      </c>
      <c r="F1102" s="43"/>
      <c r="G1102" s="44" t="s">
        <v>11</v>
      </c>
      <c r="H1102" s="35" t="s">
        <v>12</v>
      </c>
      <c r="I1102" s="35" t="s">
        <v>13</v>
      </c>
      <c r="J1102" s="35" t="s">
        <v>15</v>
      </c>
    </row>
    <row r="1103" spans="1:10" ht="39" customHeight="1" x14ac:dyDescent="0.25">
      <c r="A1103" s="45" t="s">
        <v>440</v>
      </c>
      <c r="B1103" s="46" t="s">
        <v>360</v>
      </c>
      <c r="C1103" s="45" t="s">
        <v>21</v>
      </c>
      <c r="D1103" s="45" t="s">
        <v>361</v>
      </c>
      <c r="E1103" s="47" t="s">
        <v>918</v>
      </c>
      <c r="F1103" s="47"/>
      <c r="G1103" s="48" t="s">
        <v>112</v>
      </c>
      <c r="H1103" s="49">
        <v>1</v>
      </c>
      <c r="I1103" s="50">
        <v>176.5</v>
      </c>
      <c r="J1103" s="50">
        <v>176.5</v>
      </c>
    </row>
    <row r="1104" spans="1:10" ht="24" customHeight="1" x14ac:dyDescent="0.25">
      <c r="A1104" s="51" t="s">
        <v>442</v>
      </c>
      <c r="B1104" s="52" t="s">
        <v>940</v>
      </c>
      <c r="C1104" s="51" t="s">
        <v>21</v>
      </c>
      <c r="D1104" s="51" t="s">
        <v>941</v>
      </c>
      <c r="E1104" s="53" t="s">
        <v>448</v>
      </c>
      <c r="F1104" s="53"/>
      <c r="G1104" s="54" t="s">
        <v>449</v>
      </c>
      <c r="H1104" s="55">
        <v>0.47739999999999999</v>
      </c>
      <c r="I1104" s="56">
        <v>21.76</v>
      </c>
      <c r="J1104" s="56">
        <v>10.38</v>
      </c>
    </row>
    <row r="1105" spans="1:10" ht="24" customHeight="1" x14ac:dyDescent="0.25">
      <c r="A1105" s="51" t="s">
        <v>442</v>
      </c>
      <c r="B1105" s="52" t="s">
        <v>450</v>
      </c>
      <c r="C1105" s="51" t="s">
        <v>21</v>
      </c>
      <c r="D1105" s="51" t="s">
        <v>451</v>
      </c>
      <c r="E1105" s="53" t="s">
        <v>448</v>
      </c>
      <c r="F1105" s="53"/>
      <c r="G1105" s="54" t="s">
        <v>449</v>
      </c>
      <c r="H1105" s="55">
        <v>0.15040000000000001</v>
      </c>
      <c r="I1105" s="56">
        <v>17.46</v>
      </c>
      <c r="J1105" s="56">
        <v>2.62</v>
      </c>
    </row>
    <row r="1106" spans="1:10" ht="25.95" customHeight="1" x14ac:dyDescent="0.25">
      <c r="A1106" s="57" t="s">
        <v>452</v>
      </c>
      <c r="B1106" s="58" t="s">
        <v>942</v>
      </c>
      <c r="C1106" s="57" t="s">
        <v>21</v>
      </c>
      <c r="D1106" s="57" t="s">
        <v>943</v>
      </c>
      <c r="E1106" s="59" t="s">
        <v>455</v>
      </c>
      <c r="F1106" s="59"/>
      <c r="G1106" s="60" t="s">
        <v>112</v>
      </c>
      <c r="H1106" s="61">
        <v>1</v>
      </c>
      <c r="I1106" s="62">
        <v>156.13999999999999</v>
      </c>
      <c r="J1106" s="62">
        <v>156.13999999999999</v>
      </c>
    </row>
    <row r="1107" spans="1:10" ht="24" customHeight="1" x14ac:dyDescent="0.25">
      <c r="A1107" s="57" t="s">
        <v>452</v>
      </c>
      <c r="B1107" s="58" t="s">
        <v>944</v>
      </c>
      <c r="C1107" s="57" t="s">
        <v>21</v>
      </c>
      <c r="D1107" s="57" t="s">
        <v>945</v>
      </c>
      <c r="E1107" s="59" t="s">
        <v>455</v>
      </c>
      <c r="F1107" s="59"/>
      <c r="G1107" s="60" t="s">
        <v>78</v>
      </c>
      <c r="H1107" s="61">
        <v>0.2974</v>
      </c>
      <c r="I1107" s="62">
        <v>24.78</v>
      </c>
      <c r="J1107" s="62">
        <v>7.36</v>
      </c>
    </row>
    <row r="1108" spans="1:10" x14ac:dyDescent="0.25">
      <c r="A1108" s="63"/>
      <c r="B1108" s="63"/>
      <c r="C1108" s="63"/>
      <c r="D1108" s="63"/>
      <c r="E1108" s="63" t="s">
        <v>462</v>
      </c>
      <c r="F1108" s="64">
        <v>10.45</v>
      </c>
      <c r="G1108" s="63" t="s">
        <v>463</v>
      </c>
      <c r="H1108" s="64">
        <v>0</v>
      </c>
      <c r="I1108" s="63" t="s">
        <v>464</v>
      </c>
      <c r="J1108" s="64">
        <v>10.45</v>
      </c>
    </row>
    <row r="1109" spans="1:10" x14ac:dyDescent="0.25">
      <c r="A1109" s="63"/>
      <c r="B1109" s="63"/>
      <c r="C1109" s="63"/>
      <c r="D1109" s="63"/>
      <c r="E1109" s="63" t="s">
        <v>465</v>
      </c>
      <c r="F1109" s="64">
        <v>44.12</v>
      </c>
      <c r="G1109" s="63"/>
      <c r="H1109" s="65" t="s">
        <v>466</v>
      </c>
      <c r="I1109" s="65"/>
      <c r="J1109" s="64">
        <v>220.62</v>
      </c>
    </row>
    <row r="1110" spans="1:10" ht="49.95" customHeight="1" thickBot="1" x14ac:dyDescent="0.3">
      <c r="A1110" s="39"/>
      <c r="B1110" s="39"/>
      <c r="C1110" s="39"/>
      <c r="D1110" s="39"/>
      <c r="E1110" s="39"/>
      <c r="F1110" s="39"/>
      <c r="G1110" s="39" t="s">
        <v>467</v>
      </c>
      <c r="H1110" s="66">
        <v>2</v>
      </c>
      <c r="I1110" s="39" t="s">
        <v>468</v>
      </c>
      <c r="J1110" s="67">
        <v>441.24</v>
      </c>
    </row>
    <row r="1111" spans="1:10" ht="1.05" customHeight="1" thickTop="1" x14ac:dyDescent="0.25">
      <c r="A1111" s="68"/>
      <c r="B1111" s="68"/>
      <c r="C1111" s="68"/>
      <c r="D1111" s="68"/>
      <c r="E1111" s="68"/>
      <c r="F1111" s="68"/>
      <c r="G1111" s="68"/>
      <c r="H1111" s="68"/>
      <c r="I1111" s="68"/>
      <c r="J1111" s="68"/>
    </row>
    <row r="1112" spans="1:10" ht="18" customHeight="1" x14ac:dyDescent="0.25">
      <c r="A1112" s="34" t="s">
        <v>362</v>
      </c>
      <c r="B1112" s="35" t="s">
        <v>8</v>
      </c>
      <c r="C1112" s="34" t="s">
        <v>9</v>
      </c>
      <c r="D1112" s="34" t="s">
        <v>10</v>
      </c>
      <c r="E1112" s="43" t="s">
        <v>439</v>
      </c>
      <c r="F1112" s="43"/>
      <c r="G1112" s="44" t="s">
        <v>11</v>
      </c>
      <c r="H1112" s="35" t="s">
        <v>12</v>
      </c>
      <c r="I1112" s="35" t="s">
        <v>13</v>
      </c>
      <c r="J1112" s="35" t="s">
        <v>15</v>
      </c>
    </row>
    <row r="1113" spans="1:10" ht="39" customHeight="1" x14ac:dyDescent="0.25">
      <c r="A1113" s="45" t="s">
        <v>440</v>
      </c>
      <c r="B1113" s="46" t="s">
        <v>363</v>
      </c>
      <c r="C1113" s="45" t="s">
        <v>21</v>
      </c>
      <c r="D1113" s="45" t="s">
        <v>364</v>
      </c>
      <c r="E1113" s="47" t="s">
        <v>918</v>
      </c>
      <c r="F1113" s="47"/>
      <c r="G1113" s="48" t="s">
        <v>112</v>
      </c>
      <c r="H1113" s="49">
        <v>1</v>
      </c>
      <c r="I1113" s="50">
        <v>71.33</v>
      </c>
      <c r="J1113" s="50">
        <v>71.33</v>
      </c>
    </row>
    <row r="1114" spans="1:10" ht="25.95" customHeight="1" x14ac:dyDescent="0.25">
      <c r="A1114" s="51" t="s">
        <v>442</v>
      </c>
      <c r="B1114" s="52" t="s">
        <v>603</v>
      </c>
      <c r="C1114" s="51" t="s">
        <v>21</v>
      </c>
      <c r="D1114" s="51" t="s">
        <v>604</v>
      </c>
      <c r="E1114" s="53" t="s">
        <v>448</v>
      </c>
      <c r="F1114" s="53"/>
      <c r="G1114" s="54" t="s">
        <v>449</v>
      </c>
      <c r="H1114" s="55">
        <v>0.11210539999999999</v>
      </c>
      <c r="I1114" s="56">
        <v>21.04</v>
      </c>
      <c r="J1114" s="56">
        <v>2.35</v>
      </c>
    </row>
    <row r="1115" spans="1:10" ht="24" customHeight="1" x14ac:dyDescent="0.25">
      <c r="A1115" s="51" t="s">
        <v>442</v>
      </c>
      <c r="B1115" s="52" t="s">
        <v>450</v>
      </c>
      <c r="C1115" s="51" t="s">
        <v>21</v>
      </c>
      <c r="D1115" s="51" t="s">
        <v>451</v>
      </c>
      <c r="E1115" s="53" t="s">
        <v>448</v>
      </c>
      <c r="F1115" s="53"/>
      <c r="G1115" s="54" t="s">
        <v>449</v>
      </c>
      <c r="H1115" s="55">
        <v>3.53459E-2</v>
      </c>
      <c r="I1115" s="56">
        <v>17.46</v>
      </c>
      <c r="J1115" s="56">
        <v>0.61</v>
      </c>
    </row>
    <row r="1116" spans="1:10" ht="25.95" customHeight="1" x14ac:dyDescent="0.25">
      <c r="A1116" s="57" t="s">
        <v>452</v>
      </c>
      <c r="B1116" s="58" t="s">
        <v>946</v>
      </c>
      <c r="C1116" s="57" t="s">
        <v>21</v>
      </c>
      <c r="D1116" s="57" t="s">
        <v>947</v>
      </c>
      <c r="E1116" s="59" t="s">
        <v>455</v>
      </c>
      <c r="F1116" s="59"/>
      <c r="G1116" s="60" t="s">
        <v>112</v>
      </c>
      <c r="H1116" s="61">
        <v>2.0225199999999999E-2</v>
      </c>
      <c r="I1116" s="62">
        <v>1.54</v>
      </c>
      <c r="J1116" s="62">
        <v>0.03</v>
      </c>
    </row>
    <row r="1117" spans="1:10" ht="39" customHeight="1" x14ac:dyDescent="0.25">
      <c r="A1117" s="57" t="s">
        <v>452</v>
      </c>
      <c r="B1117" s="58" t="s">
        <v>948</v>
      </c>
      <c r="C1117" s="57" t="s">
        <v>21</v>
      </c>
      <c r="D1117" s="57" t="s">
        <v>949</v>
      </c>
      <c r="E1117" s="59" t="s">
        <v>455</v>
      </c>
      <c r="F1117" s="59"/>
      <c r="G1117" s="60" t="s">
        <v>112</v>
      </c>
      <c r="H1117" s="61">
        <v>0.96310459999999998</v>
      </c>
      <c r="I1117" s="62">
        <v>70.959999999999994</v>
      </c>
      <c r="J1117" s="62">
        <v>68.34</v>
      </c>
    </row>
    <row r="1118" spans="1:10" x14ac:dyDescent="0.25">
      <c r="A1118" s="63"/>
      <c r="B1118" s="63"/>
      <c r="C1118" s="63"/>
      <c r="D1118" s="63"/>
      <c r="E1118" s="63" t="s">
        <v>462</v>
      </c>
      <c r="F1118" s="64">
        <v>2.42</v>
      </c>
      <c r="G1118" s="63" t="s">
        <v>463</v>
      </c>
      <c r="H1118" s="64">
        <v>0</v>
      </c>
      <c r="I1118" s="63" t="s">
        <v>464</v>
      </c>
      <c r="J1118" s="64">
        <v>2.42</v>
      </c>
    </row>
    <row r="1119" spans="1:10" x14ac:dyDescent="0.25">
      <c r="A1119" s="63"/>
      <c r="B1119" s="63"/>
      <c r="C1119" s="63"/>
      <c r="D1119" s="63"/>
      <c r="E1119" s="63" t="s">
        <v>465</v>
      </c>
      <c r="F1119" s="64">
        <v>17.829999999999998</v>
      </c>
      <c r="G1119" s="63"/>
      <c r="H1119" s="65" t="s">
        <v>466</v>
      </c>
      <c r="I1119" s="65"/>
      <c r="J1119" s="64">
        <v>89.16</v>
      </c>
    </row>
    <row r="1120" spans="1:10" ht="49.95" customHeight="1" thickBot="1" x14ac:dyDescent="0.3">
      <c r="A1120" s="39"/>
      <c r="B1120" s="39"/>
      <c r="C1120" s="39"/>
      <c r="D1120" s="39"/>
      <c r="E1120" s="39"/>
      <c r="F1120" s="39"/>
      <c r="G1120" s="39" t="s">
        <v>467</v>
      </c>
      <c r="H1120" s="66">
        <v>2</v>
      </c>
      <c r="I1120" s="39" t="s">
        <v>468</v>
      </c>
      <c r="J1120" s="67">
        <v>178.32</v>
      </c>
    </row>
    <row r="1121" spans="1:10" ht="1.05" customHeight="1" thickTop="1" x14ac:dyDescent="0.25">
      <c r="A1121" s="68"/>
      <c r="B1121" s="68"/>
      <c r="C1121" s="68"/>
      <c r="D1121" s="68"/>
      <c r="E1121" s="68"/>
      <c r="F1121" s="68"/>
      <c r="G1121" s="68"/>
      <c r="H1121" s="68"/>
      <c r="I1121" s="68"/>
      <c r="J1121" s="68"/>
    </row>
    <row r="1122" spans="1:10" ht="18" customHeight="1" x14ac:dyDescent="0.25">
      <c r="A1122" s="34" t="s">
        <v>365</v>
      </c>
      <c r="B1122" s="35" t="s">
        <v>8</v>
      </c>
      <c r="C1122" s="34" t="s">
        <v>9</v>
      </c>
      <c r="D1122" s="34" t="s">
        <v>10</v>
      </c>
      <c r="E1122" s="43" t="s">
        <v>439</v>
      </c>
      <c r="F1122" s="43"/>
      <c r="G1122" s="44" t="s">
        <v>11</v>
      </c>
      <c r="H1122" s="35" t="s">
        <v>12</v>
      </c>
      <c r="I1122" s="35" t="s">
        <v>13</v>
      </c>
      <c r="J1122" s="35" t="s">
        <v>15</v>
      </c>
    </row>
    <row r="1123" spans="1:10" ht="39" customHeight="1" x14ac:dyDescent="0.25">
      <c r="A1123" s="45" t="s">
        <v>440</v>
      </c>
      <c r="B1123" s="46" t="s">
        <v>366</v>
      </c>
      <c r="C1123" s="45" t="s">
        <v>21</v>
      </c>
      <c r="D1123" s="45" t="s">
        <v>367</v>
      </c>
      <c r="E1123" s="47" t="s">
        <v>918</v>
      </c>
      <c r="F1123" s="47"/>
      <c r="G1123" s="48" t="s">
        <v>112</v>
      </c>
      <c r="H1123" s="49">
        <v>1</v>
      </c>
      <c r="I1123" s="50">
        <v>60.94</v>
      </c>
      <c r="J1123" s="50">
        <v>60.94</v>
      </c>
    </row>
    <row r="1124" spans="1:10" ht="25.95" customHeight="1" x14ac:dyDescent="0.25">
      <c r="A1124" s="51" t="s">
        <v>442</v>
      </c>
      <c r="B1124" s="52" t="s">
        <v>603</v>
      </c>
      <c r="C1124" s="51" t="s">
        <v>21</v>
      </c>
      <c r="D1124" s="51" t="s">
        <v>604</v>
      </c>
      <c r="E1124" s="53" t="s">
        <v>448</v>
      </c>
      <c r="F1124" s="53"/>
      <c r="G1124" s="54" t="s">
        <v>449</v>
      </c>
      <c r="H1124" s="55">
        <v>9.2457399999999995E-2</v>
      </c>
      <c r="I1124" s="56">
        <v>21.04</v>
      </c>
      <c r="J1124" s="56">
        <v>1.94</v>
      </c>
    </row>
    <row r="1125" spans="1:10" ht="24" customHeight="1" x14ac:dyDescent="0.25">
      <c r="A1125" s="51" t="s">
        <v>442</v>
      </c>
      <c r="B1125" s="52" t="s">
        <v>450</v>
      </c>
      <c r="C1125" s="51" t="s">
        <v>21</v>
      </c>
      <c r="D1125" s="51" t="s">
        <v>451</v>
      </c>
      <c r="E1125" s="53" t="s">
        <v>448</v>
      </c>
      <c r="F1125" s="53"/>
      <c r="G1125" s="54" t="s">
        <v>449</v>
      </c>
      <c r="H1125" s="55">
        <v>2.91819E-2</v>
      </c>
      <c r="I1125" s="56">
        <v>17.46</v>
      </c>
      <c r="J1125" s="56">
        <v>0.5</v>
      </c>
    </row>
    <row r="1126" spans="1:10" ht="25.95" customHeight="1" x14ac:dyDescent="0.25">
      <c r="A1126" s="57" t="s">
        <v>452</v>
      </c>
      <c r="B1126" s="58" t="s">
        <v>946</v>
      </c>
      <c r="C1126" s="57" t="s">
        <v>21</v>
      </c>
      <c r="D1126" s="57" t="s">
        <v>947</v>
      </c>
      <c r="E1126" s="59" t="s">
        <v>455</v>
      </c>
      <c r="F1126" s="59"/>
      <c r="G1126" s="60" t="s">
        <v>112</v>
      </c>
      <c r="H1126" s="61">
        <v>2.0225E-2</v>
      </c>
      <c r="I1126" s="62">
        <v>1.54</v>
      </c>
      <c r="J1126" s="62">
        <v>0.03</v>
      </c>
    </row>
    <row r="1127" spans="1:10" ht="25.95" customHeight="1" x14ac:dyDescent="0.25">
      <c r="A1127" s="57" t="s">
        <v>452</v>
      </c>
      <c r="B1127" s="58" t="s">
        <v>950</v>
      </c>
      <c r="C1127" s="57" t="s">
        <v>21</v>
      </c>
      <c r="D1127" s="57" t="s">
        <v>951</v>
      </c>
      <c r="E1127" s="59" t="s">
        <v>455</v>
      </c>
      <c r="F1127" s="59"/>
      <c r="G1127" s="60" t="s">
        <v>112</v>
      </c>
      <c r="H1127" s="61">
        <v>0.96309849999999997</v>
      </c>
      <c r="I1127" s="62">
        <v>60.72</v>
      </c>
      <c r="J1127" s="62">
        <v>58.47</v>
      </c>
    </row>
    <row r="1128" spans="1:10" x14ac:dyDescent="0.25">
      <c r="A1128" s="63"/>
      <c r="B1128" s="63"/>
      <c r="C1128" s="63"/>
      <c r="D1128" s="63"/>
      <c r="E1128" s="63" t="s">
        <v>462</v>
      </c>
      <c r="F1128" s="64">
        <v>2</v>
      </c>
      <c r="G1128" s="63" t="s">
        <v>463</v>
      </c>
      <c r="H1128" s="64">
        <v>0</v>
      </c>
      <c r="I1128" s="63" t="s">
        <v>464</v>
      </c>
      <c r="J1128" s="64">
        <v>2</v>
      </c>
    </row>
    <row r="1129" spans="1:10" x14ac:dyDescent="0.25">
      <c r="A1129" s="63"/>
      <c r="B1129" s="63"/>
      <c r="C1129" s="63"/>
      <c r="D1129" s="63"/>
      <c r="E1129" s="63" t="s">
        <v>465</v>
      </c>
      <c r="F1129" s="64">
        <v>15.23</v>
      </c>
      <c r="G1129" s="63"/>
      <c r="H1129" s="65" t="s">
        <v>466</v>
      </c>
      <c r="I1129" s="65"/>
      <c r="J1129" s="64">
        <v>76.17</v>
      </c>
    </row>
    <row r="1130" spans="1:10" ht="49.95" customHeight="1" thickBot="1" x14ac:dyDescent="0.3">
      <c r="A1130" s="39"/>
      <c r="B1130" s="39"/>
      <c r="C1130" s="39"/>
      <c r="D1130" s="39"/>
      <c r="E1130" s="39"/>
      <c r="F1130" s="39"/>
      <c r="G1130" s="39" t="s">
        <v>467</v>
      </c>
      <c r="H1130" s="66">
        <v>2</v>
      </c>
      <c r="I1130" s="39" t="s">
        <v>468</v>
      </c>
      <c r="J1130" s="67">
        <v>152.34</v>
      </c>
    </row>
    <row r="1131" spans="1:10" ht="1.05" customHeight="1" thickTop="1" x14ac:dyDescent="0.25">
      <c r="A1131" s="68"/>
      <c r="B1131" s="68"/>
      <c r="C1131" s="68"/>
      <c r="D1131" s="68"/>
      <c r="E1131" s="68"/>
      <c r="F1131" s="68"/>
      <c r="G1131" s="68"/>
      <c r="H1131" s="68"/>
      <c r="I1131" s="68"/>
      <c r="J1131" s="68"/>
    </row>
    <row r="1132" spans="1:10" ht="24" customHeight="1" x14ac:dyDescent="0.25">
      <c r="A1132" s="36" t="s">
        <v>368</v>
      </c>
      <c r="B1132" s="36"/>
      <c r="C1132" s="36"/>
      <c r="D1132" s="36" t="s">
        <v>369</v>
      </c>
      <c r="E1132" s="36"/>
      <c r="F1132" s="41"/>
      <c r="G1132" s="41"/>
      <c r="H1132" s="37"/>
      <c r="I1132" s="36"/>
      <c r="J1132" s="42">
        <v>209.98</v>
      </c>
    </row>
    <row r="1133" spans="1:10" ht="18" customHeight="1" x14ac:dyDescent="0.25">
      <c r="A1133" s="34" t="s">
        <v>370</v>
      </c>
      <c r="B1133" s="35" t="s">
        <v>8</v>
      </c>
      <c r="C1133" s="34" t="s">
        <v>9</v>
      </c>
      <c r="D1133" s="34" t="s">
        <v>10</v>
      </c>
      <c r="E1133" s="43" t="s">
        <v>439</v>
      </c>
      <c r="F1133" s="43"/>
      <c r="G1133" s="44" t="s">
        <v>11</v>
      </c>
      <c r="H1133" s="35" t="s">
        <v>12</v>
      </c>
      <c r="I1133" s="35" t="s">
        <v>13</v>
      </c>
      <c r="J1133" s="35" t="s">
        <v>15</v>
      </c>
    </row>
    <row r="1134" spans="1:10" ht="25.95" customHeight="1" x14ac:dyDescent="0.25">
      <c r="A1134" s="45" t="s">
        <v>440</v>
      </c>
      <c r="B1134" s="46" t="s">
        <v>371</v>
      </c>
      <c r="C1134" s="45" t="s">
        <v>21</v>
      </c>
      <c r="D1134" s="45" t="s">
        <v>372</v>
      </c>
      <c r="E1134" s="47" t="s">
        <v>952</v>
      </c>
      <c r="F1134" s="47"/>
      <c r="G1134" s="48" t="s">
        <v>23</v>
      </c>
      <c r="H1134" s="49">
        <v>1</v>
      </c>
      <c r="I1134" s="50">
        <v>1.69</v>
      </c>
      <c r="J1134" s="50">
        <v>1.69</v>
      </c>
    </row>
    <row r="1135" spans="1:10" ht="24" customHeight="1" x14ac:dyDescent="0.25">
      <c r="A1135" s="51" t="s">
        <v>442</v>
      </c>
      <c r="B1135" s="52" t="s">
        <v>450</v>
      </c>
      <c r="C1135" s="51" t="s">
        <v>21</v>
      </c>
      <c r="D1135" s="51" t="s">
        <v>451</v>
      </c>
      <c r="E1135" s="53" t="s">
        <v>448</v>
      </c>
      <c r="F1135" s="53"/>
      <c r="G1135" s="54" t="s">
        <v>449</v>
      </c>
      <c r="H1135" s="55">
        <v>9.7000000000000003E-2</v>
      </c>
      <c r="I1135" s="56">
        <v>17.46</v>
      </c>
      <c r="J1135" s="56">
        <v>1.69</v>
      </c>
    </row>
    <row r="1136" spans="1:10" x14ac:dyDescent="0.25">
      <c r="A1136" s="63"/>
      <c r="B1136" s="63"/>
      <c r="C1136" s="63"/>
      <c r="D1136" s="63"/>
      <c r="E1136" s="63" t="s">
        <v>462</v>
      </c>
      <c r="F1136" s="64">
        <v>1.3</v>
      </c>
      <c r="G1136" s="63" t="s">
        <v>463</v>
      </c>
      <c r="H1136" s="64">
        <v>0</v>
      </c>
      <c r="I1136" s="63" t="s">
        <v>464</v>
      </c>
      <c r="J1136" s="64">
        <v>1.3</v>
      </c>
    </row>
    <row r="1137" spans="1:10" x14ac:dyDescent="0.25">
      <c r="A1137" s="63"/>
      <c r="B1137" s="63"/>
      <c r="C1137" s="63"/>
      <c r="D1137" s="63"/>
      <c r="E1137" s="63" t="s">
        <v>465</v>
      </c>
      <c r="F1137" s="64">
        <v>0.42</v>
      </c>
      <c r="G1137" s="63"/>
      <c r="H1137" s="65" t="s">
        <v>466</v>
      </c>
      <c r="I1137" s="65"/>
      <c r="J1137" s="64">
        <v>2.11</v>
      </c>
    </row>
    <row r="1138" spans="1:10" ht="49.95" customHeight="1" thickBot="1" x14ac:dyDescent="0.3">
      <c r="A1138" s="39"/>
      <c r="B1138" s="39"/>
      <c r="C1138" s="39"/>
      <c r="D1138" s="39"/>
      <c r="E1138" s="39"/>
      <c r="F1138" s="39"/>
      <c r="G1138" s="39" t="s">
        <v>467</v>
      </c>
      <c r="H1138" s="66">
        <v>99.52</v>
      </c>
      <c r="I1138" s="39" t="s">
        <v>468</v>
      </c>
      <c r="J1138" s="67">
        <v>209.98</v>
      </c>
    </row>
    <row r="1139" spans="1:10" ht="1.05" customHeight="1" thickTop="1" x14ac:dyDescent="0.25">
      <c r="A1139" s="68"/>
      <c r="B1139" s="68"/>
      <c r="C1139" s="68"/>
      <c r="D1139" s="68"/>
      <c r="E1139" s="68"/>
      <c r="F1139" s="68"/>
      <c r="G1139" s="68"/>
      <c r="H1139" s="68"/>
      <c r="I1139" s="68"/>
      <c r="J1139" s="68"/>
    </row>
    <row r="1140" spans="1:10" x14ac:dyDescent="0.25">
      <c r="A1140" s="20"/>
      <c r="B1140" s="20"/>
      <c r="C1140" s="20"/>
      <c r="D1140" s="20"/>
      <c r="E1140" s="20"/>
      <c r="F1140" s="20"/>
      <c r="G1140" s="20"/>
      <c r="H1140" s="20"/>
      <c r="I1140" s="20"/>
      <c r="J1140" s="20"/>
    </row>
    <row r="1141" spans="1:10" x14ac:dyDescent="0.25">
      <c r="A1141" s="69"/>
      <c r="B1141" s="69"/>
      <c r="C1141" s="69"/>
      <c r="D1141" s="70"/>
      <c r="E1141" s="39"/>
      <c r="F1141" s="32" t="s">
        <v>373</v>
      </c>
      <c r="G1141" s="69"/>
      <c r="H1141" s="71">
        <v>127133.99</v>
      </c>
      <c r="I1141" s="69"/>
      <c r="J1141" s="69"/>
    </row>
    <row r="1142" spans="1:10" x14ac:dyDescent="0.25">
      <c r="A1142" s="69"/>
      <c r="B1142" s="69"/>
      <c r="C1142" s="69"/>
      <c r="D1142" s="70"/>
      <c r="E1142" s="39"/>
      <c r="F1142" s="32" t="s">
        <v>374</v>
      </c>
      <c r="G1142" s="69"/>
      <c r="H1142" s="71">
        <v>31766.01</v>
      </c>
      <c r="I1142" s="69"/>
      <c r="J1142" s="69"/>
    </row>
    <row r="1143" spans="1:10" x14ac:dyDescent="0.25">
      <c r="A1143" s="69"/>
      <c r="B1143" s="69"/>
      <c r="C1143" s="69"/>
      <c r="D1143" s="70"/>
      <c r="E1143" s="39"/>
      <c r="F1143" s="32" t="s">
        <v>375</v>
      </c>
      <c r="G1143" s="69"/>
      <c r="H1143" s="71">
        <v>158900</v>
      </c>
      <c r="I1143" s="69"/>
      <c r="J1143" s="69"/>
    </row>
    <row r="1144" spans="1:10" ht="60" customHeight="1" x14ac:dyDescent="0.25">
      <c r="A1144" s="40"/>
      <c r="B1144" s="40"/>
      <c r="C1144" s="40"/>
      <c r="D1144" s="40"/>
      <c r="E1144" s="40"/>
      <c r="F1144" s="40"/>
      <c r="G1144" s="40"/>
      <c r="H1144" s="40"/>
      <c r="I1144" s="40"/>
      <c r="J1144" s="40"/>
    </row>
    <row r="1145" spans="1:10" ht="70.05" customHeight="1" x14ac:dyDescent="0.25">
      <c r="A1145" s="25" t="s">
        <v>376</v>
      </c>
      <c r="B1145" s="26"/>
      <c r="C1145" s="26"/>
      <c r="D1145" s="26"/>
      <c r="E1145" s="26"/>
      <c r="F1145" s="26"/>
      <c r="G1145" s="26"/>
      <c r="H1145" s="26"/>
      <c r="I1145" s="26"/>
      <c r="J1145" s="26"/>
    </row>
  </sheetData>
  <mergeCells count="843">
    <mergeCell ref="A1145:J1145"/>
    <mergeCell ref="A1142:C1142"/>
    <mergeCell ref="F1142:G1142"/>
    <mergeCell ref="H1142:J1142"/>
    <mergeCell ref="A1143:C1143"/>
    <mergeCell ref="F1143:G1143"/>
    <mergeCell ref="H1143:J1143"/>
    <mergeCell ref="E1134:F1134"/>
    <mergeCell ref="E1135:F1135"/>
    <mergeCell ref="H1137:I1137"/>
    <mergeCell ref="A1141:C1141"/>
    <mergeCell ref="F1141:G1141"/>
    <mergeCell ref="H1141:J1141"/>
    <mergeCell ref="E1125:F1125"/>
    <mergeCell ref="E1126:F1126"/>
    <mergeCell ref="E1127:F1127"/>
    <mergeCell ref="H1129:I1129"/>
    <mergeCell ref="F1132:G1132"/>
    <mergeCell ref="E1133:F1133"/>
    <mergeCell ref="E1116:F1116"/>
    <mergeCell ref="E1117:F1117"/>
    <mergeCell ref="H1119:I1119"/>
    <mergeCell ref="E1122:F1122"/>
    <mergeCell ref="E1123:F1123"/>
    <mergeCell ref="E1124:F1124"/>
    <mergeCell ref="E1107:F1107"/>
    <mergeCell ref="H1109:I1109"/>
    <mergeCell ref="E1112:F1112"/>
    <mergeCell ref="E1113:F1113"/>
    <mergeCell ref="E1114:F1114"/>
    <mergeCell ref="E1115:F1115"/>
    <mergeCell ref="H1099:I1099"/>
    <mergeCell ref="E1102:F1102"/>
    <mergeCell ref="E1103:F1103"/>
    <mergeCell ref="E1104:F1104"/>
    <mergeCell ref="E1105:F1105"/>
    <mergeCell ref="E1106:F1106"/>
    <mergeCell ref="E1092:F1092"/>
    <mergeCell ref="E1093:F1093"/>
    <mergeCell ref="E1094:F1094"/>
    <mergeCell ref="E1095:F1095"/>
    <mergeCell ref="E1096:F1096"/>
    <mergeCell ref="E1097:F1097"/>
    <mergeCell ref="E1083:F1083"/>
    <mergeCell ref="E1084:F1084"/>
    <mergeCell ref="E1085:F1085"/>
    <mergeCell ref="H1087:I1087"/>
    <mergeCell ref="E1090:F1090"/>
    <mergeCell ref="E1091:F1091"/>
    <mergeCell ref="E1074:F1074"/>
    <mergeCell ref="E1075:F1075"/>
    <mergeCell ref="H1077:I1077"/>
    <mergeCell ref="E1080:F1080"/>
    <mergeCell ref="E1081:F1081"/>
    <mergeCell ref="E1082:F1082"/>
    <mergeCell ref="H1066:I1066"/>
    <mergeCell ref="E1069:F1069"/>
    <mergeCell ref="E1070:F1070"/>
    <mergeCell ref="E1071:F1071"/>
    <mergeCell ref="E1072:F1072"/>
    <mergeCell ref="E1073:F1073"/>
    <mergeCell ref="H1057:I1057"/>
    <mergeCell ref="F1060:G1060"/>
    <mergeCell ref="E1061:F1061"/>
    <mergeCell ref="E1062:F1062"/>
    <mergeCell ref="E1063:F1063"/>
    <mergeCell ref="E1064:F1064"/>
    <mergeCell ref="E1050:F1050"/>
    <mergeCell ref="E1051:F1051"/>
    <mergeCell ref="E1052:F1052"/>
    <mergeCell ref="E1053:F1053"/>
    <mergeCell ref="E1054:F1054"/>
    <mergeCell ref="E1055:F1055"/>
    <mergeCell ref="E1041:F1041"/>
    <mergeCell ref="E1042:F1042"/>
    <mergeCell ref="E1043:F1043"/>
    <mergeCell ref="E1044:F1044"/>
    <mergeCell ref="E1045:F1045"/>
    <mergeCell ref="H1047:I1047"/>
    <mergeCell ref="E1032:F1032"/>
    <mergeCell ref="E1033:F1033"/>
    <mergeCell ref="E1034:F1034"/>
    <mergeCell ref="H1036:I1036"/>
    <mergeCell ref="E1039:F1039"/>
    <mergeCell ref="E1040:F1040"/>
    <mergeCell ref="E1023:F1023"/>
    <mergeCell ref="H1025:I1025"/>
    <mergeCell ref="E1028:F1028"/>
    <mergeCell ref="E1029:F1029"/>
    <mergeCell ref="E1030:F1030"/>
    <mergeCell ref="E1031:F1031"/>
    <mergeCell ref="E1017:F1017"/>
    <mergeCell ref="E1018:F1018"/>
    <mergeCell ref="E1019:F1019"/>
    <mergeCell ref="E1020:F1020"/>
    <mergeCell ref="E1021:F1021"/>
    <mergeCell ref="E1022:F1022"/>
    <mergeCell ref="E1008:F1008"/>
    <mergeCell ref="E1009:F1009"/>
    <mergeCell ref="E1010:F1010"/>
    <mergeCell ref="H1012:I1012"/>
    <mergeCell ref="E1015:F1015"/>
    <mergeCell ref="E1016:F1016"/>
    <mergeCell ref="E999:F999"/>
    <mergeCell ref="E1000:F1000"/>
    <mergeCell ref="H1002:I1002"/>
    <mergeCell ref="E1005:F1005"/>
    <mergeCell ref="E1006:F1006"/>
    <mergeCell ref="E1007:F1007"/>
    <mergeCell ref="E990:F990"/>
    <mergeCell ref="E991:F991"/>
    <mergeCell ref="H993:I993"/>
    <mergeCell ref="E996:F996"/>
    <mergeCell ref="E997:F997"/>
    <mergeCell ref="E998:F998"/>
    <mergeCell ref="H982:I982"/>
    <mergeCell ref="F985:G985"/>
    <mergeCell ref="E986:F986"/>
    <mergeCell ref="E987:F987"/>
    <mergeCell ref="E988:F988"/>
    <mergeCell ref="E989:F989"/>
    <mergeCell ref="H973:I973"/>
    <mergeCell ref="E976:F976"/>
    <mergeCell ref="E977:F977"/>
    <mergeCell ref="E978:F978"/>
    <mergeCell ref="E979:F979"/>
    <mergeCell ref="E980:F980"/>
    <mergeCell ref="F966:G966"/>
    <mergeCell ref="E967:F967"/>
    <mergeCell ref="E968:F968"/>
    <mergeCell ref="E969:F969"/>
    <mergeCell ref="E970:F970"/>
    <mergeCell ref="E971:F971"/>
    <mergeCell ref="E957:F957"/>
    <mergeCell ref="E958:F958"/>
    <mergeCell ref="E959:F959"/>
    <mergeCell ref="E960:F960"/>
    <mergeCell ref="E961:F961"/>
    <mergeCell ref="H963:I963"/>
    <mergeCell ref="E948:F948"/>
    <mergeCell ref="E949:F949"/>
    <mergeCell ref="E950:F950"/>
    <mergeCell ref="E951:F951"/>
    <mergeCell ref="E952:F952"/>
    <mergeCell ref="H954:I954"/>
    <mergeCell ref="E939:F939"/>
    <mergeCell ref="E940:F940"/>
    <mergeCell ref="E941:F941"/>
    <mergeCell ref="H943:I943"/>
    <mergeCell ref="F946:G946"/>
    <mergeCell ref="E947:F947"/>
    <mergeCell ref="E930:F930"/>
    <mergeCell ref="E931:F931"/>
    <mergeCell ref="E932:F932"/>
    <mergeCell ref="H934:I934"/>
    <mergeCell ref="E937:F937"/>
    <mergeCell ref="E938:F938"/>
    <mergeCell ref="F924:G924"/>
    <mergeCell ref="F925:G925"/>
    <mergeCell ref="F926:G926"/>
    <mergeCell ref="E927:F927"/>
    <mergeCell ref="E928:F928"/>
    <mergeCell ref="E929:F929"/>
    <mergeCell ref="E915:F915"/>
    <mergeCell ref="E916:F916"/>
    <mergeCell ref="E917:F917"/>
    <mergeCell ref="E918:F918"/>
    <mergeCell ref="E919:F919"/>
    <mergeCell ref="H921:I921"/>
    <mergeCell ref="H907:I907"/>
    <mergeCell ref="F910:G910"/>
    <mergeCell ref="E911:F911"/>
    <mergeCell ref="E912:F912"/>
    <mergeCell ref="E913:F913"/>
    <mergeCell ref="E914:F914"/>
    <mergeCell ref="E900:F900"/>
    <mergeCell ref="E901:F901"/>
    <mergeCell ref="E902:F902"/>
    <mergeCell ref="E903:F903"/>
    <mergeCell ref="E904:F904"/>
    <mergeCell ref="E905:F905"/>
    <mergeCell ref="E891:F891"/>
    <mergeCell ref="E892:F892"/>
    <mergeCell ref="E893:F893"/>
    <mergeCell ref="E894:F894"/>
    <mergeCell ref="H896:I896"/>
    <mergeCell ref="E899:F899"/>
    <mergeCell ref="E882:F882"/>
    <mergeCell ref="E883:F883"/>
    <mergeCell ref="E884:F884"/>
    <mergeCell ref="E885:F885"/>
    <mergeCell ref="H887:I887"/>
    <mergeCell ref="E890:F890"/>
    <mergeCell ref="E873:F873"/>
    <mergeCell ref="E874:F874"/>
    <mergeCell ref="H876:I876"/>
    <mergeCell ref="F879:G879"/>
    <mergeCell ref="F880:G880"/>
    <mergeCell ref="E881:F881"/>
    <mergeCell ref="H865:I865"/>
    <mergeCell ref="E868:F868"/>
    <mergeCell ref="E869:F869"/>
    <mergeCell ref="E870:F870"/>
    <mergeCell ref="E871:F871"/>
    <mergeCell ref="E872:F872"/>
    <mergeCell ref="E858:F858"/>
    <mergeCell ref="E859:F859"/>
    <mergeCell ref="E860:F860"/>
    <mergeCell ref="E861:F861"/>
    <mergeCell ref="E862:F862"/>
    <mergeCell ref="E863:F863"/>
    <mergeCell ref="E849:F849"/>
    <mergeCell ref="E850:F850"/>
    <mergeCell ref="E851:F851"/>
    <mergeCell ref="E852:F852"/>
    <mergeCell ref="H854:I854"/>
    <mergeCell ref="E857:F857"/>
    <mergeCell ref="H838:I838"/>
    <mergeCell ref="E841:F841"/>
    <mergeCell ref="E842:F842"/>
    <mergeCell ref="E843:F843"/>
    <mergeCell ref="E844:F844"/>
    <mergeCell ref="H846:I846"/>
    <mergeCell ref="E828:F828"/>
    <mergeCell ref="H830:I830"/>
    <mergeCell ref="E833:F833"/>
    <mergeCell ref="E834:F834"/>
    <mergeCell ref="E835:F835"/>
    <mergeCell ref="E836:F836"/>
    <mergeCell ref="E819:F819"/>
    <mergeCell ref="E820:F820"/>
    <mergeCell ref="H822:I822"/>
    <mergeCell ref="E825:F825"/>
    <mergeCell ref="E826:F826"/>
    <mergeCell ref="E827:F827"/>
    <mergeCell ref="E810:F810"/>
    <mergeCell ref="H812:I812"/>
    <mergeCell ref="E815:F815"/>
    <mergeCell ref="E816:F816"/>
    <mergeCell ref="E817:F817"/>
    <mergeCell ref="E818:F818"/>
    <mergeCell ref="H802:I802"/>
    <mergeCell ref="E805:F805"/>
    <mergeCell ref="E806:F806"/>
    <mergeCell ref="E807:F807"/>
    <mergeCell ref="E808:F808"/>
    <mergeCell ref="E809:F809"/>
    <mergeCell ref="E795:F795"/>
    <mergeCell ref="E796:F796"/>
    <mergeCell ref="E797:F797"/>
    <mergeCell ref="E798:F798"/>
    <mergeCell ref="E799:F799"/>
    <mergeCell ref="E800:F800"/>
    <mergeCell ref="E786:F786"/>
    <mergeCell ref="E787:F787"/>
    <mergeCell ref="E788:F788"/>
    <mergeCell ref="E789:F789"/>
    <mergeCell ref="E790:F790"/>
    <mergeCell ref="H792:I792"/>
    <mergeCell ref="E777:F777"/>
    <mergeCell ref="E778:F778"/>
    <mergeCell ref="E779:F779"/>
    <mergeCell ref="E780:F780"/>
    <mergeCell ref="E781:F781"/>
    <mergeCell ref="H783:I783"/>
    <mergeCell ref="E768:F768"/>
    <mergeCell ref="E769:F769"/>
    <mergeCell ref="E770:F770"/>
    <mergeCell ref="E771:F771"/>
    <mergeCell ref="H773:I773"/>
    <mergeCell ref="E776:F776"/>
    <mergeCell ref="E759:F759"/>
    <mergeCell ref="E760:F760"/>
    <mergeCell ref="E761:F761"/>
    <mergeCell ref="H763:I763"/>
    <mergeCell ref="E766:F766"/>
    <mergeCell ref="E767:F767"/>
    <mergeCell ref="E750:F750"/>
    <mergeCell ref="E751:F751"/>
    <mergeCell ref="H753:I753"/>
    <mergeCell ref="E756:F756"/>
    <mergeCell ref="E757:F757"/>
    <mergeCell ref="E758:F758"/>
    <mergeCell ref="E741:F741"/>
    <mergeCell ref="H743:I743"/>
    <mergeCell ref="E746:F746"/>
    <mergeCell ref="E747:F747"/>
    <mergeCell ref="E748:F748"/>
    <mergeCell ref="E749:F749"/>
    <mergeCell ref="E732:F732"/>
    <mergeCell ref="E733:F733"/>
    <mergeCell ref="H735:I735"/>
    <mergeCell ref="E738:F738"/>
    <mergeCell ref="E739:F739"/>
    <mergeCell ref="E740:F740"/>
    <mergeCell ref="E723:F723"/>
    <mergeCell ref="H725:I725"/>
    <mergeCell ref="E728:F728"/>
    <mergeCell ref="E729:F729"/>
    <mergeCell ref="E730:F730"/>
    <mergeCell ref="E731:F731"/>
    <mergeCell ref="H715:I715"/>
    <mergeCell ref="E718:F718"/>
    <mergeCell ref="E719:F719"/>
    <mergeCell ref="E720:F720"/>
    <mergeCell ref="E721:F721"/>
    <mergeCell ref="E722:F722"/>
    <mergeCell ref="E708:F708"/>
    <mergeCell ref="E709:F709"/>
    <mergeCell ref="E710:F710"/>
    <mergeCell ref="E711:F711"/>
    <mergeCell ref="E712:F712"/>
    <mergeCell ref="E713:F713"/>
    <mergeCell ref="E699:F699"/>
    <mergeCell ref="E700:F700"/>
    <mergeCell ref="E701:F701"/>
    <mergeCell ref="E702:F702"/>
    <mergeCell ref="E703:F703"/>
    <mergeCell ref="H705:I705"/>
    <mergeCell ref="E690:F690"/>
    <mergeCell ref="E691:F691"/>
    <mergeCell ref="E692:F692"/>
    <mergeCell ref="E693:F693"/>
    <mergeCell ref="H695:I695"/>
    <mergeCell ref="F698:G698"/>
    <mergeCell ref="E684:F684"/>
    <mergeCell ref="E685:F685"/>
    <mergeCell ref="E686:F686"/>
    <mergeCell ref="E687:F687"/>
    <mergeCell ref="E688:F688"/>
    <mergeCell ref="E689:F689"/>
    <mergeCell ref="E678:F678"/>
    <mergeCell ref="E679:F679"/>
    <mergeCell ref="E680:F680"/>
    <mergeCell ref="E681:F681"/>
    <mergeCell ref="E682:F682"/>
    <mergeCell ref="E683:F683"/>
    <mergeCell ref="E669:F669"/>
    <mergeCell ref="E670:F670"/>
    <mergeCell ref="E671:F671"/>
    <mergeCell ref="E672:F672"/>
    <mergeCell ref="H674:I674"/>
    <mergeCell ref="E677:F677"/>
    <mergeCell ref="E660:F660"/>
    <mergeCell ref="E661:F661"/>
    <mergeCell ref="H663:I663"/>
    <mergeCell ref="E666:F666"/>
    <mergeCell ref="E667:F667"/>
    <mergeCell ref="E668:F668"/>
    <mergeCell ref="H652:I652"/>
    <mergeCell ref="E655:F655"/>
    <mergeCell ref="E656:F656"/>
    <mergeCell ref="E657:F657"/>
    <mergeCell ref="E658:F658"/>
    <mergeCell ref="E659:F659"/>
    <mergeCell ref="E645:F645"/>
    <mergeCell ref="E646:F646"/>
    <mergeCell ref="E647:F647"/>
    <mergeCell ref="E648:F648"/>
    <mergeCell ref="E649:F649"/>
    <mergeCell ref="E650:F650"/>
    <mergeCell ref="E636:F636"/>
    <mergeCell ref="E637:F637"/>
    <mergeCell ref="E638:F638"/>
    <mergeCell ref="E639:F639"/>
    <mergeCell ref="H641:I641"/>
    <mergeCell ref="F644:G644"/>
    <mergeCell ref="E627:F627"/>
    <mergeCell ref="E628:F628"/>
    <mergeCell ref="H630:I630"/>
    <mergeCell ref="F633:G633"/>
    <mergeCell ref="E634:F634"/>
    <mergeCell ref="E635:F635"/>
    <mergeCell ref="E621:F621"/>
    <mergeCell ref="E622:F622"/>
    <mergeCell ref="E623:F623"/>
    <mergeCell ref="E624:F624"/>
    <mergeCell ref="E625:F625"/>
    <mergeCell ref="E626:F626"/>
    <mergeCell ref="E612:F612"/>
    <mergeCell ref="E613:F613"/>
    <mergeCell ref="H615:I615"/>
    <mergeCell ref="E618:F618"/>
    <mergeCell ref="E619:F619"/>
    <mergeCell ref="E620:F620"/>
    <mergeCell ref="E606:F606"/>
    <mergeCell ref="E607:F607"/>
    <mergeCell ref="E608:F608"/>
    <mergeCell ref="E609:F609"/>
    <mergeCell ref="E610:F610"/>
    <mergeCell ref="E611:F611"/>
    <mergeCell ref="E597:F597"/>
    <mergeCell ref="E598:F598"/>
    <mergeCell ref="H600:I600"/>
    <mergeCell ref="E603:F603"/>
    <mergeCell ref="E604:F604"/>
    <mergeCell ref="E605:F605"/>
    <mergeCell ref="E591:F591"/>
    <mergeCell ref="E592:F592"/>
    <mergeCell ref="E593:F593"/>
    <mergeCell ref="E594:F594"/>
    <mergeCell ref="E595:F595"/>
    <mergeCell ref="E596:F596"/>
    <mergeCell ref="E582:F582"/>
    <mergeCell ref="E583:F583"/>
    <mergeCell ref="E584:F584"/>
    <mergeCell ref="E585:F585"/>
    <mergeCell ref="H587:I587"/>
    <mergeCell ref="E590:F590"/>
    <mergeCell ref="H574:I574"/>
    <mergeCell ref="F577:G577"/>
    <mergeCell ref="E578:F578"/>
    <mergeCell ref="E579:F579"/>
    <mergeCell ref="E580:F580"/>
    <mergeCell ref="E581:F581"/>
    <mergeCell ref="E567:F567"/>
    <mergeCell ref="E568:F568"/>
    <mergeCell ref="E569:F569"/>
    <mergeCell ref="E570:F570"/>
    <mergeCell ref="E571:F571"/>
    <mergeCell ref="E572:F572"/>
    <mergeCell ref="E561:F561"/>
    <mergeCell ref="E562:F562"/>
    <mergeCell ref="E563:F563"/>
    <mergeCell ref="E564:F564"/>
    <mergeCell ref="E565:F565"/>
    <mergeCell ref="E566:F566"/>
    <mergeCell ref="H553:I553"/>
    <mergeCell ref="E556:F556"/>
    <mergeCell ref="E557:F557"/>
    <mergeCell ref="E558:F558"/>
    <mergeCell ref="E559:F559"/>
    <mergeCell ref="E560:F560"/>
    <mergeCell ref="E546:F546"/>
    <mergeCell ref="E547:F547"/>
    <mergeCell ref="E548:F548"/>
    <mergeCell ref="E549:F549"/>
    <mergeCell ref="E550:F550"/>
    <mergeCell ref="E551:F551"/>
    <mergeCell ref="E537:F537"/>
    <mergeCell ref="E538:F538"/>
    <mergeCell ref="E539:F539"/>
    <mergeCell ref="H541:I541"/>
    <mergeCell ref="E544:F544"/>
    <mergeCell ref="E545:F545"/>
    <mergeCell ref="E528:F528"/>
    <mergeCell ref="H530:I530"/>
    <mergeCell ref="F533:G533"/>
    <mergeCell ref="E534:F534"/>
    <mergeCell ref="E535:F535"/>
    <mergeCell ref="E536:F536"/>
    <mergeCell ref="E522:F522"/>
    <mergeCell ref="E523:F523"/>
    <mergeCell ref="E524:F524"/>
    <mergeCell ref="E525:F525"/>
    <mergeCell ref="E526:F526"/>
    <mergeCell ref="E527:F527"/>
    <mergeCell ref="E513:F513"/>
    <mergeCell ref="E514:F514"/>
    <mergeCell ref="E515:F515"/>
    <mergeCell ref="H517:I517"/>
    <mergeCell ref="F520:G520"/>
    <mergeCell ref="E521:F521"/>
    <mergeCell ref="E504:F504"/>
    <mergeCell ref="E505:F505"/>
    <mergeCell ref="E506:F506"/>
    <mergeCell ref="H508:I508"/>
    <mergeCell ref="E511:F511"/>
    <mergeCell ref="E512:F512"/>
    <mergeCell ref="E495:F495"/>
    <mergeCell ref="H497:I497"/>
    <mergeCell ref="E500:F500"/>
    <mergeCell ref="E501:F501"/>
    <mergeCell ref="E502:F502"/>
    <mergeCell ref="E503:F503"/>
    <mergeCell ref="E489:F489"/>
    <mergeCell ref="E490:F490"/>
    <mergeCell ref="E491:F491"/>
    <mergeCell ref="E492:F492"/>
    <mergeCell ref="E493:F493"/>
    <mergeCell ref="E494:F494"/>
    <mergeCell ref="E480:F480"/>
    <mergeCell ref="E481:F481"/>
    <mergeCell ref="E482:F482"/>
    <mergeCell ref="E483:F483"/>
    <mergeCell ref="H485:I485"/>
    <mergeCell ref="F488:G488"/>
    <mergeCell ref="E471:F471"/>
    <mergeCell ref="H473:I473"/>
    <mergeCell ref="E476:F476"/>
    <mergeCell ref="E477:F477"/>
    <mergeCell ref="E478:F478"/>
    <mergeCell ref="E479:F479"/>
    <mergeCell ref="E465:F465"/>
    <mergeCell ref="E466:F466"/>
    <mergeCell ref="E467:F467"/>
    <mergeCell ref="E468:F468"/>
    <mergeCell ref="E469:F469"/>
    <mergeCell ref="E470:F470"/>
    <mergeCell ref="E456:F456"/>
    <mergeCell ref="H458:I458"/>
    <mergeCell ref="E461:F461"/>
    <mergeCell ref="E462:F462"/>
    <mergeCell ref="E463:F463"/>
    <mergeCell ref="E464:F464"/>
    <mergeCell ref="H448:I448"/>
    <mergeCell ref="E451:F451"/>
    <mergeCell ref="E452:F452"/>
    <mergeCell ref="E453:F453"/>
    <mergeCell ref="E454:F454"/>
    <mergeCell ref="E455:F455"/>
    <mergeCell ref="E441:F441"/>
    <mergeCell ref="E442:F442"/>
    <mergeCell ref="E443:F443"/>
    <mergeCell ref="E444:F444"/>
    <mergeCell ref="E445:F445"/>
    <mergeCell ref="E446:F446"/>
    <mergeCell ref="E432:F432"/>
    <mergeCell ref="E433:F433"/>
    <mergeCell ref="E434:F434"/>
    <mergeCell ref="E435:F435"/>
    <mergeCell ref="E436:F436"/>
    <mergeCell ref="H438:I438"/>
    <mergeCell ref="E423:F423"/>
    <mergeCell ref="E424:F424"/>
    <mergeCell ref="E425:F425"/>
    <mergeCell ref="E426:F426"/>
    <mergeCell ref="H428:I428"/>
    <mergeCell ref="E431:F431"/>
    <mergeCell ref="E414:F414"/>
    <mergeCell ref="H416:I416"/>
    <mergeCell ref="E419:F419"/>
    <mergeCell ref="E420:F420"/>
    <mergeCell ref="E421:F421"/>
    <mergeCell ref="E422:F422"/>
    <mergeCell ref="E408:F408"/>
    <mergeCell ref="E409:F409"/>
    <mergeCell ref="E410:F410"/>
    <mergeCell ref="E411:F411"/>
    <mergeCell ref="E412:F412"/>
    <mergeCell ref="E413:F413"/>
    <mergeCell ref="E399:F399"/>
    <mergeCell ref="E400:F400"/>
    <mergeCell ref="E401:F401"/>
    <mergeCell ref="E402:F402"/>
    <mergeCell ref="H404:I404"/>
    <mergeCell ref="E407:F407"/>
    <mergeCell ref="E390:F390"/>
    <mergeCell ref="H392:I392"/>
    <mergeCell ref="E395:F395"/>
    <mergeCell ref="E396:F396"/>
    <mergeCell ref="E397:F397"/>
    <mergeCell ref="E398:F398"/>
    <mergeCell ref="E384:F384"/>
    <mergeCell ref="E385:F385"/>
    <mergeCell ref="E386:F386"/>
    <mergeCell ref="E387:F387"/>
    <mergeCell ref="E388:F388"/>
    <mergeCell ref="E389:F389"/>
    <mergeCell ref="E375:F375"/>
    <mergeCell ref="E376:F376"/>
    <mergeCell ref="E377:F377"/>
    <mergeCell ref="E378:F378"/>
    <mergeCell ref="E379:F379"/>
    <mergeCell ref="H381:I381"/>
    <mergeCell ref="E366:F366"/>
    <mergeCell ref="E367:F367"/>
    <mergeCell ref="H369:I369"/>
    <mergeCell ref="F372:G372"/>
    <mergeCell ref="E373:F373"/>
    <mergeCell ref="E374:F374"/>
    <mergeCell ref="E357:F357"/>
    <mergeCell ref="H359:I359"/>
    <mergeCell ref="E362:F362"/>
    <mergeCell ref="E363:F363"/>
    <mergeCell ref="E364:F364"/>
    <mergeCell ref="E365:F365"/>
    <mergeCell ref="H349:I349"/>
    <mergeCell ref="E352:F352"/>
    <mergeCell ref="E353:F353"/>
    <mergeCell ref="E354:F354"/>
    <mergeCell ref="E355:F355"/>
    <mergeCell ref="E356:F356"/>
    <mergeCell ref="E342:F342"/>
    <mergeCell ref="E343:F343"/>
    <mergeCell ref="E344:F344"/>
    <mergeCell ref="E345:F345"/>
    <mergeCell ref="E346:F346"/>
    <mergeCell ref="E347:F347"/>
    <mergeCell ref="E333:F333"/>
    <mergeCell ref="E334:F334"/>
    <mergeCell ref="E335:F335"/>
    <mergeCell ref="H337:I337"/>
    <mergeCell ref="E340:F340"/>
    <mergeCell ref="E341:F341"/>
    <mergeCell ref="H325:I325"/>
    <mergeCell ref="E328:F328"/>
    <mergeCell ref="E329:F329"/>
    <mergeCell ref="E330:F330"/>
    <mergeCell ref="E331:F331"/>
    <mergeCell ref="E332:F332"/>
    <mergeCell ref="E318:F318"/>
    <mergeCell ref="E319:F319"/>
    <mergeCell ref="E320:F320"/>
    <mergeCell ref="E321:F321"/>
    <mergeCell ref="E322:F322"/>
    <mergeCell ref="E323:F323"/>
    <mergeCell ref="E309:F309"/>
    <mergeCell ref="E310:F310"/>
    <mergeCell ref="E311:F311"/>
    <mergeCell ref="H313:I313"/>
    <mergeCell ref="E316:F316"/>
    <mergeCell ref="E317:F317"/>
    <mergeCell ref="H301:I301"/>
    <mergeCell ref="E304:F304"/>
    <mergeCell ref="E305:F305"/>
    <mergeCell ref="E306:F306"/>
    <mergeCell ref="E307:F307"/>
    <mergeCell ref="E308:F308"/>
    <mergeCell ref="E294:F294"/>
    <mergeCell ref="E295:F295"/>
    <mergeCell ref="E296:F296"/>
    <mergeCell ref="E297:F297"/>
    <mergeCell ref="E298:F298"/>
    <mergeCell ref="E299:F299"/>
    <mergeCell ref="E285:F285"/>
    <mergeCell ref="E286:F286"/>
    <mergeCell ref="E287:F287"/>
    <mergeCell ref="E288:F288"/>
    <mergeCell ref="H290:I290"/>
    <mergeCell ref="F293:G293"/>
    <mergeCell ref="E276:F276"/>
    <mergeCell ref="H278:I278"/>
    <mergeCell ref="E281:F281"/>
    <mergeCell ref="E282:F282"/>
    <mergeCell ref="E283:F283"/>
    <mergeCell ref="E284:F284"/>
    <mergeCell ref="E270:F270"/>
    <mergeCell ref="E271:F271"/>
    <mergeCell ref="E272:F272"/>
    <mergeCell ref="E273:F273"/>
    <mergeCell ref="E274:F274"/>
    <mergeCell ref="E275:F275"/>
    <mergeCell ref="E261:F261"/>
    <mergeCell ref="E262:F262"/>
    <mergeCell ref="E263:F263"/>
    <mergeCell ref="E264:F264"/>
    <mergeCell ref="H266:I266"/>
    <mergeCell ref="E269:F269"/>
    <mergeCell ref="E255:F255"/>
    <mergeCell ref="E256:F256"/>
    <mergeCell ref="E257:F257"/>
    <mergeCell ref="E258:F258"/>
    <mergeCell ref="E259:F259"/>
    <mergeCell ref="E260:F260"/>
    <mergeCell ref="E246:F246"/>
    <mergeCell ref="E247:F247"/>
    <mergeCell ref="E248:F248"/>
    <mergeCell ref="E249:F249"/>
    <mergeCell ref="E250:F250"/>
    <mergeCell ref="H252:I252"/>
    <mergeCell ref="H238:I238"/>
    <mergeCell ref="E241:F241"/>
    <mergeCell ref="E242:F242"/>
    <mergeCell ref="E243:F243"/>
    <mergeCell ref="E244:F244"/>
    <mergeCell ref="E245:F245"/>
    <mergeCell ref="E231:F231"/>
    <mergeCell ref="E232:F232"/>
    <mergeCell ref="E233:F233"/>
    <mergeCell ref="E234:F234"/>
    <mergeCell ref="E235:F235"/>
    <mergeCell ref="E236:F236"/>
    <mergeCell ref="E222:F222"/>
    <mergeCell ref="E223:F223"/>
    <mergeCell ref="E224:F224"/>
    <mergeCell ref="E225:F225"/>
    <mergeCell ref="H227:I227"/>
    <mergeCell ref="E230:F230"/>
    <mergeCell ref="H214:I214"/>
    <mergeCell ref="E217:F217"/>
    <mergeCell ref="E218:F218"/>
    <mergeCell ref="E219:F219"/>
    <mergeCell ref="E220:F220"/>
    <mergeCell ref="E221:F221"/>
    <mergeCell ref="E207:F207"/>
    <mergeCell ref="E208:F208"/>
    <mergeCell ref="E209:F209"/>
    <mergeCell ref="E210:F210"/>
    <mergeCell ref="E211:F211"/>
    <mergeCell ref="E212:F212"/>
    <mergeCell ref="E201:F201"/>
    <mergeCell ref="E202:F202"/>
    <mergeCell ref="E203:F203"/>
    <mergeCell ref="E204:F204"/>
    <mergeCell ref="E205:F205"/>
    <mergeCell ref="E206:F206"/>
    <mergeCell ref="E192:F192"/>
    <mergeCell ref="E193:F193"/>
    <mergeCell ref="E194:F194"/>
    <mergeCell ref="E195:F195"/>
    <mergeCell ref="H197:I197"/>
    <mergeCell ref="E200:F200"/>
    <mergeCell ref="E183:F183"/>
    <mergeCell ref="E184:F184"/>
    <mergeCell ref="E185:F185"/>
    <mergeCell ref="E186:F186"/>
    <mergeCell ref="H188:I188"/>
    <mergeCell ref="E191:F191"/>
    <mergeCell ref="E174:F174"/>
    <mergeCell ref="H176:I176"/>
    <mergeCell ref="F179:G179"/>
    <mergeCell ref="E180:F180"/>
    <mergeCell ref="E181:F181"/>
    <mergeCell ref="E182:F182"/>
    <mergeCell ref="E168:F168"/>
    <mergeCell ref="E169:F169"/>
    <mergeCell ref="E170:F170"/>
    <mergeCell ref="E171:F171"/>
    <mergeCell ref="E172:F172"/>
    <mergeCell ref="E173:F173"/>
    <mergeCell ref="E159:F159"/>
    <mergeCell ref="E160:F160"/>
    <mergeCell ref="E161:F161"/>
    <mergeCell ref="E162:F162"/>
    <mergeCell ref="E163:F163"/>
    <mergeCell ref="H165:I165"/>
    <mergeCell ref="E150:F150"/>
    <mergeCell ref="E151:F151"/>
    <mergeCell ref="E152:F152"/>
    <mergeCell ref="E153:F153"/>
    <mergeCell ref="E154:F154"/>
    <mergeCell ref="H156:I156"/>
    <mergeCell ref="E141:F141"/>
    <mergeCell ref="E142:F142"/>
    <mergeCell ref="E143:F143"/>
    <mergeCell ref="E144:F144"/>
    <mergeCell ref="E145:F145"/>
    <mergeCell ref="H147:I147"/>
    <mergeCell ref="E132:F132"/>
    <mergeCell ref="E133:F133"/>
    <mergeCell ref="H135:I135"/>
    <mergeCell ref="E138:F138"/>
    <mergeCell ref="E139:F139"/>
    <mergeCell ref="E140:F140"/>
    <mergeCell ref="E126:F126"/>
    <mergeCell ref="E127:F127"/>
    <mergeCell ref="E128:F128"/>
    <mergeCell ref="E129:F129"/>
    <mergeCell ref="E130:F130"/>
    <mergeCell ref="E131:F131"/>
    <mergeCell ref="E117:F117"/>
    <mergeCell ref="E118:F118"/>
    <mergeCell ref="E119:F119"/>
    <mergeCell ref="E120:F120"/>
    <mergeCell ref="H122:I122"/>
    <mergeCell ref="E125:F125"/>
    <mergeCell ref="E108:F108"/>
    <mergeCell ref="H110:I110"/>
    <mergeCell ref="E113:F113"/>
    <mergeCell ref="E114:F114"/>
    <mergeCell ref="E115:F115"/>
    <mergeCell ref="E116:F116"/>
    <mergeCell ref="H100:I100"/>
    <mergeCell ref="E103:F103"/>
    <mergeCell ref="E104:F104"/>
    <mergeCell ref="E105:F105"/>
    <mergeCell ref="E106:F106"/>
    <mergeCell ref="E107:F107"/>
    <mergeCell ref="E93:F93"/>
    <mergeCell ref="E94:F94"/>
    <mergeCell ref="E95:F95"/>
    <mergeCell ref="E96:F96"/>
    <mergeCell ref="E97:F97"/>
    <mergeCell ref="E98:F98"/>
    <mergeCell ref="E84:F84"/>
    <mergeCell ref="E85:F85"/>
    <mergeCell ref="E86:F86"/>
    <mergeCell ref="E87:F87"/>
    <mergeCell ref="H89:I89"/>
    <mergeCell ref="F92:G92"/>
    <mergeCell ref="E75:F75"/>
    <mergeCell ref="E76:F76"/>
    <mergeCell ref="E77:F77"/>
    <mergeCell ref="H79:I79"/>
    <mergeCell ref="E82:F82"/>
    <mergeCell ref="E83:F83"/>
    <mergeCell ref="E66:F66"/>
    <mergeCell ref="E67:F67"/>
    <mergeCell ref="E68:F68"/>
    <mergeCell ref="E69:F69"/>
    <mergeCell ref="H71:I71"/>
    <mergeCell ref="F74:G74"/>
    <mergeCell ref="H55:I55"/>
    <mergeCell ref="E58:F58"/>
    <mergeCell ref="E59:F59"/>
    <mergeCell ref="E60:F60"/>
    <mergeCell ref="E61:F61"/>
    <mergeCell ref="H63:I63"/>
    <mergeCell ref="E45:F45"/>
    <mergeCell ref="H47:I47"/>
    <mergeCell ref="E50:F50"/>
    <mergeCell ref="E51:F51"/>
    <mergeCell ref="E52:F52"/>
    <mergeCell ref="E53:F53"/>
    <mergeCell ref="E36:F36"/>
    <mergeCell ref="E37:F37"/>
    <mergeCell ref="H39:I39"/>
    <mergeCell ref="E42:F42"/>
    <mergeCell ref="E43:F43"/>
    <mergeCell ref="E44:F44"/>
    <mergeCell ref="E27:F27"/>
    <mergeCell ref="E28:F28"/>
    <mergeCell ref="E29:F29"/>
    <mergeCell ref="H31:I31"/>
    <mergeCell ref="E34:F34"/>
    <mergeCell ref="E35:F35"/>
    <mergeCell ref="E18:F18"/>
    <mergeCell ref="E19:F19"/>
    <mergeCell ref="E20:F20"/>
    <mergeCell ref="E21:F21"/>
    <mergeCell ref="H23:I23"/>
    <mergeCell ref="E26:F26"/>
    <mergeCell ref="E9:F9"/>
    <mergeCell ref="E10:F10"/>
    <mergeCell ref="E11:F11"/>
    <mergeCell ref="E12:F12"/>
    <mergeCell ref="E13:F13"/>
    <mergeCell ref="H15:I15"/>
    <mergeCell ref="A3:J3"/>
    <mergeCell ref="F4:G4"/>
    <mergeCell ref="E5:F5"/>
    <mergeCell ref="E6:F6"/>
    <mergeCell ref="E7:F7"/>
    <mergeCell ref="E8:F8"/>
    <mergeCell ref="C1:D1"/>
    <mergeCell ref="E1:F1"/>
    <mergeCell ref="G1:H1"/>
    <mergeCell ref="I1:J1"/>
    <mergeCell ref="C2:D2"/>
    <mergeCell ref="E2:F2"/>
    <mergeCell ref="G2:H2"/>
    <mergeCell ref="I2:J2"/>
  </mergeCells>
  <pageMargins left="0.51181102362204722" right="0.51181102362204722" top="0.78740157480314965" bottom="0.98425196850393704" header="0.51181102362204722" footer="0.51181102362204722"/>
  <pageSetup paperSize="9" scale="50" fitToHeight="0" orientation="portrait" r:id="rId1"/>
  <headerFooter>
    <oddFooter xml:space="preserve">&amp;L &amp;CJGM COSNTRUTORA LTDA
CNPJ: 28.697.127/0001-20
Rua Constantino Pereira de Lima, 40 – Colibris, João Pessoa/PB
(83) 98899-6596 / jgmengenharia@outlook.com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view="pageBreakPreview" zoomScale="85" zoomScaleSheetLayoutView="90" workbookViewId="0">
      <selection activeCell="B23" sqref="B23"/>
    </sheetView>
  </sheetViews>
  <sheetFormatPr defaultRowHeight="14.4" x14ac:dyDescent="0.3"/>
  <cols>
    <col min="1" max="1" width="27.5" style="73" bestFit="1" customWidth="1"/>
    <col min="2" max="2" width="16.09765625" style="73" customWidth="1"/>
    <col min="3" max="15" width="8" style="73" customWidth="1"/>
    <col min="16" max="16" width="9.8984375" style="73" customWidth="1"/>
    <col min="17" max="17" width="9.5" style="73" customWidth="1"/>
    <col min="18" max="20" width="8" style="73" customWidth="1"/>
    <col min="21" max="16384" width="8.796875" style="73"/>
  </cols>
  <sheetData>
    <row r="1" spans="1:20" ht="34.5" customHeight="1" x14ac:dyDescent="0.4">
      <c r="A1" s="72" t="s">
        <v>953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8.75" customHeight="1" x14ac:dyDescent="0.3"/>
    <row r="3" spans="1:20" ht="28.5" customHeight="1" x14ac:dyDescent="0.3">
      <c r="A3" s="74" t="s">
        <v>954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0" ht="30" customHeight="1" x14ac:dyDescent="0.3">
      <c r="A4" s="76" t="s">
        <v>955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</row>
    <row r="5" spans="1:20" ht="6" customHeight="1" x14ac:dyDescent="0.3"/>
    <row r="6" spans="1:20" x14ac:dyDescent="0.3">
      <c r="A6" s="77" t="s">
        <v>956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9"/>
      <c r="S6" s="80"/>
      <c r="T6" s="81"/>
    </row>
    <row r="7" spans="1:20" x14ac:dyDescent="0.3">
      <c r="A7" s="82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4"/>
      <c r="S7" s="85"/>
      <c r="T7" s="86"/>
    </row>
    <row r="8" spans="1:20" ht="6" customHeight="1" x14ac:dyDescent="0.3"/>
    <row r="9" spans="1:20" x14ac:dyDescent="0.3">
      <c r="A9" s="87" t="s">
        <v>957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9"/>
      <c r="T9" s="90"/>
    </row>
    <row r="10" spans="1:20" x14ac:dyDescent="0.3">
      <c r="A10" s="91" t="s">
        <v>958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3"/>
      <c r="T10" s="90"/>
    </row>
    <row r="11" spans="1:20" ht="15" thickBot="1" x14ac:dyDescent="0.35"/>
    <row r="12" spans="1:20" ht="15" hidden="1" thickBot="1" x14ac:dyDescent="0.35"/>
    <row r="13" spans="1:20" ht="15" hidden="1" thickBot="1" x14ac:dyDescent="0.35"/>
    <row r="14" spans="1:20" ht="15" hidden="1" thickBot="1" x14ac:dyDescent="0.35"/>
    <row r="15" spans="1:20" ht="236.25" customHeight="1" thickBot="1" x14ac:dyDescent="0.35">
      <c r="A15" s="94" t="s">
        <v>959</v>
      </c>
      <c r="B15" s="95"/>
      <c r="C15" s="96" t="s">
        <v>960</v>
      </c>
      <c r="D15" s="97"/>
      <c r="E15" s="98"/>
      <c r="F15" s="96" t="s">
        <v>961</v>
      </c>
      <c r="G15" s="97"/>
      <c r="H15" s="98"/>
      <c r="I15" s="96" t="s">
        <v>962</v>
      </c>
      <c r="J15" s="97"/>
      <c r="K15" s="98"/>
      <c r="L15" s="96" t="str">
        <f>F30</f>
        <v>Estações e Redes de Distribução de Energia Elétrica</v>
      </c>
      <c r="M15" s="97"/>
      <c r="N15" s="98"/>
      <c r="O15" s="96" t="str">
        <f>F31</f>
        <v>Obras Portuárias, Marítimas e Fluviais</v>
      </c>
      <c r="P15" s="97"/>
      <c r="Q15" s="98"/>
      <c r="R15" s="96" t="str">
        <f>F32</f>
        <v>Fornecimento de Materiais e Equipamentos</v>
      </c>
      <c r="S15" s="97"/>
      <c r="T15" s="98"/>
    </row>
    <row r="16" spans="1:20" ht="15" thickBot="1" x14ac:dyDescent="0.35">
      <c r="A16" s="99" t="s">
        <v>963</v>
      </c>
      <c r="B16" s="100" t="s">
        <v>964</v>
      </c>
      <c r="C16" s="99" t="s">
        <v>965</v>
      </c>
      <c r="D16" s="101" t="s">
        <v>966</v>
      </c>
      <c r="E16" s="102" t="s">
        <v>967</v>
      </c>
      <c r="F16" s="99" t="s">
        <v>965</v>
      </c>
      <c r="G16" s="101" t="s">
        <v>966</v>
      </c>
      <c r="H16" s="102" t="s">
        <v>967</v>
      </c>
      <c r="I16" s="99" t="s">
        <v>965</v>
      </c>
      <c r="J16" s="101" t="s">
        <v>966</v>
      </c>
      <c r="K16" s="102" t="s">
        <v>967</v>
      </c>
      <c r="L16" s="99" t="s">
        <v>965</v>
      </c>
      <c r="M16" s="101" t="s">
        <v>966</v>
      </c>
      <c r="N16" s="102" t="s">
        <v>967</v>
      </c>
      <c r="O16" s="99" t="s">
        <v>965</v>
      </c>
      <c r="P16" s="101" t="s">
        <v>966</v>
      </c>
      <c r="Q16" s="102" t="s">
        <v>967</v>
      </c>
      <c r="R16" s="99" t="s">
        <v>965</v>
      </c>
      <c r="S16" s="101" t="s">
        <v>966</v>
      </c>
      <c r="T16" s="102" t="s">
        <v>967</v>
      </c>
    </row>
    <row r="17" spans="1:20" x14ac:dyDescent="0.3">
      <c r="A17" s="103" t="s">
        <v>968</v>
      </c>
      <c r="B17" s="104">
        <v>0.04</v>
      </c>
      <c r="C17" s="105">
        <v>0.03</v>
      </c>
      <c r="D17" s="106">
        <v>0.04</v>
      </c>
      <c r="E17" s="107">
        <v>5.5E-2</v>
      </c>
      <c r="F17" s="105">
        <v>3.7999999999999999E-2</v>
      </c>
      <c r="G17" s="106">
        <v>4.0099999999999997E-2</v>
      </c>
      <c r="H17" s="107">
        <v>4.6699999999999998E-2</v>
      </c>
      <c r="I17" s="105">
        <v>3.4299999999999997E-2</v>
      </c>
      <c r="J17" s="106">
        <v>4.9299999999999997E-2</v>
      </c>
      <c r="K17" s="107">
        <v>6.7100000000000007E-2</v>
      </c>
      <c r="L17" s="105">
        <v>5.2900000000000003E-2</v>
      </c>
      <c r="M17" s="106">
        <v>5.9200000000000003E-2</v>
      </c>
      <c r="N17" s="107">
        <v>7.9299999999999995E-2</v>
      </c>
      <c r="O17" s="105">
        <v>0.04</v>
      </c>
      <c r="P17" s="106">
        <v>5.5199999999999999E-2</v>
      </c>
      <c r="Q17" s="107">
        <v>7.85E-2</v>
      </c>
      <c r="R17" s="105">
        <v>1.4999999999999999E-2</v>
      </c>
      <c r="S17" s="106">
        <v>3.4500000000000003E-2</v>
      </c>
      <c r="T17" s="107">
        <v>4.4900000000000002E-2</v>
      </c>
    </row>
    <row r="18" spans="1:20" x14ac:dyDescent="0.3">
      <c r="A18" s="108" t="s">
        <v>969</v>
      </c>
      <c r="B18" s="109">
        <v>8.0000000000000002E-3</v>
      </c>
      <c r="C18" s="110">
        <v>8.0000000000000002E-3</v>
      </c>
      <c r="D18" s="111">
        <v>8.0000000000000002E-3</v>
      </c>
      <c r="E18" s="112">
        <v>0.01</v>
      </c>
      <c r="F18" s="110">
        <v>3.2000000000000002E-3</v>
      </c>
      <c r="G18" s="111">
        <v>4.0000000000000001E-3</v>
      </c>
      <c r="H18" s="112">
        <v>7.4000000000000003E-3</v>
      </c>
      <c r="I18" s="110">
        <v>2.8E-3</v>
      </c>
      <c r="J18" s="111">
        <v>4.8999999999999998E-3</v>
      </c>
      <c r="K18" s="112">
        <v>7.4999999999999997E-3</v>
      </c>
      <c r="L18" s="110">
        <v>2.5000000000000001E-3</v>
      </c>
      <c r="M18" s="111">
        <v>5.1000000000000004E-3</v>
      </c>
      <c r="N18" s="112">
        <v>5.5999999999999999E-3</v>
      </c>
      <c r="O18" s="110">
        <v>8.0999999999999996E-3</v>
      </c>
      <c r="P18" s="111">
        <v>1.2200000000000001E-2</v>
      </c>
      <c r="Q18" s="112">
        <v>1.9900000000000001E-2</v>
      </c>
      <c r="R18" s="110">
        <v>3.0000000000000001E-3</v>
      </c>
      <c r="S18" s="111">
        <v>4.7999999999999996E-3</v>
      </c>
      <c r="T18" s="112">
        <v>8.2000000000000007E-3</v>
      </c>
    </row>
    <row r="19" spans="1:20" x14ac:dyDescent="0.3">
      <c r="A19" s="108" t="s">
        <v>970</v>
      </c>
      <c r="B19" s="109">
        <v>1.2699999999999999E-2</v>
      </c>
      <c r="C19" s="110">
        <v>9.7000000000000003E-3</v>
      </c>
      <c r="D19" s="111">
        <v>1.2699999999999999E-2</v>
      </c>
      <c r="E19" s="112">
        <v>1.2699999999999999E-2</v>
      </c>
      <c r="F19" s="110">
        <v>5.0000000000000001E-3</v>
      </c>
      <c r="G19" s="111">
        <v>5.5999999999999999E-3</v>
      </c>
      <c r="H19" s="112">
        <v>9.7000000000000003E-3</v>
      </c>
      <c r="I19" s="110">
        <v>0.01</v>
      </c>
      <c r="J19" s="111">
        <v>1.3899999999999999E-2</v>
      </c>
      <c r="K19" s="112">
        <v>1.7399999999999999E-2</v>
      </c>
      <c r="L19" s="110">
        <v>0.01</v>
      </c>
      <c r="M19" s="111">
        <v>1.4800000000000001E-2</v>
      </c>
      <c r="N19" s="112">
        <v>1.9699999999999999E-2</v>
      </c>
      <c r="O19" s="110">
        <v>1.46E-2</v>
      </c>
      <c r="P19" s="111">
        <v>2.3199999999999998E-2</v>
      </c>
      <c r="Q19" s="112">
        <v>3.1600000000000003E-2</v>
      </c>
      <c r="R19" s="110">
        <v>5.5999999999999999E-3</v>
      </c>
      <c r="S19" s="111">
        <v>8.5000000000000006E-3</v>
      </c>
      <c r="T19" s="112">
        <v>8.8999999999999999E-3</v>
      </c>
    </row>
    <row r="20" spans="1:20" x14ac:dyDescent="0.3">
      <c r="A20" s="108" t="s">
        <v>971</v>
      </c>
      <c r="B20" s="109">
        <v>7.1000000000000004E-3</v>
      </c>
      <c r="C20" s="110">
        <v>5.8999999999999999E-3</v>
      </c>
      <c r="D20" s="111">
        <v>1.23E-2</v>
      </c>
      <c r="E20" s="112">
        <v>1.3899999999999999E-2</v>
      </c>
      <c r="F20" s="110">
        <v>1.0200000000000001E-2</v>
      </c>
      <c r="G20" s="111">
        <v>1.11E-2</v>
      </c>
      <c r="H20" s="112">
        <v>1.21E-2</v>
      </c>
      <c r="I20" s="110">
        <v>9.4000000000000004E-3</v>
      </c>
      <c r="J20" s="111">
        <v>9.9000000000000008E-3</v>
      </c>
      <c r="K20" s="112">
        <v>1.17E-2</v>
      </c>
      <c r="L20" s="110">
        <v>1.01E-2</v>
      </c>
      <c r="M20" s="111">
        <v>1.0699999999999999E-2</v>
      </c>
      <c r="N20" s="112">
        <v>1.11E-2</v>
      </c>
      <c r="O20" s="110">
        <v>9.4000000000000004E-3</v>
      </c>
      <c r="P20" s="111">
        <v>1.0200000000000001E-2</v>
      </c>
      <c r="Q20" s="112">
        <v>1.3299999999999999E-2</v>
      </c>
      <c r="R20" s="110">
        <v>8.5000000000000006E-3</v>
      </c>
      <c r="S20" s="111">
        <v>8.5000000000000006E-3</v>
      </c>
      <c r="T20" s="112">
        <v>1.11E-2</v>
      </c>
    </row>
    <row r="21" spans="1:20" ht="15" thickBot="1" x14ac:dyDescent="0.35">
      <c r="A21" s="108" t="s">
        <v>972</v>
      </c>
      <c r="B21" s="109">
        <v>6.8900000000000003E-2</v>
      </c>
      <c r="C21" s="113">
        <v>6.1600000000000002E-2</v>
      </c>
      <c r="D21" s="114">
        <v>7.3999999999999996E-2</v>
      </c>
      <c r="E21" s="115">
        <v>8.9599999999999999E-2</v>
      </c>
      <c r="F21" s="113">
        <v>6.6400000000000001E-2</v>
      </c>
      <c r="G21" s="114">
        <v>7.2999999999999995E-2</v>
      </c>
      <c r="H21" s="115">
        <v>8.6900000000000005E-2</v>
      </c>
      <c r="I21" s="113">
        <v>6.7400000000000002E-2</v>
      </c>
      <c r="J21" s="114">
        <v>8.0399999999999999E-2</v>
      </c>
      <c r="K21" s="115">
        <v>9.4E-2</v>
      </c>
      <c r="L21" s="113">
        <v>0.08</v>
      </c>
      <c r="M21" s="114">
        <v>8.3099999999999993E-2</v>
      </c>
      <c r="N21" s="115">
        <v>9.5100000000000004E-2</v>
      </c>
      <c r="O21" s="113">
        <v>7.1400000000000005E-2</v>
      </c>
      <c r="P21" s="114">
        <v>8.4000000000000005E-2</v>
      </c>
      <c r="Q21" s="115">
        <v>0.1043</v>
      </c>
      <c r="R21" s="113">
        <v>3.5000000000000003E-2</v>
      </c>
      <c r="S21" s="114">
        <v>5.11E-2</v>
      </c>
      <c r="T21" s="115">
        <v>6.2199999999999998E-2</v>
      </c>
    </row>
    <row r="22" spans="1:20" x14ac:dyDescent="0.3">
      <c r="A22" s="108" t="s">
        <v>973</v>
      </c>
      <c r="B22" s="111">
        <v>8.6499999999999994E-2</v>
      </c>
      <c r="C22" s="116" t="s">
        <v>974</v>
      </c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8"/>
    </row>
    <row r="24" spans="1:20" ht="15" thickBot="1" x14ac:dyDescent="0.35"/>
    <row r="25" spans="1:20" x14ac:dyDescent="0.3">
      <c r="A25" s="119" t="s">
        <v>975</v>
      </c>
      <c r="B25" s="119"/>
      <c r="C25" s="119"/>
      <c r="D25" s="119"/>
      <c r="F25" s="120" t="s">
        <v>976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2"/>
    </row>
    <row r="26" spans="1:20" x14ac:dyDescent="0.3">
      <c r="A26" s="123" t="s">
        <v>977</v>
      </c>
      <c r="B26" s="123"/>
      <c r="C26" s="123"/>
      <c r="D26" s="123"/>
      <c r="F26" s="124" t="s">
        <v>978</v>
      </c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6" t="s">
        <v>965</v>
      </c>
      <c r="S26" s="126" t="s">
        <v>966</v>
      </c>
      <c r="T26" s="127" t="s">
        <v>967</v>
      </c>
    </row>
    <row r="27" spans="1:20" x14ac:dyDescent="0.3">
      <c r="A27" s="123"/>
      <c r="B27" s="123"/>
      <c r="C27" s="123"/>
      <c r="D27" s="123"/>
      <c r="F27" s="128" t="s">
        <v>979</v>
      </c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11">
        <v>0.2034</v>
      </c>
      <c r="S27" s="111">
        <v>0.22120000000000001</v>
      </c>
      <c r="T27" s="112">
        <v>0.25</v>
      </c>
    </row>
    <row r="28" spans="1:20" x14ac:dyDescent="0.3">
      <c r="A28" s="123"/>
      <c r="B28" s="123"/>
      <c r="C28" s="123"/>
      <c r="D28" s="123"/>
      <c r="F28" s="130" t="s">
        <v>980</v>
      </c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11">
        <v>0.19600000000000001</v>
      </c>
      <c r="S28" s="111">
        <v>0.2097</v>
      </c>
      <c r="T28" s="112">
        <v>0.24229999999999999</v>
      </c>
    </row>
    <row r="29" spans="1:20" x14ac:dyDescent="0.3">
      <c r="A29" s="123"/>
      <c r="B29" s="123"/>
      <c r="C29" s="123"/>
      <c r="D29" s="123"/>
      <c r="F29" s="132" t="s">
        <v>981</v>
      </c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11">
        <v>0.20760000000000001</v>
      </c>
      <c r="S29" s="111">
        <v>0.24179999999999999</v>
      </c>
      <c r="T29" s="112">
        <v>0.26440000000000002</v>
      </c>
    </row>
    <row r="30" spans="1:20" x14ac:dyDescent="0.3">
      <c r="F30" s="132" t="s">
        <v>982</v>
      </c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11">
        <v>0.24</v>
      </c>
      <c r="S30" s="111">
        <v>0.25840000000000002</v>
      </c>
      <c r="T30" s="112">
        <v>0.27860000000000001</v>
      </c>
    </row>
    <row r="31" spans="1:20" ht="18.600000000000001" thickBot="1" x14ac:dyDescent="0.4">
      <c r="A31" s="134" t="s">
        <v>983</v>
      </c>
      <c r="B31" s="135">
        <f>((((1+B17+B18+B19)*(1+B20)*(1+B21))/(1-B22))-1)</f>
        <v>0.24995302006896569</v>
      </c>
      <c r="C31" s="136"/>
      <c r="D31" s="136"/>
      <c r="F31" s="132" t="s">
        <v>984</v>
      </c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11">
        <v>0.22800000000000001</v>
      </c>
      <c r="S31" s="111">
        <v>0.27479999999999999</v>
      </c>
      <c r="T31" s="112">
        <v>0.3095</v>
      </c>
    </row>
    <row r="32" spans="1:20" ht="15" thickBot="1" x14ac:dyDescent="0.35">
      <c r="A32" s="137" t="s">
        <v>985</v>
      </c>
      <c r="B32" s="138"/>
      <c r="C32" s="138"/>
      <c r="D32" s="139"/>
      <c r="F32" s="140" t="s">
        <v>986</v>
      </c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14">
        <v>0.111</v>
      </c>
      <c r="S32" s="114">
        <v>0.14019999999999999</v>
      </c>
      <c r="T32" s="115">
        <v>0.16800000000000001</v>
      </c>
    </row>
    <row r="33" spans="1:19" x14ac:dyDescent="0.3">
      <c r="A33" s="142" t="s">
        <v>987</v>
      </c>
      <c r="B33" s="143"/>
      <c r="C33" s="143"/>
      <c r="D33" s="144"/>
    </row>
    <row r="34" spans="1:19" x14ac:dyDescent="0.3">
      <c r="A34" s="145"/>
      <c r="B34" s="146"/>
      <c r="C34" s="146"/>
      <c r="D34" s="147"/>
    </row>
    <row r="35" spans="1:19" x14ac:dyDescent="0.3">
      <c r="A35" s="148" t="s">
        <v>988</v>
      </c>
      <c r="B35" s="149"/>
      <c r="C35" s="149"/>
      <c r="D35" s="150"/>
    </row>
    <row r="36" spans="1:19" ht="15" thickBot="1" x14ac:dyDescent="0.35">
      <c r="A36" s="151"/>
      <c r="B36" s="152"/>
      <c r="C36" s="152"/>
      <c r="D36" s="153"/>
    </row>
    <row r="37" spans="1:19" x14ac:dyDescent="0.3">
      <c r="N37" s="154" t="s">
        <v>989</v>
      </c>
      <c r="O37" s="154"/>
      <c r="P37" s="154"/>
      <c r="Q37" s="154"/>
      <c r="R37" s="154"/>
      <c r="S37" s="154"/>
    </row>
    <row r="38" spans="1:19" x14ac:dyDescent="0.3">
      <c r="A38" s="155" t="s">
        <v>990</v>
      </c>
      <c r="B38" s="156"/>
      <c r="C38" s="156"/>
      <c r="D38" s="156"/>
      <c r="P38" s="154" t="s">
        <v>991</v>
      </c>
      <c r="Q38" s="154"/>
    </row>
    <row r="39" spans="1:19" x14ac:dyDescent="0.3">
      <c r="A39" s="157" t="s">
        <v>992</v>
      </c>
      <c r="B39" s="158"/>
    </row>
    <row r="40" spans="1:19" x14ac:dyDescent="0.3">
      <c r="A40" s="157" t="s">
        <v>993</v>
      </c>
      <c r="B40" s="158"/>
    </row>
    <row r="41" spans="1:19" x14ac:dyDescent="0.3">
      <c r="A41" s="157" t="s">
        <v>994</v>
      </c>
      <c r="B41" s="158"/>
    </row>
    <row r="42" spans="1:19" x14ac:dyDescent="0.3">
      <c r="B42" s="158"/>
    </row>
  </sheetData>
  <mergeCells count="32">
    <mergeCell ref="N37:S37"/>
    <mergeCell ref="P38:Q38"/>
    <mergeCell ref="F30:Q30"/>
    <mergeCell ref="F31:Q31"/>
    <mergeCell ref="A32:D32"/>
    <mergeCell ref="F32:Q32"/>
    <mergeCell ref="A33:D34"/>
    <mergeCell ref="A35:D36"/>
    <mergeCell ref="C22:T22"/>
    <mergeCell ref="A25:D25"/>
    <mergeCell ref="F25:T25"/>
    <mergeCell ref="A26:D29"/>
    <mergeCell ref="F26:Q26"/>
    <mergeCell ref="F27:Q27"/>
    <mergeCell ref="F28:Q28"/>
    <mergeCell ref="F29:Q29"/>
    <mergeCell ref="A9:S9"/>
    <mergeCell ref="A10:S10"/>
    <mergeCell ref="A15:B15"/>
    <mergeCell ref="C15:E15"/>
    <mergeCell ref="F15:H15"/>
    <mergeCell ref="I15:K15"/>
    <mergeCell ref="L15:N15"/>
    <mergeCell ref="O15:Q15"/>
    <mergeCell ref="R15:T15"/>
    <mergeCell ref="A1:T1"/>
    <mergeCell ref="A3:T3"/>
    <mergeCell ref="A4:T4"/>
    <mergeCell ref="A6:R6"/>
    <mergeCell ref="S6:T6"/>
    <mergeCell ref="A7:R7"/>
    <mergeCell ref="S7:T7"/>
  </mergeCells>
  <pageMargins left="1.3779527559055118" right="1.3779527559055118" top="0.39370078740157483" bottom="0.39370078740157483" header="0.31496062992125984" footer="0.31496062992125984"/>
  <pageSetup paperSize="9" scale="53" orientation="landscape" r:id="rId1"/>
  <headerFooter>
    <oddFooter xml:space="preserve">&amp;CJGM CONSTRUTORA LTDA
CNPJ: 28.697.127/0001-20
Rua Constantino Pereira de Lima, 40 – Colibris, João Pessoa/PB
(83) 98899-6596 / jgmengenharia@outlook.com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5"/>
  <sheetViews>
    <sheetView view="pageBreakPreview" zoomScaleSheetLayoutView="100" workbookViewId="0">
      <selection activeCell="B8" sqref="B8:B9"/>
    </sheetView>
  </sheetViews>
  <sheetFormatPr defaultColWidth="8" defaultRowHeight="14.4" x14ac:dyDescent="0.3"/>
  <cols>
    <col min="1" max="1" width="8.59765625" style="201" customWidth="1"/>
    <col min="2" max="2" width="41.69921875" style="162" customWidth="1"/>
    <col min="3" max="4" width="9.59765625" style="202" customWidth="1"/>
    <col min="5" max="5" width="10.19921875" style="162" customWidth="1"/>
    <col min="6" max="6" width="9.296875" style="162" customWidth="1"/>
    <col min="7" max="252" width="8" style="162"/>
    <col min="253" max="253" width="8.59765625" style="162" customWidth="1"/>
    <col min="254" max="254" width="58.796875" style="162" customWidth="1"/>
    <col min="255" max="16384" width="8" style="163"/>
  </cols>
  <sheetData>
    <row r="1" spans="1:254" ht="15" customHeight="1" x14ac:dyDescent="0.3">
      <c r="A1" s="159" t="s">
        <v>995</v>
      </c>
      <c r="B1" s="159"/>
      <c r="C1" s="159"/>
      <c r="D1" s="160"/>
      <c r="E1" s="160"/>
      <c r="F1" s="160"/>
      <c r="G1" s="161"/>
      <c r="H1" s="161"/>
      <c r="I1" s="73"/>
      <c r="J1" s="73"/>
      <c r="K1" s="73"/>
    </row>
    <row r="2" spans="1:254" x14ac:dyDescent="0.3">
      <c r="A2" s="159"/>
      <c r="B2" s="159"/>
      <c r="C2" s="159"/>
      <c r="D2" s="160"/>
      <c r="E2" s="160"/>
      <c r="F2" s="160"/>
      <c r="G2" s="161"/>
      <c r="H2" s="161"/>
      <c r="I2" s="73"/>
      <c r="J2" s="73"/>
      <c r="K2" s="73"/>
    </row>
    <row r="3" spans="1:254" x14ac:dyDescent="0.3">
      <c r="A3" s="159"/>
      <c r="B3" s="159"/>
      <c r="C3" s="159"/>
      <c r="D3" s="160"/>
      <c r="E3" s="160"/>
      <c r="F3" s="160"/>
      <c r="G3" s="161"/>
      <c r="H3" s="161"/>
      <c r="I3" s="73"/>
      <c r="J3" s="73"/>
      <c r="K3" s="73"/>
    </row>
    <row r="4" spans="1:254" x14ac:dyDescent="0.3">
      <c r="A4" s="159"/>
      <c r="B4" s="159"/>
      <c r="C4" s="159"/>
      <c r="D4" s="160"/>
      <c r="E4" s="160"/>
      <c r="F4" s="160"/>
      <c r="G4" s="161"/>
      <c r="H4" s="161"/>
      <c r="I4" s="73"/>
      <c r="J4" s="73"/>
      <c r="K4" s="73"/>
    </row>
    <row r="5" spans="1:254" x14ac:dyDescent="0.3">
      <c r="A5" s="159"/>
      <c r="B5" s="159"/>
      <c r="C5" s="159"/>
      <c r="D5" s="160"/>
      <c r="E5" s="160"/>
      <c r="F5" s="160"/>
      <c r="G5" s="164"/>
      <c r="H5" s="164"/>
      <c r="I5" s="73"/>
      <c r="J5" s="73"/>
      <c r="K5" s="73"/>
    </row>
    <row r="6" spans="1:254" x14ac:dyDescent="0.3">
      <c r="A6" s="165" t="s">
        <v>996</v>
      </c>
      <c r="B6" s="166"/>
      <c r="C6" s="166"/>
      <c r="D6" s="166"/>
      <c r="E6" s="166"/>
      <c r="F6" s="166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63"/>
      <c r="CM6" s="163"/>
      <c r="CN6" s="163"/>
      <c r="CO6" s="163"/>
      <c r="CP6" s="163"/>
      <c r="CQ6" s="163"/>
      <c r="CR6" s="163"/>
      <c r="CS6" s="163"/>
      <c r="CT6" s="163"/>
      <c r="CU6" s="163"/>
      <c r="CV6" s="163"/>
      <c r="CW6" s="163"/>
      <c r="CX6" s="163"/>
      <c r="CY6" s="163"/>
      <c r="CZ6" s="163"/>
      <c r="DA6" s="163"/>
      <c r="DB6" s="163"/>
      <c r="DC6" s="163"/>
      <c r="DD6" s="163"/>
      <c r="DE6" s="163"/>
      <c r="DF6" s="163"/>
      <c r="DG6" s="163"/>
      <c r="DH6" s="163"/>
      <c r="DI6" s="163"/>
      <c r="DJ6" s="163"/>
      <c r="DK6" s="163"/>
      <c r="DL6" s="163"/>
      <c r="DM6" s="163"/>
      <c r="DN6" s="163"/>
      <c r="DO6" s="163"/>
      <c r="DP6" s="163"/>
      <c r="DQ6" s="163"/>
      <c r="DR6" s="163"/>
      <c r="DS6" s="163"/>
      <c r="DT6" s="163"/>
      <c r="DU6" s="163"/>
      <c r="DV6" s="163"/>
      <c r="DW6" s="163"/>
      <c r="DX6" s="163"/>
      <c r="DY6" s="163"/>
      <c r="DZ6" s="163"/>
      <c r="EA6" s="163"/>
      <c r="EB6" s="163"/>
      <c r="EC6" s="163"/>
      <c r="ED6" s="163"/>
      <c r="EE6" s="163"/>
      <c r="EF6" s="163"/>
      <c r="EG6" s="163"/>
      <c r="EH6" s="163"/>
      <c r="EI6" s="163"/>
      <c r="EJ6" s="163"/>
      <c r="EK6" s="163"/>
      <c r="EL6" s="163"/>
      <c r="EM6" s="163"/>
      <c r="EN6" s="163"/>
      <c r="EO6" s="163"/>
      <c r="EP6" s="163"/>
      <c r="EQ6" s="163"/>
      <c r="ER6" s="163"/>
      <c r="ES6" s="163"/>
      <c r="ET6" s="163"/>
      <c r="EU6" s="163"/>
      <c r="EV6" s="163"/>
      <c r="EW6" s="163"/>
      <c r="EX6" s="163"/>
      <c r="EY6" s="163"/>
      <c r="EZ6" s="163"/>
      <c r="FA6" s="163"/>
      <c r="FB6" s="163"/>
      <c r="FC6" s="163"/>
      <c r="FD6" s="163"/>
      <c r="FE6" s="163"/>
      <c r="FF6" s="163"/>
      <c r="FG6" s="163"/>
      <c r="FH6" s="163"/>
      <c r="FI6" s="163"/>
      <c r="FJ6" s="163"/>
      <c r="FK6" s="163"/>
      <c r="FL6" s="163"/>
      <c r="FM6" s="163"/>
      <c r="FN6" s="163"/>
      <c r="FO6" s="163"/>
      <c r="FP6" s="163"/>
      <c r="FQ6" s="163"/>
      <c r="FR6" s="163"/>
      <c r="FS6" s="163"/>
      <c r="FT6" s="163"/>
      <c r="FU6" s="163"/>
      <c r="FV6" s="163"/>
      <c r="FW6" s="163"/>
      <c r="FX6" s="163"/>
      <c r="FY6" s="163"/>
      <c r="FZ6" s="163"/>
      <c r="GA6" s="163"/>
      <c r="GB6" s="163"/>
      <c r="GC6" s="163"/>
      <c r="GD6" s="163"/>
      <c r="GE6" s="163"/>
      <c r="GF6" s="163"/>
      <c r="GG6" s="163"/>
      <c r="GH6" s="163"/>
      <c r="GI6" s="163"/>
      <c r="GJ6" s="163"/>
      <c r="GK6" s="163"/>
      <c r="GL6" s="163"/>
      <c r="GM6" s="163"/>
      <c r="GN6" s="163"/>
      <c r="GO6" s="163"/>
      <c r="GP6" s="163"/>
      <c r="GQ6" s="163"/>
      <c r="GR6" s="163"/>
      <c r="GS6" s="163"/>
      <c r="GT6" s="163"/>
      <c r="GU6" s="163"/>
      <c r="GV6" s="163"/>
      <c r="GW6" s="163"/>
      <c r="GX6" s="163"/>
      <c r="GY6" s="163"/>
      <c r="GZ6" s="163"/>
      <c r="HA6" s="163"/>
      <c r="HB6" s="163"/>
      <c r="HC6" s="163"/>
      <c r="HD6" s="163"/>
      <c r="HE6" s="163"/>
      <c r="HF6" s="163"/>
      <c r="HG6" s="163"/>
      <c r="HH6" s="163"/>
      <c r="HI6" s="163"/>
      <c r="HJ6" s="163"/>
      <c r="HK6" s="163"/>
      <c r="HL6" s="163"/>
      <c r="HM6" s="163"/>
      <c r="HN6" s="163"/>
      <c r="HO6" s="163"/>
      <c r="HP6" s="163"/>
      <c r="HQ6" s="163"/>
      <c r="HR6" s="163"/>
      <c r="HS6" s="163"/>
      <c r="HT6" s="163"/>
      <c r="HU6" s="163"/>
      <c r="HV6" s="163"/>
      <c r="HW6" s="163"/>
      <c r="HX6" s="163"/>
      <c r="HY6" s="163"/>
      <c r="HZ6" s="163"/>
      <c r="IA6" s="163"/>
      <c r="IB6" s="163"/>
      <c r="IC6" s="163"/>
      <c r="ID6" s="163"/>
      <c r="IE6" s="163"/>
      <c r="IF6" s="163"/>
      <c r="IG6" s="163"/>
      <c r="IH6" s="163"/>
      <c r="II6" s="163"/>
      <c r="IJ6" s="163"/>
      <c r="IK6" s="163"/>
      <c r="IL6" s="163"/>
      <c r="IM6" s="163"/>
      <c r="IN6" s="163"/>
      <c r="IO6" s="163"/>
      <c r="IP6" s="163"/>
      <c r="IQ6" s="163"/>
      <c r="IR6" s="163"/>
      <c r="IS6" s="163"/>
      <c r="IT6" s="163"/>
    </row>
    <row r="7" spans="1:254" ht="15" thickBot="1" x14ac:dyDescent="0.35">
      <c r="A7" s="167"/>
      <c r="B7" s="167" t="s">
        <v>997</v>
      </c>
      <c r="C7" s="167"/>
      <c r="D7" s="167"/>
      <c r="E7" s="168"/>
      <c r="F7" s="168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63"/>
      <c r="CM7" s="163"/>
      <c r="CN7" s="163"/>
      <c r="CO7" s="163"/>
      <c r="CP7" s="163"/>
      <c r="CQ7" s="163"/>
      <c r="CR7" s="163"/>
      <c r="CS7" s="163"/>
      <c r="CT7" s="163"/>
      <c r="CU7" s="163"/>
      <c r="CV7" s="163"/>
      <c r="CW7" s="163"/>
      <c r="CX7" s="163"/>
      <c r="CY7" s="163"/>
      <c r="CZ7" s="163"/>
      <c r="DA7" s="163"/>
      <c r="DB7" s="163"/>
      <c r="DC7" s="163"/>
      <c r="DD7" s="163"/>
      <c r="DE7" s="163"/>
      <c r="DF7" s="163"/>
      <c r="DG7" s="163"/>
      <c r="DH7" s="163"/>
      <c r="DI7" s="163"/>
      <c r="DJ7" s="163"/>
      <c r="DK7" s="163"/>
      <c r="DL7" s="163"/>
      <c r="DM7" s="163"/>
      <c r="DN7" s="163"/>
      <c r="DO7" s="163"/>
      <c r="DP7" s="163"/>
      <c r="DQ7" s="163"/>
      <c r="DR7" s="163"/>
      <c r="DS7" s="163"/>
      <c r="DT7" s="163"/>
      <c r="DU7" s="163"/>
      <c r="DV7" s="163"/>
      <c r="DW7" s="163"/>
      <c r="DX7" s="163"/>
      <c r="DY7" s="163"/>
      <c r="DZ7" s="163"/>
      <c r="EA7" s="163"/>
      <c r="EB7" s="163"/>
      <c r="EC7" s="163"/>
      <c r="ED7" s="163"/>
      <c r="EE7" s="163"/>
      <c r="EF7" s="163"/>
      <c r="EG7" s="163"/>
      <c r="EH7" s="163"/>
      <c r="EI7" s="163"/>
      <c r="EJ7" s="163"/>
      <c r="EK7" s="163"/>
      <c r="EL7" s="163"/>
      <c r="EM7" s="163"/>
      <c r="EN7" s="163"/>
      <c r="EO7" s="163"/>
      <c r="EP7" s="163"/>
      <c r="EQ7" s="163"/>
      <c r="ER7" s="163"/>
      <c r="ES7" s="163"/>
      <c r="ET7" s="163"/>
      <c r="EU7" s="163"/>
      <c r="EV7" s="163"/>
      <c r="EW7" s="163"/>
      <c r="EX7" s="163"/>
      <c r="EY7" s="163"/>
      <c r="EZ7" s="163"/>
      <c r="FA7" s="163"/>
      <c r="FB7" s="163"/>
      <c r="FC7" s="163"/>
      <c r="FD7" s="163"/>
      <c r="FE7" s="163"/>
      <c r="FF7" s="163"/>
      <c r="FG7" s="163"/>
      <c r="FH7" s="163"/>
      <c r="FI7" s="163"/>
      <c r="FJ7" s="163"/>
      <c r="FK7" s="163"/>
      <c r="FL7" s="163"/>
      <c r="FM7" s="163"/>
      <c r="FN7" s="163"/>
      <c r="FO7" s="163"/>
      <c r="FP7" s="163"/>
      <c r="FQ7" s="163"/>
      <c r="FR7" s="163"/>
      <c r="FS7" s="163"/>
      <c r="FT7" s="163"/>
      <c r="FU7" s="163"/>
      <c r="FV7" s="163"/>
      <c r="FW7" s="163"/>
      <c r="FX7" s="163"/>
      <c r="FY7" s="163"/>
      <c r="FZ7" s="163"/>
      <c r="GA7" s="163"/>
      <c r="GB7" s="163"/>
      <c r="GC7" s="163"/>
      <c r="GD7" s="163"/>
      <c r="GE7" s="163"/>
      <c r="GF7" s="163"/>
      <c r="GG7" s="163"/>
      <c r="GH7" s="163"/>
      <c r="GI7" s="163"/>
      <c r="GJ7" s="163"/>
      <c r="GK7" s="163"/>
      <c r="GL7" s="163"/>
      <c r="GM7" s="163"/>
      <c r="GN7" s="163"/>
      <c r="GO7" s="163"/>
      <c r="GP7" s="163"/>
      <c r="GQ7" s="163"/>
      <c r="GR7" s="163"/>
      <c r="GS7" s="163"/>
      <c r="GT7" s="163"/>
      <c r="GU7" s="163"/>
      <c r="GV7" s="163"/>
      <c r="GW7" s="163"/>
      <c r="GX7" s="163"/>
      <c r="GY7" s="163"/>
      <c r="GZ7" s="163"/>
      <c r="HA7" s="163"/>
      <c r="HB7" s="163"/>
      <c r="HC7" s="163"/>
      <c r="HD7" s="163"/>
      <c r="HE7" s="163"/>
      <c r="HF7" s="163"/>
      <c r="HG7" s="163"/>
      <c r="HH7" s="163"/>
      <c r="HI7" s="163"/>
      <c r="HJ7" s="163"/>
      <c r="HK7" s="163"/>
      <c r="HL7" s="163"/>
      <c r="HM7" s="163"/>
      <c r="HN7" s="163"/>
      <c r="HO7" s="163"/>
      <c r="HP7" s="163"/>
      <c r="HQ7" s="163"/>
      <c r="HR7" s="163"/>
      <c r="HS7" s="163"/>
      <c r="HT7" s="163"/>
      <c r="HU7" s="163"/>
      <c r="HV7" s="163"/>
      <c r="HW7" s="163"/>
      <c r="HX7" s="163"/>
      <c r="HY7" s="163"/>
      <c r="HZ7" s="163"/>
      <c r="IA7" s="163"/>
      <c r="IB7" s="163"/>
      <c r="IC7" s="163"/>
      <c r="ID7" s="163"/>
      <c r="IE7" s="163"/>
      <c r="IF7" s="163"/>
      <c r="IG7" s="163"/>
      <c r="IH7" s="163"/>
      <c r="II7" s="163"/>
      <c r="IJ7" s="163"/>
      <c r="IK7" s="163"/>
      <c r="IL7" s="163"/>
      <c r="IM7" s="163"/>
      <c r="IN7" s="163"/>
      <c r="IO7" s="163"/>
      <c r="IP7" s="163"/>
      <c r="IQ7" s="163"/>
      <c r="IR7" s="163"/>
      <c r="IS7" s="163"/>
      <c r="IT7" s="163"/>
    </row>
    <row r="8" spans="1:254" ht="15" thickBot="1" x14ac:dyDescent="0.35">
      <c r="A8" s="169" t="s">
        <v>7</v>
      </c>
      <c r="B8" s="170" t="s">
        <v>998</v>
      </c>
      <c r="C8" s="171" t="s">
        <v>999</v>
      </c>
      <c r="D8" s="172"/>
      <c r="E8" s="171" t="s">
        <v>1000</v>
      </c>
      <c r="F8" s="172"/>
      <c r="G8" s="173"/>
      <c r="H8" s="173"/>
      <c r="I8" s="173"/>
      <c r="J8" s="173"/>
      <c r="K8" s="173"/>
      <c r="L8" s="173"/>
      <c r="M8" s="173"/>
      <c r="N8" s="17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63"/>
      <c r="CM8" s="163"/>
      <c r="CN8" s="163"/>
      <c r="CO8" s="163"/>
      <c r="CP8" s="163"/>
      <c r="CQ8" s="163"/>
      <c r="CR8" s="163"/>
      <c r="CS8" s="163"/>
      <c r="CT8" s="163"/>
      <c r="CU8" s="163"/>
      <c r="CV8" s="163"/>
      <c r="CW8" s="163"/>
      <c r="CX8" s="163"/>
      <c r="CY8" s="163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3"/>
      <c r="DK8" s="163"/>
      <c r="DL8" s="163"/>
      <c r="DM8" s="163"/>
      <c r="DN8" s="163"/>
      <c r="DO8" s="163"/>
      <c r="DP8" s="163"/>
      <c r="DQ8" s="163"/>
      <c r="DR8" s="163"/>
      <c r="DS8" s="163"/>
      <c r="DT8" s="163"/>
      <c r="DU8" s="163"/>
      <c r="DV8" s="163"/>
      <c r="DW8" s="163"/>
      <c r="DX8" s="163"/>
      <c r="DY8" s="163"/>
      <c r="DZ8" s="163"/>
      <c r="EA8" s="163"/>
      <c r="EB8" s="163"/>
      <c r="EC8" s="163"/>
      <c r="ED8" s="163"/>
      <c r="EE8" s="163"/>
      <c r="EF8" s="163"/>
      <c r="EG8" s="163"/>
      <c r="EH8" s="163"/>
      <c r="EI8" s="163"/>
      <c r="EJ8" s="163"/>
      <c r="EK8" s="163"/>
      <c r="EL8" s="163"/>
      <c r="EM8" s="163"/>
      <c r="EN8" s="163"/>
      <c r="EO8" s="163"/>
      <c r="EP8" s="163"/>
      <c r="EQ8" s="163"/>
      <c r="ER8" s="163"/>
      <c r="ES8" s="163"/>
      <c r="ET8" s="163"/>
      <c r="EU8" s="163"/>
      <c r="EV8" s="163"/>
      <c r="EW8" s="163"/>
      <c r="EX8" s="163"/>
      <c r="EY8" s="163"/>
      <c r="EZ8" s="163"/>
      <c r="FA8" s="163"/>
      <c r="FB8" s="163"/>
      <c r="FC8" s="163"/>
      <c r="FD8" s="163"/>
      <c r="FE8" s="163"/>
      <c r="FF8" s="163"/>
      <c r="FG8" s="163"/>
      <c r="FH8" s="163"/>
      <c r="FI8" s="163"/>
      <c r="FJ8" s="163"/>
      <c r="FK8" s="163"/>
      <c r="FL8" s="163"/>
      <c r="FM8" s="163"/>
      <c r="FN8" s="163"/>
      <c r="FO8" s="163"/>
      <c r="FP8" s="163"/>
      <c r="FQ8" s="163"/>
      <c r="FR8" s="163"/>
      <c r="FS8" s="163"/>
      <c r="FT8" s="163"/>
      <c r="FU8" s="163"/>
      <c r="FV8" s="163"/>
      <c r="FW8" s="163"/>
      <c r="FX8" s="163"/>
      <c r="FY8" s="163"/>
      <c r="FZ8" s="163"/>
      <c r="GA8" s="163"/>
      <c r="GB8" s="163"/>
      <c r="GC8" s="163"/>
      <c r="GD8" s="163"/>
      <c r="GE8" s="163"/>
      <c r="GF8" s="163"/>
      <c r="GG8" s="163"/>
      <c r="GH8" s="163"/>
      <c r="GI8" s="163"/>
      <c r="GJ8" s="163"/>
      <c r="GK8" s="163"/>
      <c r="GL8" s="163"/>
      <c r="GM8" s="163"/>
      <c r="GN8" s="163"/>
      <c r="GO8" s="163"/>
      <c r="GP8" s="163"/>
      <c r="GQ8" s="163"/>
      <c r="GR8" s="163"/>
      <c r="GS8" s="163"/>
      <c r="GT8" s="163"/>
      <c r="GU8" s="163"/>
      <c r="GV8" s="163"/>
      <c r="GW8" s="163"/>
      <c r="GX8" s="163"/>
      <c r="GY8" s="163"/>
      <c r="GZ8" s="163"/>
      <c r="HA8" s="163"/>
      <c r="HB8" s="163"/>
      <c r="HC8" s="163"/>
      <c r="HD8" s="163"/>
      <c r="HE8" s="163"/>
      <c r="HF8" s="163"/>
      <c r="HG8" s="163"/>
      <c r="HH8" s="163"/>
      <c r="HI8" s="163"/>
      <c r="HJ8" s="163"/>
      <c r="HK8" s="163"/>
      <c r="HL8" s="163"/>
      <c r="HM8" s="163"/>
      <c r="HN8" s="163"/>
      <c r="HO8" s="163"/>
      <c r="HP8" s="163"/>
      <c r="HQ8" s="163"/>
      <c r="HR8" s="163"/>
      <c r="HS8" s="163"/>
      <c r="HT8" s="163"/>
      <c r="HU8" s="163"/>
      <c r="HV8" s="163"/>
      <c r="HW8" s="163"/>
      <c r="HX8" s="163"/>
      <c r="HY8" s="163"/>
      <c r="HZ8" s="163"/>
      <c r="IA8" s="163"/>
      <c r="IB8" s="163"/>
      <c r="IC8" s="163"/>
      <c r="ID8" s="163"/>
      <c r="IE8" s="163"/>
      <c r="IF8" s="163"/>
      <c r="IG8" s="163"/>
      <c r="IH8" s="163"/>
      <c r="II8" s="163"/>
      <c r="IJ8" s="163"/>
      <c r="IK8" s="163"/>
      <c r="IL8" s="163"/>
      <c r="IM8" s="163"/>
      <c r="IN8" s="163"/>
      <c r="IO8" s="163"/>
      <c r="IP8" s="163"/>
      <c r="IQ8" s="163"/>
      <c r="IR8" s="163"/>
      <c r="IS8" s="163"/>
      <c r="IT8" s="163"/>
    </row>
    <row r="9" spans="1:254" ht="15" thickBot="1" x14ac:dyDescent="0.35">
      <c r="A9" s="174"/>
      <c r="B9" s="175"/>
      <c r="C9" s="176" t="s">
        <v>1001</v>
      </c>
      <c r="D9" s="176" t="s">
        <v>1002</v>
      </c>
      <c r="E9" s="176" t="s">
        <v>1001</v>
      </c>
      <c r="F9" s="176" t="s">
        <v>1002</v>
      </c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  <c r="BR9" s="163"/>
      <c r="BS9" s="163"/>
      <c r="BT9" s="163"/>
      <c r="BU9" s="163"/>
      <c r="BV9" s="163"/>
      <c r="BW9" s="163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63"/>
      <c r="CK9" s="163"/>
      <c r="CL9" s="163"/>
      <c r="CM9" s="163"/>
      <c r="CN9" s="163"/>
      <c r="CO9" s="163"/>
      <c r="CP9" s="163"/>
      <c r="CQ9" s="163"/>
      <c r="CR9" s="163"/>
      <c r="CS9" s="163"/>
      <c r="CT9" s="163"/>
      <c r="CU9" s="163"/>
      <c r="CV9" s="163"/>
      <c r="CW9" s="163"/>
      <c r="CX9" s="163"/>
      <c r="CY9" s="163"/>
      <c r="CZ9" s="163"/>
      <c r="DA9" s="163"/>
      <c r="DB9" s="163"/>
      <c r="DC9" s="163"/>
      <c r="DD9" s="163"/>
      <c r="DE9" s="163"/>
      <c r="DF9" s="163"/>
      <c r="DG9" s="163"/>
      <c r="DH9" s="163"/>
      <c r="DI9" s="163"/>
      <c r="DJ9" s="163"/>
      <c r="DK9" s="163"/>
      <c r="DL9" s="163"/>
      <c r="DM9" s="163"/>
      <c r="DN9" s="163"/>
      <c r="DO9" s="163"/>
      <c r="DP9" s="163"/>
      <c r="DQ9" s="163"/>
      <c r="DR9" s="163"/>
      <c r="DS9" s="163"/>
      <c r="DT9" s="163"/>
      <c r="DU9" s="163"/>
      <c r="DV9" s="163"/>
      <c r="DW9" s="163"/>
      <c r="DX9" s="163"/>
      <c r="DY9" s="163"/>
      <c r="DZ9" s="163"/>
      <c r="EA9" s="163"/>
      <c r="EB9" s="163"/>
      <c r="EC9" s="163"/>
      <c r="ED9" s="163"/>
      <c r="EE9" s="163"/>
      <c r="EF9" s="163"/>
      <c r="EG9" s="163"/>
      <c r="EH9" s="163"/>
      <c r="EI9" s="163"/>
      <c r="EJ9" s="163"/>
      <c r="EK9" s="163"/>
      <c r="EL9" s="163"/>
      <c r="EM9" s="163"/>
      <c r="EN9" s="163"/>
      <c r="EO9" s="163"/>
      <c r="EP9" s="163"/>
      <c r="EQ9" s="163"/>
      <c r="ER9" s="163"/>
      <c r="ES9" s="163"/>
      <c r="ET9" s="163"/>
      <c r="EU9" s="163"/>
      <c r="EV9" s="163"/>
      <c r="EW9" s="163"/>
      <c r="EX9" s="163"/>
      <c r="EY9" s="163"/>
      <c r="EZ9" s="163"/>
      <c r="FA9" s="163"/>
      <c r="FB9" s="163"/>
      <c r="FC9" s="163"/>
      <c r="FD9" s="163"/>
      <c r="FE9" s="163"/>
      <c r="FF9" s="163"/>
      <c r="FG9" s="163"/>
      <c r="FH9" s="163"/>
      <c r="FI9" s="163"/>
      <c r="FJ9" s="163"/>
      <c r="FK9" s="163"/>
      <c r="FL9" s="163"/>
      <c r="FM9" s="163"/>
      <c r="FN9" s="163"/>
      <c r="FO9" s="163"/>
      <c r="FP9" s="163"/>
      <c r="FQ9" s="163"/>
      <c r="FR9" s="163"/>
      <c r="FS9" s="163"/>
      <c r="FT9" s="163"/>
      <c r="FU9" s="163"/>
      <c r="FV9" s="163"/>
      <c r="FW9" s="163"/>
      <c r="FX9" s="163"/>
      <c r="FY9" s="163"/>
      <c r="FZ9" s="163"/>
      <c r="GA9" s="163"/>
      <c r="GB9" s="163"/>
      <c r="GC9" s="163"/>
      <c r="GD9" s="163"/>
      <c r="GE9" s="163"/>
      <c r="GF9" s="163"/>
      <c r="GG9" s="163"/>
      <c r="GH9" s="163"/>
      <c r="GI9" s="163"/>
      <c r="GJ9" s="163"/>
      <c r="GK9" s="163"/>
      <c r="GL9" s="163"/>
      <c r="GM9" s="163"/>
      <c r="GN9" s="163"/>
      <c r="GO9" s="163"/>
      <c r="GP9" s="163"/>
      <c r="GQ9" s="163"/>
      <c r="GR9" s="163"/>
      <c r="GS9" s="163"/>
      <c r="GT9" s="163"/>
      <c r="GU9" s="163"/>
      <c r="GV9" s="163"/>
      <c r="GW9" s="163"/>
      <c r="GX9" s="163"/>
      <c r="GY9" s="163"/>
      <c r="GZ9" s="163"/>
      <c r="HA9" s="163"/>
      <c r="HB9" s="163"/>
      <c r="HC9" s="163"/>
      <c r="HD9" s="163"/>
      <c r="HE9" s="163"/>
      <c r="HF9" s="163"/>
      <c r="HG9" s="163"/>
      <c r="HH9" s="163"/>
      <c r="HI9" s="163"/>
      <c r="HJ9" s="163"/>
      <c r="HK9" s="163"/>
      <c r="HL9" s="163"/>
      <c r="HM9" s="163"/>
      <c r="HN9" s="163"/>
      <c r="HO9" s="163"/>
      <c r="HP9" s="163"/>
      <c r="HQ9" s="163"/>
      <c r="HR9" s="163"/>
      <c r="HS9" s="163"/>
      <c r="HT9" s="163"/>
      <c r="HU9" s="163"/>
      <c r="HV9" s="163"/>
      <c r="HW9" s="163"/>
      <c r="HX9" s="163"/>
      <c r="HY9" s="163"/>
      <c r="HZ9" s="163"/>
      <c r="IA9" s="163"/>
      <c r="IB9" s="163"/>
      <c r="IC9" s="163"/>
      <c r="ID9" s="163"/>
      <c r="IE9" s="163"/>
      <c r="IF9" s="163"/>
      <c r="IG9" s="163"/>
      <c r="IH9" s="163"/>
      <c r="II9" s="163"/>
      <c r="IJ9" s="163"/>
      <c r="IK9" s="163"/>
      <c r="IL9" s="163"/>
      <c r="IM9" s="163"/>
      <c r="IN9" s="163"/>
      <c r="IO9" s="163"/>
      <c r="IP9" s="163"/>
      <c r="IQ9" s="163"/>
      <c r="IR9" s="163"/>
      <c r="IS9" s="163"/>
      <c r="IT9" s="163"/>
    </row>
    <row r="10" spans="1:254" x14ac:dyDescent="0.3">
      <c r="A10" s="177" t="s">
        <v>1003</v>
      </c>
      <c r="B10" s="177" t="s">
        <v>1004</v>
      </c>
      <c r="C10" s="178">
        <f>SUM(C11:C19)</f>
        <v>36.800000000000004</v>
      </c>
      <c r="D10" s="178">
        <f>SUM(D11:D19)</f>
        <v>36.799999999999997</v>
      </c>
      <c r="E10" s="178">
        <f>SUM(E11:E19)</f>
        <v>16.8</v>
      </c>
      <c r="F10" s="178">
        <f>SUM(F11:F19)</f>
        <v>16.8</v>
      </c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3"/>
      <c r="DC10" s="163"/>
      <c r="DD10" s="163"/>
      <c r="DE10" s="163"/>
      <c r="DF10" s="163"/>
      <c r="DG10" s="163"/>
      <c r="DH10" s="163"/>
      <c r="DI10" s="163"/>
      <c r="DJ10" s="163"/>
      <c r="DK10" s="163"/>
      <c r="DL10" s="163"/>
      <c r="DM10" s="163"/>
      <c r="DN10" s="163"/>
      <c r="DO10" s="163"/>
      <c r="DP10" s="163"/>
      <c r="DQ10" s="163"/>
      <c r="DR10" s="163"/>
      <c r="DS10" s="163"/>
      <c r="DT10" s="163"/>
      <c r="DU10" s="163"/>
      <c r="DV10" s="163"/>
      <c r="DW10" s="163"/>
      <c r="DX10" s="163"/>
      <c r="DY10" s="163"/>
      <c r="DZ10" s="163"/>
      <c r="EA10" s="163"/>
      <c r="EB10" s="163"/>
      <c r="EC10" s="163"/>
      <c r="ED10" s="163"/>
      <c r="EE10" s="163"/>
      <c r="EF10" s="163"/>
      <c r="EG10" s="163"/>
      <c r="EH10" s="163"/>
      <c r="EI10" s="163"/>
      <c r="EJ10" s="163"/>
      <c r="EK10" s="163"/>
      <c r="EL10" s="163"/>
      <c r="EM10" s="163"/>
      <c r="EN10" s="163"/>
      <c r="EO10" s="163"/>
      <c r="EP10" s="163"/>
      <c r="EQ10" s="163"/>
      <c r="ER10" s="163"/>
      <c r="ES10" s="163"/>
      <c r="ET10" s="163"/>
      <c r="EU10" s="163"/>
      <c r="EV10" s="163"/>
      <c r="EW10" s="163"/>
      <c r="EX10" s="163"/>
      <c r="EY10" s="163"/>
      <c r="EZ10" s="163"/>
      <c r="FA10" s="163"/>
      <c r="FB10" s="163"/>
      <c r="FC10" s="163"/>
      <c r="FD10" s="163"/>
      <c r="FE10" s="163"/>
      <c r="FF10" s="163"/>
      <c r="FG10" s="163"/>
      <c r="FH10" s="163"/>
      <c r="FI10" s="163"/>
      <c r="FJ10" s="163"/>
      <c r="FK10" s="163"/>
      <c r="FL10" s="163"/>
      <c r="FM10" s="163"/>
      <c r="FN10" s="163"/>
      <c r="FO10" s="163"/>
      <c r="FP10" s="163"/>
      <c r="FQ10" s="163"/>
      <c r="FR10" s="163"/>
      <c r="FS10" s="163"/>
      <c r="FT10" s="163"/>
      <c r="FU10" s="163"/>
      <c r="FV10" s="163"/>
      <c r="FW10" s="163"/>
      <c r="FX10" s="163"/>
      <c r="FY10" s="163"/>
      <c r="FZ10" s="163"/>
      <c r="GA10" s="163"/>
      <c r="GB10" s="163"/>
      <c r="GC10" s="163"/>
      <c r="GD10" s="163"/>
      <c r="GE10" s="163"/>
      <c r="GF10" s="163"/>
      <c r="GG10" s="163"/>
      <c r="GH10" s="163"/>
      <c r="GI10" s="163"/>
      <c r="GJ10" s="163"/>
      <c r="GK10" s="163"/>
      <c r="GL10" s="163"/>
      <c r="GM10" s="163"/>
      <c r="GN10" s="163"/>
      <c r="GO10" s="163"/>
      <c r="GP10" s="163"/>
      <c r="GQ10" s="163"/>
      <c r="GR10" s="163"/>
      <c r="GS10" s="163"/>
      <c r="GT10" s="163"/>
      <c r="GU10" s="163"/>
      <c r="GV10" s="163"/>
      <c r="GW10" s="163"/>
      <c r="GX10" s="163"/>
      <c r="GY10" s="163"/>
      <c r="GZ10" s="163"/>
      <c r="HA10" s="163"/>
      <c r="HB10" s="163"/>
      <c r="HC10" s="163"/>
      <c r="HD10" s="163"/>
      <c r="HE10" s="163"/>
      <c r="HF10" s="163"/>
      <c r="HG10" s="163"/>
      <c r="HH10" s="163"/>
      <c r="HI10" s="163"/>
      <c r="HJ10" s="163"/>
      <c r="HK10" s="163"/>
      <c r="HL10" s="163"/>
      <c r="HM10" s="163"/>
      <c r="HN10" s="163"/>
      <c r="HO10" s="163"/>
      <c r="HP10" s="163"/>
      <c r="HQ10" s="163"/>
      <c r="HR10" s="163"/>
      <c r="HS10" s="163"/>
      <c r="HT10" s="163"/>
      <c r="HU10" s="163"/>
      <c r="HV10" s="163"/>
      <c r="HW10" s="163"/>
      <c r="HX10" s="163"/>
      <c r="HY10" s="163"/>
      <c r="HZ10" s="163"/>
      <c r="IA10" s="163"/>
      <c r="IB10" s="163"/>
      <c r="IC10" s="163"/>
      <c r="ID10" s="163"/>
      <c r="IE10" s="163"/>
      <c r="IF10" s="163"/>
      <c r="IG10" s="163"/>
      <c r="IH10" s="163"/>
      <c r="II10" s="163"/>
      <c r="IJ10" s="163"/>
      <c r="IK10" s="163"/>
      <c r="IL10" s="163"/>
      <c r="IM10" s="163"/>
      <c r="IN10" s="163"/>
      <c r="IO10" s="163"/>
      <c r="IP10" s="163"/>
      <c r="IQ10" s="163"/>
      <c r="IR10" s="163"/>
      <c r="IS10" s="163"/>
      <c r="IT10" s="163"/>
    </row>
    <row r="11" spans="1:254" x14ac:dyDescent="0.3">
      <c r="A11" s="179" t="s">
        <v>1005</v>
      </c>
      <c r="B11" s="180" t="s">
        <v>1006</v>
      </c>
      <c r="C11" s="181">
        <v>20</v>
      </c>
      <c r="D11" s="181">
        <v>20</v>
      </c>
      <c r="E11" s="181"/>
      <c r="F11" s="181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3"/>
      <c r="CN11" s="163"/>
      <c r="CO11" s="163"/>
      <c r="CP11" s="163"/>
      <c r="CQ11" s="163"/>
      <c r="CR11" s="163"/>
      <c r="CS11" s="163"/>
      <c r="CT11" s="163"/>
      <c r="CU11" s="163"/>
      <c r="CV11" s="163"/>
      <c r="CW11" s="163"/>
      <c r="CX11" s="163"/>
      <c r="CY11" s="163"/>
      <c r="CZ11" s="163"/>
      <c r="DA11" s="163"/>
      <c r="DB11" s="163"/>
      <c r="DC11" s="163"/>
      <c r="DD11" s="163"/>
      <c r="DE11" s="163"/>
      <c r="DF11" s="163"/>
      <c r="DG11" s="163"/>
      <c r="DH11" s="163"/>
      <c r="DI11" s="163"/>
      <c r="DJ11" s="163"/>
      <c r="DK11" s="163"/>
      <c r="DL11" s="163"/>
      <c r="DM11" s="163"/>
      <c r="DN11" s="163"/>
      <c r="DO11" s="163"/>
      <c r="DP11" s="163"/>
      <c r="DQ11" s="163"/>
      <c r="DR11" s="163"/>
      <c r="DS11" s="163"/>
      <c r="DT11" s="163"/>
      <c r="DU11" s="163"/>
      <c r="DV11" s="163"/>
      <c r="DW11" s="163"/>
      <c r="DX11" s="163"/>
      <c r="DY11" s="163"/>
      <c r="DZ11" s="163"/>
      <c r="EA11" s="163"/>
      <c r="EB11" s="163"/>
      <c r="EC11" s="163"/>
      <c r="ED11" s="163"/>
      <c r="EE11" s="163"/>
      <c r="EF11" s="163"/>
      <c r="EG11" s="163"/>
      <c r="EH11" s="163"/>
      <c r="EI11" s="163"/>
      <c r="EJ11" s="163"/>
      <c r="EK11" s="163"/>
      <c r="EL11" s="163"/>
      <c r="EM11" s="163"/>
      <c r="EN11" s="163"/>
      <c r="EO11" s="163"/>
      <c r="EP11" s="163"/>
      <c r="EQ11" s="163"/>
      <c r="ER11" s="163"/>
      <c r="ES11" s="163"/>
      <c r="ET11" s="163"/>
      <c r="EU11" s="163"/>
      <c r="EV11" s="163"/>
      <c r="EW11" s="163"/>
      <c r="EX11" s="163"/>
      <c r="EY11" s="163"/>
      <c r="EZ11" s="163"/>
      <c r="FA11" s="163"/>
      <c r="FB11" s="163"/>
      <c r="FC11" s="163"/>
      <c r="FD11" s="163"/>
      <c r="FE11" s="163"/>
      <c r="FF11" s="163"/>
      <c r="FG11" s="163"/>
      <c r="FH11" s="163"/>
      <c r="FI11" s="163"/>
      <c r="FJ11" s="163"/>
      <c r="FK11" s="163"/>
      <c r="FL11" s="163"/>
      <c r="FM11" s="163"/>
      <c r="FN11" s="163"/>
      <c r="FO11" s="163"/>
      <c r="FP11" s="163"/>
      <c r="FQ11" s="163"/>
      <c r="FR11" s="163"/>
      <c r="FS11" s="163"/>
      <c r="FT11" s="163"/>
      <c r="FU11" s="163"/>
      <c r="FV11" s="163"/>
      <c r="FW11" s="163"/>
      <c r="FX11" s="163"/>
      <c r="FY11" s="163"/>
      <c r="FZ11" s="163"/>
      <c r="GA11" s="163"/>
      <c r="GB11" s="163"/>
      <c r="GC11" s="163"/>
      <c r="GD11" s="163"/>
      <c r="GE11" s="163"/>
      <c r="GF11" s="163"/>
      <c r="GG11" s="163"/>
      <c r="GH11" s="163"/>
      <c r="GI11" s="163"/>
      <c r="GJ11" s="163"/>
      <c r="GK11" s="163"/>
      <c r="GL11" s="163"/>
      <c r="GM11" s="163"/>
      <c r="GN11" s="163"/>
      <c r="GO11" s="163"/>
      <c r="GP11" s="163"/>
      <c r="GQ11" s="163"/>
      <c r="GR11" s="163"/>
      <c r="GS11" s="163"/>
      <c r="GT11" s="163"/>
      <c r="GU11" s="163"/>
      <c r="GV11" s="163"/>
      <c r="GW11" s="163"/>
      <c r="GX11" s="163"/>
      <c r="GY11" s="163"/>
      <c r="GZ11" s="163"/>
      <c r="HA11" s="163"/>
      <c r="HB11" s="163"/>
      <c r="HC11" s="163"/>
      <c r="HD11" s="163"/>
      <c r="HE11" s="163"/>
      <c r="HF11" s="163"/>
      <c r="HG11" s="163"/>
      <c r="HH11" s="163"/>
      <c r="HI11" s="163"/>
      <c r="HJ11" s="163"/>
      <c r="HK11" s="163"/>
      <c r="HL11" s="163"/>
      <c r="HM11" s="163"/>
      <c r="HN11" s="163"/>
      <c r="HO11" s="163"/>
      <c r="HP11" s="163"/>
      <c r="HQ11" s="163"/>
      <c r="HR11" s="163"/>
      <c r="HS11" s="163"/>
      <c r="HT11" s="163"/>
      <c r="HU11" s="163"/>
      <c r="HV11" s="163"/>
      <c r="HW11" s="163"/>
      <c r="HX11" s="163"/>
      <c r="HY11" s="163"/>
      <c r="HZ11" s="163"/>
      <c r="IA11" s="163"/>
      <c r="IB11" s="163"/>
      <c r="IC11" s="163"/>
      <c r="ID11" s="163"/>
      <c r="IE11" s="163"/>
      <c r="IF11" s="163"/>
      <c r="IG11" s="163"/>
      <c r="IH11" s="163"/>
      <c r="II11" s="163"/>
      <c r="IJ11" s="163"/>
      <c r="IK11" s="163"/>
      <c r="IL11" s="163"/>
      <c r="IM11" s="163"/>
      <c r="IN11" s="163"/>
      <c r="IO11" s="163"/>
      <c r="IP11" s="163"/>
      <c r="IQ11" s="163"/>
      <c r="IR11" s="163"/>
      <c r="IS11" s="163"/>
      <c r="IT11" s="163"/>
    </row>
    <row r="12" spans="1:254" x14ac:dyDescent="0.3">
      <c r="A12" s="179" t="s">
        <v>1007</v>
      </c>
      <c r="B12" s="182" t="s">
        <v>1008</v>
      </c>
      <c r="C12" s="181">
        <v>8</v>
      </c>
      <c r="D12" s="181">
        <v>1.5</v>
      </c>
      <c r="E12" s="181">
        <v>1.5</v>
      </c>
      <c r="F12" s="181">
        <v>1.5</v>
      </c>
      <c r="I12" s="162" t="s">
        <v>1009</v>
      </c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3"/>
      <c r="CD12" s="163"/>
      <c r="CE12" s="163"/>
      <c r="CF12" s="163"/>
      <c r="CG12" s="163"/>
      <c r="CH12" s="163"/>
      <c r="CI12" s="163"/>
      <c r="CJ12" s="163"/>
      <c r="CK12" s="163"/>
      <c r="CL12" s="163"/>
      <c r="CM12" s="163"/>
      <c r="CN12" s="163"/>
      <c r="CO12" s="163"/>
      <c r="CP12" s="163"/>
      <c r="CQ12" s="163"/>
      <c r="CR12" s="163"/>
      <c r="CS12" s="163"/>
      <c r="CT12" s="163"/>
      <c r="CU12" s="163"/>
      <c r="CV12" s="163"/>
      <c r="CW12" s="163"/>
      <c r="CX12" s="163"/>
      <c r="CY12" s="163"/>
      <c r="CZ12" s="163"/>
      <c r="DA12" s="163"/>
      <c r="DB12" s="163"/>
      <c r="DC12" s="163"/>
      <c r="DD12" s="163"/>
      <c r="DE12" s="163"/>
      <c r="DF12" s="163"/>
      <c r="DG12" s="163"/>
      <c r="DH12" s="163"/>
      <c r="DI12" s="163"/>
      <c r="DJ12" s="163"/>
      <c r="DK12" s="163"/>
      <c r="DL12" s="163"/>
      <c r="DM12" s="163"/>
      <c r="DN12" s="163"/>
      <c r="DO12" s="163"/>
      <c r="DP12" s="163"/>
      <c r="DQ12" s="163"/>
      <c r="DR12" s="163"/>
      <c r="DS12" s="163"/>
      <c r="DT12" s="163"/>
      <c r="DU12" s="163"/>
      <c r="DV12" s="163"/>
      <c r="DW12" s="163"/>
      <c r="DX12" s="163"/>
      <c r="DY12" s="163"/>
      <c r="DZ12" s="163"/>
      <c r="EA12" s="163"/>
      <c r="EB12" s="163"/>
      <c r="EC12" s="163"/>
      <c r="ED12" s="163"/>
      <c r="EE12" s="163"/>
      <c r="EF12" s="163"/>
      <c r="EG12" s="163"/>
      <c r="EH12" s="163"/>
      <c r="EI12" s="163"/>
      <c r="EJ12" s="163"/>
      <c r="EK12" s="163"/>
      <c r="EL12" s="163"/>
      <c r="EM12" s="163"/>
      <c r="EN12" s="163"/>
      <c r="EO12" s="163"/>
      <c r="EP12" s="163"/>
      <c r="EQ12" s="163"/>
      <c r="ER12" s="163"/>
      <c r="ES12" s="163"/>
      <c r="ET12" s="163"/>
      <c r="EU12" s="163"/>
      <c r="EV12" s="163"/>
      <c r="EW12" s="163"/>
      <c r="EX12" s="163"/>
      <c r="EY12" s="163"/>
      <c r="EZ12" s="163"/>
      <c r="FA12" s="163"/>
      <c r="FB12" s="163"/>
      <c r="FC12" s="163"/>
      <c r="FD12" s="163"/>
      <c r="FE12" s="163"/>
      <c r="FF12" s="163"/>
      <c r="FG12" s="163"/>
      <c r="FH12" s="163"/>
      <c r="FI12" s="163"/>
      <c r="FJ12" s="163"/>
      <c r="FK12" s="163"/>
      <c r="FL12" s="163"/>
      <c r="FM12" s="163"/>
      <c r="FN12" s="163"/>
      <c r="FO12" s="163"/>
      <c r="FP12" s="163"/>
      <c r="FQ12" s="163"/>
      <c r="FR12" s="163"/>
      <c r="FS12" s="163"/>
      <c r="FT12" s="163"/>
      <c r="FU12" s="163"/>
      <c r="FV12" s="163"/>
      <c r="FW12" s="163"/>
      <c r="FX12" s="163"/>
      <c r="FY12" s="163"/>
      <c r="FZ12" s="163"/>
      <c r="GA12" s="163"/>
      <c r="GB12" s="163"/>
      <c r="GC12" s="163"/>
      <c r="GD12" s="163"/>
      <c r="GE12" s="163"/>
      <c r="GF12" s="163"/>
      <c r="GG12" s="163"/>
      <c r="GH12" s="163"/>
      <c r="GI12" s="163"/>
      <c r="GJ12" s="163"/>
      <c r="GK12" s="163"/>
      <c r="GL12" s="163"/>
      <c r="GM12" s="163"/>
      <c r="GN12" s="163"/>
      <c r="GO12" s="163"/>
      <c r="GP12" s="163"/>
      <c r="GQ12" s="163"/>
      <c r="GR12" s="163"/>
      <c r="GS12" s="163"/>
      <c r="GT12" s="163"/>
      <c r="GU12" s="163"/>
      <c r="GV12" s="163"/>
      <c r="GW12" s="163"/>
      <c r="GX12" s="163"/>
      <c r="GY12" s="163"/>
      <c r="GZ12" s="163"/>
      <c r="HA12" s="163"/>
      <c r="HB12" s="163"/>
      <c r="HC12" s="163"/>
      <c r="HD12" s="163"/>
      <c r="HE12" s="163"/>
      <c r="HF12" s="163"/>
      <c r="HG12" s="163"/>
      <c r="HH12" s="163"/>
      <c r="HI12" s="163"/>
      <c r="HJ12" s="163"/>
      <c r="HK12" s="163"/>
      <c r="HL12" s="163"/>
      <c r="HM12" s="163"/>
      <c r="HN12" s="163"/>
      <c r="HO12" s="163"/>
      <c r="HP12" s="163"/>
      <c r="HQ12" s="163"/>
      <c r="HR12" s="163"/>
      <c r="HS12" s="163"/>
      <c r="HT12" s="163"/>
      <c r="HU12" s="163"/>
      <c r="HV12" s="163"/>
      <c r="HW12" s="163"/>
      <c r="HX12" s="163"/>
      <c r="HY12" s="163"/>
      <c r="HZ12" s="163"/>
      <c r="IA12" s="163"/>
      <c r="IB12" s="163"/>
      <c r="IC12" s="163"/>
      <c r="ID12" s="163"/>
      <c r="IE12" s="163"/>
      <c r="IF12" s="163"/>
      <c r="IG12" s="163"/>
      <c r="IH12" s="163"/>
      <c r="II12" s="163"/>
      <c r="IJ12" s="163"/>
      <c r="IK12" s="163"/>
      <c r="IL12" s="163"/>
      <c r="IM12" s="163"/>
      <c r="IN12" s="163"/>
      <c r="IO12" s="163"/>
      <c r="IP12" s="163"/>
      <c r="IQ12" s="163"/>
      <c r="IR12" s="163"/>
      <c r="IS12" s="163"/>
      <c r="IT12" s="163"/>
    </row>
    <row r="13" spans="1:254" x14ac:dyDescent="0.3">
      <c r="A13" s="179" t="s">
        <v>1010</v>
      </c>
      <c r="B13" s="180" t="s">
        <v>1011</v>
      </c>
      <c r="C13" s="181">
        <v>2.5</v>
      </c>
      <c r="D13" s="181">
        <v>1</v>
      </c>
      <c r="E13" s="181">
        <v>1</v>
      </c>
      <c r="F13" s="181">
        <v>1</v>
      </c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/>
      <c r="CK13" s="163"/>
      <c r="CL13" s="163"/>
      <c r="CM13" s="163"/>
      <c r="CN13" s="163"/>
      <c r="CO13" s="163"/>
      <c r="CP13" s="163"/>
      <c r="CQ13" s="163"/>
      <c r="CR13" s="163"/>
      <c r="CS13" s="163"/>
      <c r="CT13" s="163"/>
      <c r="CU13" s="163"/>
      <c r="CV13" s="163"/>
      <c r="CW13" s="163"/>
      <c r="CX13" s="163"/>
      <c r="CY13" s="163"/>
      <c r="CZ13" s="163"/>
      <c r="DA13" s="163"/>
      <c r="DB13" s="163"/>
      <c r="DC13" s="163"/>
      <c r="DD13" s="163"/>
      <c r="DE13" s="163"/>
      <c r="DF13" s="163"/>
      <c r="DG13" s="163"/>
      <c r="DH13" s="163"/>
      <c r="DI13" s="163"/>
      <c r="DJ13" s="163"/>
      <c r="DK13" s="163"/>
      <c r="DL13" s="163"/>
      <c r="DM13" s="163"/>
      <c r="DN13" s="163"/>
      <c r="DO13" s="163"/>
      <c r="DP13" s="163"/>
      <c r="DQ13" s="163"/>
      <c r="DR13" s="163"/>
      <c r="DS13" s="163"/>
      <c r="DT13" s="163"/>
      <c r="DU13" s="163"/>
      <c r="DV13" s="163"/>
      <c r="DW13" s="163"/>
      <c r="DX13" s="163"/>
      <c r="DY13" s="163"/>
      <c r="DZ13" s="163"/>
      <c r="EA13" s="163"/>
      <c r="EB13" s="163"/>
      <c r="EC13" s="163"/>
      <c r="ED13" s="163"/>
      <c r="EE13" s="163"/>
      <c r="EF13" s="163"/>
      <c r="EG13" s="163"/>
      <c r="EH13" s="163"/>
      <c r="EI13" s="163"/>
      <c r="EJ13" s="163"/>
      <c r="EK13" s="163"/>
      <c r="EL13" s="163"/>
      <c r="EM13" s="163"/>
      <c r="EN13" s="163"/>
      <c r="EO13" s="163"/>
      <c r="EP13" s="163"/>
      <c r="EQ13" s="163"/>
      <c r="ER13" s="163"/>
      <c r="ES13" s="163"/>
      <c r="ET13" s="163"/>
      <c r="EU13" s="163"/>
      <c r="EV13" s="163"/>
      <c r="EW13" s="163"/>
      <c r="EX13" s="163"/>
      <c r="EY13" s="163"/>
      <c r="EZ13" s="163"/>
      <c r="FA13" s="163"/>
      <c r="FB13" s="163"/>
      <c r="FC13" s="163"/>
      <c r="FD13" s="163"/>
      <c r="FE13" s="163"/>
      <c r="FF13" s="163"/>
      <c r="FG13" s="163"/>
      <c r="FH13" s="163"/>
      <c r="FI13" s="163"/>
      <c r="FJ13" s="163"/>
      <c r="FK13" s="163"/>
      <c r="FL13" s="163"/>
      <c r="FM13" s="163"/>
      <c r="FN13" s="163"/>
      <c r="FO13" s="163"/>
      <c r="FP13" s="163"/>
      <c r="FQ13" s="163"/>
      <c r="FR13" s="163"/>
      <c r="FS13" s="163"/>
      <c r="FT13" s="163"/>
      <c r="FU13" s="163"/>
      <c r="FV13" s="163"/>
      <c r="FW13" s="163"/>
      <c r="FX13" s="163"/>
      <c r="FY13" s="163"/>
      <c r="FZ13" s="163"/>
      <c r="GA13" s="163"/>
      <c r="GB13" s="163"/>
      <c r="GC13" s="163"/>
      <c r="GD13" s="163"/>
      <c r="GE13" s="163"/>
      <c r="GF13" s="163"/>
      <c r="GG13" s="163"/>
      <c r="GH13" s="163"/>
      <c r="GI13" s="163"/>
      <c r="GJ13" s="163"/>
      <c r="GK13" s="163"/>
      <c r="GL13" s="163"/>
      <c r="GM13" s="163"/>
      <c r="GN13" s="163"/>
      <c r="GO13" s="163"/>
      <c r="GP13" s="163"/>
      <c r="GQ13" s="163"/>
      <c r="GR13" s="163"/>
      <c r="GS13" s="163"/>
      <c r="GT13" s="163"/>
      <c r="GU13" s="163"/>
      <c r="GV13" s="163"/>
      <c r="GW13" s="163"/>
      <c r="GX13" s="163"/>
      <c r="GY13" s="163"/>
      <c r="GZ13" s="163"/>
      <c r="HA13" s="163"/>
      <c r="HB13" s="163"/>
      <c r="HC13" s="163"/>
      <c r="HD13" s="163"/>
      <c r="HE13" s="163"/>
      <c r="HF13" s="163"/>
      <c r="HG13" s="163"/>
      <c r="HH13" s="163"/>
      <c r="HI13" s="163"/>
      <c r="HJ13" s="163"/>
      <c r="HK13" s="163"/>
      <c r="HL13" s="163"/>
      <c r="HM13" s="163"/>
      <c r="HN13" s="163"/>
      <c r="HO13" s="163"/>
      <c r="HP13" s="163"/>
      <c r="HQ13" s="163"/>
      <c r="HR13" s="163"/>
      <c r="HS13" s="163"/>
      <c r="HT13" s="163"/>
      <c r="HU13" s="163"/>
      <c r="HV13" s="163"/>
      <c r="HW13" s="163"/>
      <c r="HX13" s="163"/>
      <c r="HY13" s="163"/>
      <c r="HZ13" s="163"/>
      <c r="IA13" s="163"/>
      <c r="IB13" s="163"/>
      <c r="IC13" s="163"/>
      <c r="ID13" s="163"/>
      <c r="IE13" s="163"/>
      <c r="IF13" s="163"/>
      <c r="IG13" s="163"/>
      <c r="IH13" s="163"/>
      <c r="II13" s="163"/>
      <c r="IJ13" s="163"/>
      <c r="IK13" s="163"/>
      <c r="IL13" s="163"/>
      <c r="IM13" s="163"/>
      <c r="IN13" s="163"/>
      <c r="IO13" s="163"/>
      <c r="IP13" s="163"/>
      <c r="IQ13" s="163"/>
      <c r="IR13" s="163"/>
      <c r="IS13" s="163"/>
      <c r="IT13" s="163"/>
    </row>
    <row r="14" spans="1:254" x14ac:dyDescent="0.3">
      <c r="A14" s="179" t="s">
        <v>1012</v>
      </c>
      <c r="B14" s="180" t="s">
        <v>1013</v>
      </c>
      <c r="C14" s="181">
        <v>1.5</v>
      </c>
      <c r="D14" s="181">
        <v>0.2</v>
      </c>
      <c r="E14" s="181">
        <v>0.2</v>
      </c>
      <c r="F14" s="181">
        <v>0.2</v>
      </c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163"/>
      <c r="CP14" s="163"/>
      <c r="CQ14" s="163"/>
      <c r="CR14" s="163"/>
      <c r="CS14" s="163"/>
      <c r="CT14" s="163"/>
      <c r="CU14" s="163"/>
      <c r="CV14" s="163"/>
      <c r="CW14" s="163"/>
      <c r="CX14" s="163"/>
      <c r="CY14" s="163"/>
      <c r="CZ14" s="163"/>
      <c r="DA14" s="163"/>
      <c r="DB14" s="163"/>
      <c r="DC14" s="163"/>
      <c r="DD14" s="163"/>
      <c r="DE14" s="163"/>
      <c r="DF14" s="163"/>
      <c r="DG14" s="163"/>
      <c r="DH14" s="163"/>
      <c r="DI14" s="163"/>
      <c r="DJ14" s="163"/>
      <c r="DK14" s="163"/>
      <c r="DL14" s="163"/>
      <c r="DM14" s="163"/>
      <c r="DN14" s="163"/>
      <c r="DO14" s="163"/>
      <c r="DP14" s="163"/>
      <c r="DQ14" s="163"/>
      <c r="DR14" s="163"/>
      <c r="DS14" s="163"/>
      <c r="DT14" s="163"/>
      <c r="DU14" s="163"/>
      <c r="DV14" s="163"/>
      <c r="DW14" s="163"/>
      <c r="DX14" s="163"/>
      <c r="DY14" s="163"/>
      <c r="DZ14" s="163"/>
      <c r="EA14" s="163"/>
      <c r="EB14" s="163"/>
      <c r="EC14" s="163"/>
      <c r="ED14" s="163"/>
      <c r="EE14" s="163"/>
      <c r="EF14" s="163"/>
      <c r="EG14" s="163"/>
      <c r="EH14" s="163"/>
      <c r="EI14" s="163"/>
      <c r="EJ14" s="163"/>
      <c r="EK14" s="163"/>
      <c r="EL14" s="163"/>
      <c r="EM14" s="163"/>
      <c r="EN14" s="163"/>
      <c r="EO14" s="163"/>
      <c r="EP14" s="163"/>
      <c r="EQ14" s="163"/>
      <c r="ER14" s="163"/>
      <c r="ES14" s="163"/>
      <c r="ET14" s="163"/>
      <c r="EU14" s="163"/>
      <c r="EV14" s="163"/>
      <c r="EW14" s="163"/>
      <c r="EX14" s="163"/>
      <c r="EY14" s="163"/>
      <c r="EZ14" s="163"/>
      <c r="FA14" s="163"/>
      <c r="FB14" s="163"/>
      <c r="FC14" s="163"/>
      <c r="FD14" s="163"/>
      <c r="FE14" s="163"/>
      <c r="FF14" s="163"/>
      <c r="FG14" s="163"/>
      <c r="FH14" s="163"/>
      <c r="FI14" s="163"/>
      <c r="FJ14" s="163"/>
      <c r="FK14" s="163"/>
      <c r="FL14" s="163"/>
      <c r="FM14" s="163"/>
      <c r="FN14" s="163"/>
      <c r="FO14" s="163"/>
      <c r="FP14" s="163"/>
      <c r="FQ14" s="163"/>
      <c r="FR14" s="163"/>
      <c r="FS14" s="163"/>
      <c r="FT14" s="163"/>
      <c r="FU14" s="163"/>
      <c r="FV14" s="163"/>
      <c r="FW14" s="163"/>
      <c r="FX14" s="163"/>
      <c r="FY14" s="163"/>
      <c r="FZ14" s="163"/>
      <c r="GA14" s="163"/>
      <c r="GB14" s="163"/>
      <c r="GC14" s="163"/>
      <c r="GD14" s="163"/>
      <c r="GE14" s="163"/>
      <c r="GF14" s="163"/>
      <c r="GG14" s="163"/>
      <c r="GH14" s="163"/>
      <c r="GI14" s="163"/>
      <c r="GJ14" s="163"/>
      <c r="GK14" s="163"/>
      <c r="GL14" s="163"/>
      <c r="GM14" s="163"/>
      <c r="GN14" s="163"/>
      <c r="GO14" s="163"/>
      <c r="GP14" s="163"/>
      <c r="GQ14" s="163"/>
      <c r="GR14" s="163"/>
      <c r="GS14" s="163"/>
      <c r="GT14" s="163"/>
      <c r="GU14" s="163"/>
      <c r="GV14" s="163"/>
      <c r="GW14" s="163"/>
      <c r="GX14" s="163"/>
      <c r="GY14" s="163"/>
      <c r="GZ14" s="163"/>
      <c r="HA14" s="163"/>
      <c r="HB14" s="163"/>
      <c r="HC14" s="163"/>
      <c r="HD14" s="163"/>
      <c r="HE14" s="163"/>
      <c r="HF14" s="163"/>
      <c r="HG14" s="163"/>
      <c r="HH14" s="163"/>
      <c r="HI14" s="163"/>
      <c r="HJ14" s="163"/>
      <c r="HK14" s="163"/>
      <c r="HL14" s="163"/>
      <c r="HM14" s="163"/>
      <c r="HN14" s="163"/>
      <c r="HO14" s="163"/>
      <c r="HP14" s="163"/>
      <c r="HQ14" s="163"/>
      <c r="HR14" s="163"/>
      <c r="HS14" s="163"/>
      <c r="HT14" s="163"/>
      <c r="HU14" s="163"/>
      <c r="HV14" s="163"/>
      <c r="HW14" s="163"/>
      <c r="HX14" s="163"/>
      <c r="HY14" s="163"/>
      <c r="HZ14" s="163"/>
      <c r="IA14" s="163"/>
      <c r="IB14" s="163"/>
      <c r="IC14" s="163"/>
      <c r="ID14" s="163"/>
      <c r="IE14" s="163"/>
      <c r="IF14" s="163"/>
      <c r="IG14" s="163"/>
      <c r="IH14" s="163"/>
      <c r="II14" s="163"/>
      <c r="IJ14" s="163"/>
      <c r="IK14" s="163"/>
      <c r="IL14" s="163"/>
      <c r="IM14" s="163"/>
      <c r="IN14" s="163"/>
      <c r="IO14" s="163"/>
      <c r="IP14" s="163"/>
      <c r="IQ14" s="163"/>
      <c r="IR14" s="163"/>
      <c r="IS14" s="163"/>
      <c r="IT14" s="163"/>
    </row>
    <row r="15" spans="1:254" x14ac:dyDescent="0.3">
      <c r="A15" s="179" t="s">
        <v>1014</v>
      </c>
      <c r="B15" s="180" t="s">
        <v>1015</v>
      </c>
      <c r="C15" s="181">
        <v>1</v>
      </c>
      <c r="D15" s="181">
        <v>0.6</v>
      </c>
      <c r="E15" s="181">
        <v>0.6</v>
      </c>
      <c r="F15" s="181">
        <v>0.6</v>
      </c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3"/>
      <c r="CC15" s="163"/>
      <c r="CD15" s="163"/>
      <c r="CE15" s="163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163"/>
      <c r="DC15" s="163"/>
      <c r="DD15" s="163"/>
      <c r="DE15" s="163"/>
      <c r="DF15" s="163"/>
      <c r="DG15" s="163"/>
      <c r="DH15" s="163"/>
      <c r="DI15" s="163"/>
      <c r="DJ15" s="163"/>
      <c r="DK15" s="163"/>
      <c r="DL15" s="163"/>
      <c r="DM15" s="163"/>
      <c r="DN15" s="163"/>
      <c r="DO15" s="163"/>
      <c r="DP15" s="163"/>
      <c r="DQ15" s="163"/>
      <c r="DR15" s="163"/>
      <c r="DS15" s="163"/>
      <c r="DT15" s="163"/>
      <c r="DU15" s="163"/>
      <c r="DV15" s="163"/>
      <c r="DW15" s="163"/>
      <c r="DX15" s="163"/>
      <c r="DY15" s="163"/>
      <c r="DZ15" s="163"/>
      <c r="EA15" s="163"/>
      <c r="EB15" s="163"/>
      <c r="EC15" s="163"/>
      <c r="ED15" s="163"/>
      <c r="EE15" s="163"/>
      <c r="EF15" s="163"/>
      <c r="EG15" s="163"/>
      <c r="EH15" s="163"/>
      <c r="EI15" s="163"/>
      <c r="EJ15" s="163"/>
      <c r="EK15" s="163"/>
      <c r="EL15" s="163"/>
      <c r="EM15" s="163"/>
      <c r="EN15" s="163"/>
      <c r="EO15" s="163"/>
      <c r="EP15" s="163"/>
      <c r="EQ15" s="163"/>
      <c r="ER15" s="163"/>
      <c r="ES15" s="163"/>
      <c r="ET15" s="163"/>
      <c r="EU15" s="163"/>
      <c r="EV15" s="163"/>
      <c r="EW15" s="163"/>
      <c r="EX15" s="163"/>
      <c r="EY15" s="163"/>
      <c r="EZ15" s="163"/>
      <c r="FA15" s="163"/>
      <c r="FB15" s="163"/>
      <c r="FC15" s="163"/>
      <c r="FD15" s="163"/>
      <c r="FE15" s="163"/>
      <c r="FF15" s="163"/>
      <c r="FG15" s="163"/>
      <c r="FH15" s="163"/>
      <c r="FI15" s="163"/>
      <c r="FJ15" s="163"/>
      <c r="FK15" s="163"/>
      <c r="FL15" s="163"/>
      <c r="FM15" s="163"/>
      <c r="FN15" s="163"/>
      <c r="FO15" s="163"/>
      <c r="FP15" s="163"/>
      <c r="FQ15" s="163"/>
      <c r="FR15" s="163"/>
      <c r="FS15" s="163"/>
      <c r="FT15" s="163"/>
      <c r="FU15" s="163"/>
      <c r="FV15" s="163"/>
      <c r="FW15" s="163"/>
      <c r="FX15" s="163"/>
      <c r="FY15" s="163"/>
      <c r="FZ15" s="163"/>
      <c r="GA15" s="163"/>
      <c r="GB15" s="163"/>
      <c r="GC15" s="163"/>
      <c r="GD15" s="163"/>
      <c r="GE15" s="163"/>
      <c r="GF15" s="163"/>
      <c r="GG15" s="163"/>
      <c r="GH15" s="163"/>
      <c r="GI15" s="163"/>
      <c r="GJ15" s="163"/>
      <c r="GK15" s="163"/>
      <c r="GL15" s="163"/>
      <c r="GM15" s="163"/>
      <c r="GN15" s="163"/>
      <c r="GO15" s="163"/>
      <c r="GP15" s="163"/>
      <c r="GQ15" s="163"/>
      <c r="GR15" s="163"/>
      <c r="GS15" s="163"/>
      <c r="GT15" s="163"/>
      <c r="GU15" s="163"/>
      <c r="GV15" s="163"/>
      <c r="GW15" s="163"/>
      <c r="GX15" s="163"/>
      <c r="GY15" s="163"/>
      <c r="GZ15" s="163"/>
      <c r="HA15" s="163"/>
      <c r="HB15" s="163"/>
      <c r="HC15" s="163"/>
      <c r="HD15" s="163"/>
      <c r="HE15" s="163"/>
      <c r="HF15" s="163"/>
      <c r="HG15" s="163"/>
      <c r="HH15" s="163"/>
      <c r="HI15" s="163"/>
      <c r="HJ15" s="163"/>
      <c r="HK15" s="163"/>
      <c r="HL15" s="163"/>
      <c r="HM15" s="163"/>
      <c r="HN15" s="163"/>
      <c r="HO15" s="163"/>
      <c r="HP15" s="163"/>
      <c r="HQ15" s="163"/>
      <c r="HR15" s="163"/>
      <c r="HS15" s="163"/>
      <c r="HT15" s="163"/>
      <c r="HU15" s="163"/>
      <c r="HV15" s="163"/>
      <c r="HW15" s="163"/>
      <c r="HX15" s="163"/>
      <c r="HY15" s="163"/>
      <c r="HZ15" s="163"/>
      <c r="IA15" s="163"/>
      <c r="IB15" s="163"/>
      <c r="IC15" s="163"/>
      <c r="ID15" s="163"/>
      <c r="IE15" s="163"/>
      <c r="IF15" s="163"/>
      <c r="IG15" s="163"/>
      <c r="IH15" s="163"/>
      <c r="II15" s="163"/>
      <c r="IJ15" s="163"/>
      <c r="IK15" s="163"/>
      <c r="IL15" s="163"/>
      <c r="IM15" s="163"/>
      <c r="IN15" s="163"/>
      <c r="IO15" s="163"/>
      <c r="IP15" s="163"/>
      <c r="IQ15" s="163"/>
      <c r="IR15" s="163"/>
      <c r="IS15" s="163"/>
      <c r="IT15" s="163"/>
    </row>
    <row r="16" spans="1:254" x14ac:dyDescent="0.3">
      <c r="A16" s="179" t="s">
        <v>1016</v>
      </c>
      <c r="B16" s="180" t="s">
        <v>1017</v>
      </c>
      <c r="C16" s="181">
        <v>0.6</v>
      </c>
      <c r="D16" s="181">
        <v>2.5</v>
      </c>
      <c r="E16" s="181">
        <v>2.5</v>
      </c>
      <c r="F16" s="181">
        <v>2.5</v>
      </c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163"/>
      <c r="BJ16" s="163"/>
      <c r="BK16" s="163"/>
      <c r="BL16" s="163"/>
      <c r="BM16" s="163"/>
      <c r="BN16" s="163"/>
      <c r="BO16" s="163"/>
      <c r="BP16" s="163"/>
      <c r="BQ16" s="163"/>
      <c r="BR16" s="163"/>
      <c r="BS16" s="163"/>
      <c r="BT16" s="163"/>
      <c r="BU16" s="163"/>
      <c r="BV16" s="163"/>
      <c r="BW16" s="163"/>
      <c r="BX16" s="163"/>
      <c r="BY16" s="163"/>
      <c r="BZ16" s="163"/>
      <c r="CA16" s="163"/>
      <c r="CB16" s="163"/>
      <c r="CC16" s="163"/>
      <c r="CD16" s="163"/>
      <c r="CE16" s="163"/>
      <c r="CF16" s="163"/>
      <c r="CG16" s="163"/>
      <c r="CH16" s="163"/>
      <c r="CI16" s="163"/>
      <c r="CJ16" s="163"/>
      <c r="CK16" s="163"/>
      <c r="CL16" s="163"/>
      <c r="CM16" s="163"/>
      <c r="CN16" s="163"/>
      <c r="CO16" s="163"/>
      <c r="CP16" s="163"/>
      <c r="CQ16" s="163"/>
      <c r="CR16" s="163"/>
      <c r="CS16" s="163"/>
      <c r="CT16" s="163"/>
      <c r="CU16" s="163"/>
      <c r="CV16" s="163"/>
      <c r="CW16" s="163"/>
      <c r="CX16" s="163"/>
      <c r="CY16" s="163"/>
      <c r="CZ16" s="163"/>
      <c r="DA16" s="163"/>
      <c r="DB16" s="163"/>
      <c r="DC16" s="163"/>
      <c r="DD16" s="163"/>
      <c r="DE16" s="163"/>
      <c r="DF16" s="163"/>
      <c r="DG16" s="163"/>
      <c r="DH16" s="163"/>
      <c r="DI16" s="163"/>
      <c r="DJ16" s="163"/>
      <c r="DK16" s="163"/>
      <c r="DL16" s="163"/>
      <c r="DM16" s="163"/>
      <c r="DN16" s="163"/>
      <c r="DO16" s="163"/>
      <c r="DP16" s="163"/>
      <c r="DQ16" s="163"/>
      <c r="DR16" s="163"/>
      <c r="DS16" s="163"/>
      <c r="DT16" s="163"/>
      <c r="DU16" s="163"/>
      <c r="DV16" s="163"/>
      <c r="DW16" s="163"/>
      <c r="DX16" s="163"/>
      <c r="DY16" s="163"/>
      <c r="DZ16" s="163"/>
      <c r="EA16" s="163"/>
      <c r="EB16" s="163"/>
      <c r="EC16" s="163"/>
      <c r="ED16" s="163"/>
      <c r="EE16" s="163"/>
      <c r="EF16" s="163"/>
      <c r="EG16" s="163"/>
      <c r="EH16" s="163"/>
      <c r="EI16" s="163"/>
      <c r="EJ16" s="163"/>
      <c r="EK16" s="163"/>
      <c r="EL16" s="163"/>
      <c r="EM16" s="163"/>
      <c r="EN16" s="163"/>
      <c r="EO16" s="163"/>
      <c r="EP16" s="163"/>
      <c r="EQ16" s="163"/>
      <c r="ER16" s="163"/>
      <c r="ES16" s="163"/>
      <c r="ET16" s="163"/>
      <c r="EU16" s="163"/>
      <c r="EV16" s="163"/>
      <c r="EW16" s="163"/>
      <c r="EX16" s="163"/>
      <c r="EY16" s="163"/>
      <c r="EZ16" s="163"/>
      <c r="FA16" s="163"/>
      <c r="FB16" s="163"/>
      <c r="FC16" s="163"/>
      <c r="FD16" s="163"/>
      <c r="FE16" s="163"/>
      <c r="FF16" s="163"/>
      <c r="FG16" s="163"/>
      <c r="FH16" s="163"/>
      <c r="FI16" s="163"/>
      <c r="FJ16" s="163"/>
      <c r="FK16" s="163"/>
      <c r="FL16" s="163"/>
      <c r="FM16" s="163"/>
      <c r="FN16" s="163"/>
      <c r="FO16" s="163"/>
      <c r="FP16" s="163"/>
      <c r="FQ16" s="163"/>
      <c r="FR16" s="163"/>
      <c r="FS16" s="163"/>
      <c r="FT16" s="163"/>
      <c r="FU16" s="163"/>
      <c r="FV16" s="163"/>
      <c r="FW16" s="163"/>
      <c r="FX16" s="163"/>
      <c r="FY16" s="163"/>
      <c r="FZ16" s="163"/>
      <c r="GA16" s="163"/>
      <c r="GB16" s="163"/>
      <c r="GC16" s="163"/>
      <c r="GD16" s="163"/>
      <c r="GE16" s="163"/>
      <c r="GF16" s="163"/>
      <c r="GG16" s="163"/>
      <c r="GH16" s="163"/>
      <c r="GI16" s="163"/>
      <c r="GJ16" s="163"/>
      <c r="GK16" s="163"/>
      <c r="GL16" s="163"/>
      <c r="GM16" s="163"/>
      <c r="GN16" s="163"/>
      <c r="GO16" s="163"/>
      <c r="GP16" s="163"/>
      <c r="GQ16" s="163"/>
      <c r="GR16" s="163"/>
      <c r="GS16" s="163"/>
      <c r="GT16" s="163"/>
      <c r="GU16" s="163"/>
      <c r="GV16" s="163"/>
      <c r="GW16" s="163"/>
      <c r="GX16" s="163"/>
      <c r="GY16" s="163"/>
      <c r="GZ16" s="163"/>
      <c r="HA16" s="163"/>
      <c r="HB16" s="163"/>
      <c r="HC16" s="163"/>
      <c r="HD16" s="163"/>
      <c r="HE16" s="163"/>
      <c r="HF16" s="163"/>
      <c r="HG16" s="163"/>
      <c r="HH16" s="163"/>
      <c r="HI16" s="163"/>
      <c r="HJ16" s="163"/>
      <c r="HK16" s="163"/>
      <c r="HL16" s="163"/>
      <c r="HM16" s="163"/>
      <c r="HN16" s="163"/>
      <c r="HO16" s="163"/>
      <c r="HP16" s="163"/>
      <c r="HQ16" s="163"/>
      <c r="HR16" s="163"/>
      <c r="HS16" s="163"/>
      <c r="HT16" s="163"/>
      <c r="HU16" s="163"/>
      <c r="HV16" s="163"/>
      <c r="HW16" s="163"/>
      <c r="HX16" s="163"/>
      <c r="HY16" s="163"/>
      <c r="HZ16" s="163"/>
      <c r="IA16" s="163"/>
      <c r="IB16" s="163"/>
      <c r="IC16" s="163"/>
      <c r="ID16" s="163"/>
      <c r="IE16" s="163"/>
      <c r="IF16" s="163"/>
      <c r="IG16" s="163"/>
      <c r="IH16" s="163"/>
      <c r="II16" s="163"/>
      <c r="IJ16" s="163"/>
      <c r="IK16" s="163"/>
      <c r="IL16" s="163"/>
      <c r="IM16" s="163"/>
      <c r="IN16" s="163"/>
      <c r="IO16" s="163"/>
      <c r="IP16" s="163"/>
      <c r="IQ16" s="163"/>
      <c r="IR16" s="163"/>
      <c r="IS16" s="163"/>
      <c r="IT16" s="163"/>
    </row>
    <row r="17" spans="1:254" x14ac:dyDescent="0.3">
      <c r="A17" s="179" t="s">
        <v>1018</v>
      </c>
      <c r="B17" s="180" t="s">
        <v>1019</v>
      </c>
      <c r="C17" s="181">
        <v>0.2</v>
      </c>
      <c r="D17" s="181">
        <v>3</v>
      </c>
      <c r="E17" s="181">
        <v>3</v>
      </c>
      <c r="F17" s="181">
        <v>3</v>
      </c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  <c r="BL17" s="163"/>
      <c r="BM17" s="163"/>
      <c r="BN17" s="163"/>
      <c r="BO17" s="163"/>
      <c r="BP17" s="163"/>
      <c r="BQ17" s="163"/>
      <c r="BR17" s="163"/>
      <c r="BS17" s="163"/>
      <c r="BT17" s="163"/>
      <c r="BU17" s="163"/>
      <c r="BV17" s="163"/>
      <c r="BW17" s="163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/>
      <c r="CV17" s="163"/>
      <c r="CW17" s="163"/>
      <c r="CX17" s="163"/>
      <c r="CY17" s="163"/>
      <c r="CZ17" s="163"/>
      <c r="DA17" s="163"/>
      <c r="DB17" s="163"/>
      <c r="DC17" s="163"/>
      <c r="DD17" s="163"/>
      <c r="DE17" s="163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3"/>
      <c r="DQ17" s="163"/>
      <c r="DR17" s="163"/>
      <c r="DS17" s="163"/>
      <c r="DT17" s="163"/>
      <c r="DU17" s="163"/>
      <c r="DV17" s="163"/>
      <c r="DW17" s="163"/>
      <c r="DX17" s="163"/>
      <c r="DY17" s="163"/>
      <c r="DZ17" s="163"/>
      <c r="EA17" s="163"/>
      <c r="EB17" s="163"/>
      <c r="EC17" s="163"/>
      <c r="ED17" s="163"/>
      <c r="EE17" s="163"/>
      <c r="EF17" s="163"/>
      <c r="EG17" s="163"/>
      <c r="EH17" s="163"/>
      <c r="EI17" s="163"/>
      <c r="EJ17" s="163"/>
      <c r="EK17" s="163"/>
      <c r="EL17" s="163"/>
      <c r="EM17" s="163"/>
      <c r="EN17" s="163"/>
      <c r="EO17" s="163"/>
      <c r="EP17" s="163"/>
      <c r="EQ17" s="163"/>
      <c r="ER17" s="163"/>
      <c r="ES17" s="163"/>
      <c r="ET17" s="163"/>
      <c r="EU17" s="163"/>
      <c r="EV17" s="163"/>
      <c r="EW17" s="163"/>
      <c r="EX17" s="163"/>
      <c r="EY17" s="163"/>
      <c r="EZ17" s="163"/>
      <c r="FA17" s="163"/>
      <c r="FB17" s="163"/>
      <c r="FC17" s="163"/>
      <c r="FD17" s="163"/>
      <c r="FE17" s="163"/>
      <c r="FF17" s="163"/>
      <c r="FG17" s="163"/>
      <c r="FH17" s="163"/>
      <c r="FI17" s="163"/>
      <c r="FJ17" s="163"/>
      <c r="FK17" s="163"/>
      <c r="FL17" s="163"/>
      <c r="FM17" s="163"/>
      <c r="FN17" s="163"/>
      <c r="FO17" s="163"/>
      <c r="FP17" s="163"/>
      <c r="FQ17" s="163"/>
      <c r="FR17" s="163"/>
      <c r="FS17" s="163"/>
      <c r="FT17" s="163"/>
      <c r="FU17" s="163"/>
      <c r="FV17" s="163"/>
      <c r="FW17" s="163"/>
      <c r="FX17" s="163"/>
      <c r="FY17" s="163"/>
      <c r="FZ17" s="163"/>
      <c r="GA17" s="163"/>
      <c r="GB17" s="163"/>
      <c r="GC17" s="163"/>
      <c r="GD17" s="163"/>
      <c r="GE17" s="163"/>
      <c r="GF17" s="163"/>
      <c r="GG17" s="163"/>
      <c r="GH17" s="163"/>
      <c r="GI17" s="163"/>
      <c r="GJ17" s="163"/>
      <c r="GK17" s="163"/>
      <c r="GL17" s="163"/>
      <c r="GM17" s="163"/>
      <c r="GN17" s="163"/>
      <c r="GO17" s="163"/>
      <c r="GP17" s="163"/>
      <c r="GQ17" s="163"/>
      <c r="GR17" s="163"/>
      <c r="GS17" s="163"/>
      <c r="GT17" s="163"/>
      <c r="GU17" s="163"/>
      <c r="GV17" s="163"/>
      <c r="GW17" s="163"/>
      <c r="GX17" s="163"/>
      <c r="GY17" s="163"/>
      <c r="GZ17" s="163"/>
      <c r="HA17" s="163"/>
      <c r="HB17" s="163"/>
      <c r="HC17" s="163"/>
      <c r="HD17" s="163"/>
      <c r="HE17" s="163"/>
      <c r="HF17" s="163"/>
      <c r="HG17" s="163"/>
      <c r="HH17" s="163"/>
      <c r="HI17" s="163"/>
      <c r="HJ17" s="163"/>
      <c r="HK17" s="163"/>
      <c r="HL17" s="163"/>
      <c r="HM17" s="163"/>
      <c r="HN17" s="163"/>
      <c r="HO17" s="163"/>
      <c r="HP17" s="163"/>
      <c r="HQ17" s="163"/>
      <c r="HR17" s="163"/>
      <c r="HS17" s="163"/>
      <c r="HT17" s="163"/>
      <c r="HU17" s="163"/>
      <c r="HV17" s="163"/>
      <c r="HW17" s="163"/>
      <c r="HX17" s="163"/>
      <c r="HY17" s="163"/>
      <c r="HZ17" s="163"/>
      <c r="IA17" s="163"/>
      <c r="IB17" s="163"/>
      <c r="IC17" s="163"/>
      <c r="ID17" s="163"/>
      <c r="IE17" s="163"/>
      <c r="IF17" s="163"/>
      <c r="IG17" s="163"/>
      <c r="IH17" s="163"/>
      <c r="II17" s="163"/>
      <c r="IJ17" s="163"/>
      <c r="IK17" s="163"/>
      <c r="IL17" s="163"/>
      <c r="IM17" s="163"/>
      <c r="IN17" s="163"/>
      <c r="IO17" s="163"/>
      <c r="IP17" s="163"/>
      <c r="IQ17" s="163"/>
      <c r="IR17" s="163"/>
      <c r="IS17" s="163"/>
      <c r="IT17" s="163"/>
    </row>
    <row r="18" spans="1:254" x14ac:dyDescent="0.3">
      <c r="A18" s="179" t="s">
        <v>1020</v>
      </c>
      <c r="B18" s="180" t="s">
        <v>1021</v>
      </c>
      <c r="C18" s="181">
        <v>3</v>
      </c>
      <c r="D18" s="181">
        <v>8</v>
      </c>
      <c r="E18" s="181">
        <v>8</v>
      </c>
      <c r="F18" s="181">
        <v>8</v>
      </c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3"/>
      <c r="BM18" s="163"/>
      <c r="BN18" s="163"/>
      <c r="BO18" s="163"/>
      <c r="BP18" s="163"/>
      <c r="BQ18" s="163"/>
      <c r="BR18" s="163"/>
      <c r="BS18" s="163"/>
      <c r="BT18" s="163"/>
      <c r="BU18" s="163"/>
      <c r="BV18" s="163"/>
      <c r="BW18" s="163"/>
      <c r="BX18" s="163"/>
      <c r="BY18" s="163"/>
      <c r="BZ18" s="163"/>
      <c r="CA18" s="163"/>
      <c r="CB18" s="163"/>
      <c r="CC18" s="163"/>
      <c r="CD18" s="163"/>
      <c r="CE18" s="163"/>
      <c r="CF18" s="163"/>
      <c r="CG18" s="163"/>
      <c r="CH18" s="163"/>
      <c r="CI18" s="163"/>
      <c r="CJ18" s="163"/>
      <c r="CK18" s="163"/>
      <c r="CL18" s="163"/>
      <c r="CM18" s="163"/>
      <c r="CN18" s="163"/>
      <c r="CO18" s="163"/>
      <c r="CP18" s="163"/>
      <c r="CQ18" s="163"/>
      <c r="CR18" s="163"/>
      <c r="CS18" s="163"/>
      <c r="CT18" s="163"/>
      <c r="CU18" s="163"/>
      <c r="CV18" s="163"/>
      <c r="CW18" s="163"/>
      <c r="CX18" s="163"/>
      <c r="CY18" s="163"/>
      <c r="CZ18" s="163"/>
      <c r="DA18" s="163"/>
      <c r="DB18" s="163"/>
      <c r="DC18" s="163"/>
      <c r="DD18" s="163"/>
      <c r="DE18" s="163"/>
      <c r="DF18" s="163"/>
      <c r="DG18" s="163"/>
      <c r="DH18" s="163"/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63"/>
      <c r="EH18" s="163"/>
      <c r="EI18" s="163"/>
      <c r="EJ18" s="163"/>
      <c r="EK18" s="163"/>
      <c r="EL18" s="163"/>
      <c r="EM18" s="163"/>
      <c r="EN18" s="163"/>
      <c r="EO18" s="163"/>
      <c r="EP18" s="163"/>
      <c r="EQ18" s="163"/>
      <c r="ER18" s="163"/>
      <c r="ES18" s="163"/>
      <c r="ET18" s="163"/>
      <c r="EU18" s="163"/>
      <c r="EV18" s="163"/>
      <c r="EW18" s="163"/>
      <c r="EX18" s="163"/>
      <c r="EY18" s="163"/>
      <c r="EZ18" s="163"/>
      <c r="FA18" s="163"/>
      <c r="FB18" s="163"/>
      <c r="FC18" s="163"/>
      <c r="FD18" s="163"/>
      <c r="FE18" s="163"/>
      <c r="FF18" s="163"/>
      <c r="FG18" s="163"/>
      <c r="FH18" s="163"/>
      <c r="FI18" s="163"/>
      <c r="FJ18" s="163"/>
      <c r="FK18" s="163"/>
      <c r="FL18" s="163"/>
      <c r="FM18" s="163"/>
      <c r="FN18" s="163"/>
      <c r="FO18" s="163"/>
      <c r="FP18" s="163"/>
      <c r="FQ18" s="163"/>
      <c r="FR18" s="163"/>
      <c r="FS18" s="163"/>
      <c r="FT18" s="163"/>
      <c r="FU18" s="163"/>
      <c r="FV18" s="163"/>
      <c r="FW18" s="163"/>
      <c r="FX18" s="163"/>
      <c r="FY18" s="163"/>
      <c r="FZ18" s="163"/>
      <c r="GA18" s="163"/>
      <c r="GB18" s="163"/>
      <c r="GC18" s="163"/>
      <c r="GD18" s="163"/>
      <c r="GE18" s="163"/>
      <c r="GF18" s="163"/>
      <c r="GG18" s="163"/>
      <c r="GH18" s="163"/>
      <c r="GI18" s="163"/>
      <c r="GJ18" s="163"/>
      <c r="GK18" s="163"/>
      <c r="GL18" s="163"/>
      <c r="GM18" s="163"/>
      <c r="GN18" s="163"/>
      <c r="GO18" s="163"/>
      <c r="GP18" s="163"/>
      <c r="GQ18" s="163"/>
      <c r="GR18" s="163"/>
      <c r="GS18" s="163"/>
      <c r="GT18" s="163"/>
      <c r="GU18" s="163"/>
      <c r="GV18" s="163"/>
      <c r="GW18" s="163"/>
      <c r="GX18" s="163"/>
      <c r="GY18" s="163"/>
      <c r="GZ18" s="163"/>
      <c r="HA18" s="163"/>
      <c r="HB18" s="163"/>
      <c r="HC18" s="163"/>
      <c r="HD18" s="163"/>
      <c r="HE18" s="163"/>
      <c r="HF18" s="163"/>
      <c r="HG18" s="163"/>
      <c r="HH18" s="163"/>
      <c r="HI18" s="163"/>
      <c r="HJ18" s="163"/>
      <c r="HK18" s="163"/>
      <c r="HL18" s="163"/>
      <c r="HM18" s="163"/>
      <c r="HN18" s="163"/>
      <c r="HO18" s="163"/>
      <c r="HP18" s="163"/>
      <c r="HQ18" s="163"/>
      <c r="HR18" s="163"/>
      <c r="HS18" s="163"/>
      <c r="HT18" s="163"/>
      <c r="HU18" s="163"/>
      <c r="HV18" s="163"/>
      <c r="HW18" s="163"/>
      <c r="HX18" s="163"/>
      <c r="HY18" s="163"/>
      <c r="HZ18" s="163"/>
      <c r="IA18" s="163"/>
      <c r="IB18" s="163"/>
      <c r="IC18" s="163"/>
      <c r="ID18" s="163"/>
      <c r="IE18" s="163"/>
      <c r="IF18" s="163"/>
      <c r="IG18" s="163"/>
      <c r="IH18" s="163"/>
      <c r="II18" s="163"/>
      <c r="IJ18" s="163"/>
      <c r="IK18" s="163"/>
      <c r="IL18" s="163"/>
      <c r="IM18" s="163"/>
      <c r="IN18" s="163"/>
      <c r="IO18" s="163"/>
      <c r="IP18" s="163"/>
      <c r="IQ18" s="163"/>
      <c r="IR18" s="163"/>
      <c r="IS18" s="163"/>
      <c r="IT18" s="163"/>
    </row>
    <row r="19" spans="1:254" x14ac:dyDescent="0.3">
      <c r="A19" s="179" t="s">
        <v>1022</v>
      </c>
      <c r="B19" s="180" t="s">
        <v>1023</v>
      </c>
      <c r="C19" s="181"/>
      <c r="D19" s="181">
        <v>0</v>
      </c>
      <c r="E19" s="181">
        <v>0</v>
      </c>
      <c r="F19" s="181">
        <v>0</v>
      </c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63"/>
      <c r="CP19" s="163"/>
      <c r="CQ19" s="163"/>
      <c r="CR19" s="163"/>
      <c r="CS19" s="163"/>
      <c r="CT19" s="163"/>
      <c r="CU19" s="163"/>
      <c r="CV19" s="163"/>
      <c r="CW19" s="163"/>
      <c r="CX19" s="163"/>
      <c r="CY19" s="163"/>
      <c r="CZ19" s="163"/>
      <c r="DA19" s="163"/>
      <c r="DB19" s="163"/>
      <c r="DC19" s="163"/>
      <c r="DD19" s="163"/>
      <c r="DE19" s="163"/>
      <c r="DF19" s="163"/>
      <c r="DG19" s="163"/>
      <c r="DH19" s="163"/>
      <c r="DI19" s="163"/>
      <c r="DJ19" s="163"/>
      <c r="DK19" s="163"/>
      <c r="DL19" s="163"/>
      <c r="DM19" s="163"/>
      <c r="DN19" s="163"/>
      <c r="DO19" s="163"/>
      <c r="DP19" s="163"/>
      <c r="DQ19" s="163"/>
      <c r="DR19" s="163"/>
      <c r="DS19" s="163"/>
      <c r="DT19" s="163"/>
      <c r="DU19" s="163"/>
      <c r="DV19" s="163"/>
      <c r="DW19" s="163"/>
      <c r="DX19" s="163"/>
      <c r="DY19" s="163"/>
      <c r="DZ19" s="163"/>
      <c r="EA19" s="163"/>
      <c r="EB19" s="163"/>
      <c r="EC19" s="163"/>
      <c r="ED19" s="163"/>
      <c r="EE19" s="163"/>
      <c r="EF19" s="163"/>
      <c r="EG19" s="163"/>
      <c r="EH19" s="163"/>
      <c r="EI19" s="163"/>
      <c r="EJ19" s="163"/>
      <c r="EK19" s="163"/>
      <c r="EL19" s="163"/>
      <c r="EM19" s="163"/>
      <c r="EN19" s="163"/>
      <c r="EO19" s="163"/>
      <c r="EP19" s="163"/>
      <c r="EQ19" s="163"/>
      <c r="ER19" s="163"/>
      <c r="ES19" s="163"/>
      <c r="ET19" s="163"/>
      <c r="EU19" s="163"/>
      <c r="EV19" s="163"/>
      <c r="EW19" s="163"/>
      <c r="EX19" s="163"/>
      <c r="EY19" s="163"/>
      <c r="EZ19" s="163"/>
      <c r="FA19" s="163"/>
      <c r="FB19" s="163"/>
      <c r="FC19" s="163"/>
      <c r="FD19" s="163"/>
      <c r="FE19" s="163"/>
      <c r="FF19" s="163"/>
      <c r="FG19" s="163"/>
      <c r="FH19" s="163"/>
      <c r="FI19" s="163"/>
      <c r="FJ19" s="163"/>
      <c r="FK19" s="163"/>
      <c r="FL19" s="163"/>
      <c r="FM19" s="163"/>
      <c r="FN19" s="163"/>
      <c r="FO19" s="163"/>
      <c r="FP19" s="163"/>
      <c r="FQ19" s="163"/>
      <c r="FR19" s="163"/>
      <c r="FS19" s="163"/>
      <c r="FT19" s="163"/>
      <c r="FU19" s="163"/>
      <c r="FV19" s="163"/>
      <c r="FW19" s="163"/>
      <c r="FX19" s="163"/>
      <c r="FY19" s="163"/>
      <c r="FZ19" s="163"/>
      <c r="GA19" s="163"/>
      <c r="GB19" s="163"/>
      <c r="GC19" s="163"/>
      <c r="GD19" s="163"/>
      <c r="GE19" s="163"/>
      <c r="GF19" s="163"/>
      <c r="GG19" s="163"/>
      <c r="GH19" s="163"/>
      <c r="GI19" s="163"/>
      <c r="GJ19" s="163"/>
      <c r="GK19" s="163"/>
      <c r="GL19" s="163"/>
      <c r="GM19" s="163"/>
      <c r="GN19" s="163"/>
      <c r="GO19" s="163"/>
      <c r="GP19" s="163"/>
      <c r="GQ19" s="163"/>
      <c r="GR19" s="163"/>
      <c r="GS19" s="163"/>
      <c r="GT19" s="163"/>
      <c r="GU19" s="163"/>
      <c r="GV19" s="163"/>
      <c r="GW19" s="163"/>
      <c r="GX19" s="163"/>
      <c r="GY19" s="163"/>
      <c r="GZ19" s="163"/>
      <c r="HA19" s="163"/>
      <c r="HB19" s="163"/>
      <c r="HC19" s="163"/>
      <c r="HD19" s="163"/>
      <c r="HE19" s="163"/>
      <c r="HF19" s="163"/>
      <c r="HG19" s="163"/>
      <c r="HH19" s="163"/>
      <c r="HI19" s="163"/>
      <c r="HJ19" s="163"/>
      <c r="HK19" s="163"/>
      <c r="HL19" s="163"/>
      <c r="HM19" s="163"/>
      <c r="HN19" s="163"/>
      <c r="HO19" s="163"/>
      <c r="HP19" s="163"/>
      <c r="HQ19" s="163"/>
      <c r="HR19" s="163"/>
      <c r="HS19" s="163"/>
      <c r="HT19" s="163"/>
      <c r="HU19" s="163"/>
      <c r="HV19" s="163"/>
      <c r="HW19" s="163"/>
      <c r="HX19" s="163"/>
      <c r="HY19" s="163"/>
      <c r="HZ19" s="163"/>
      <c r="IA19" s="163"/>
      <c r="IB19" s="163"/>
      <c r="IC19" s="163"/>
      <c r="ID19" s="163"/>
      <c r="IE19" s="163"/>
      <c r="IF19" s="163"/>
      <c r="IG19" s="163"/>
      <c r="IH19" s="163"/>
      <c r="II19" s="163"/>
      <c r="IJ19" s="163"/>
      <c r="IK19" s="163"/>
      <c r="IL19" s="163"/>
      <c r="IM19" s="163"/>
      <c r="IN19" s="163"/>
      <c r="IO19" s="163"/>
      <c r="IP19" s="163"/>
      <c r="IQ19" s="163"/>
      <c r="IR19" s="163"/>
      <c r="IS19" s="163"/>
      <c r="IT19" s="163"/>
    </row>
    <row r="20" spans="1:254" x14ac:dyDescent="0.3">
      <c r="A20" s="179"/>
      <c r="B20" s="180"/>
      <c r="C20" s="181"/>
      <c r="D20" s="181"/>
      <c r="E20" s="181"/>
      <c r="F20" s="181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3"/>
      <c r="CA20" s="163"/>
      <c r="CB20" s="163"/>
      <c r="CC20" s="163"/>
      <c r="CD20" s="163"/>
      <c r="CE20" s="163"/>
      <c r="CF20" s="163"/>
      <c r="CG20" s="163"/>
      <c r="CH20" s="163"/>
      <c r="CI20" s="163"/>
      <c r="CJ20" s="163"/>
      <c r="CK20" s="163"/>
      <c r="CL20" s="163"/>
      <c r="CM20" s="163"/>
      <c r="CN20" s="163"/>
      <c r="CO20" s="163"/>
      <c r="CP20" s="163"/>
      <c r="CQ20" s="163"/>
      <c r="CR20" s="163"/>
      <c r="CS20" s="163"/>
      <c r="CT20" s="163"/>
      <c r="CU20" s="163"/>
      <c r="CV20" s="163"/>
      <c r="CW20" s="163"/>
      <c r="CX20" s="163"/>
      <c r="CY20" s="163"/>
      <c r="CZ20" s="163"/>
      <c r="DA20" s="163"/>
      <c r="DB20" s="163"/>
      <c r="DC20" s="163"/>
      <c r="DD20" s="163"/>
      <c r="DE20" s="163"/>
      <c r="DF20" s="163"/>
      <c r="DG20" s="163"/>
      <c r="DH20" s="163"/>
      <c r="DI20" s="163"/>
      <c r="DJ20" s="163"/>
      <c r="DK20" s="163"/>
      <c r="DL20" s="163"/>
      <c r="DM20" s="163"/>
      <c r="DN20" s="163"/>
      <c r="DO20" s="163"/>
      <c r="DP20" s="163"/>
      <c r="DQ20" s="163"/>
      <c r="DR20" s="163"/>
      <c r="DS20" s="163"/>
      <c r="DT20" s="163"/>
      <c r="DU20" s="163"/>
      <c r="DV20" s="163"/>
      <c r="DW20" s="163"/>
      <c r="DX20" s="163"/>
      <c r="DY20" s="163"/>
      <c r="DZ20" s="163"/>
      <c r="EA20" s="163"/>
      <c r="EB20" s="163"/>
      <c r="EC20" s="163"/>
      <c r="ED20" s="163"/>
      <c r="EE20" s="163"/>
      <c r="EF20" s="163"/>
      <c r="EG20" s="163"/>
      <c r="EH20" s="163"/>
      <c r="EI20" s="163"/>
      <c r="EJ20" s="163"/>
      <c r="EK20" s="163"/>
      <c r="EL20" s="163"/>
      <c r="EM20" s="163"/>
      <c r="EN20" s="163"/>
      <c r="EO20" s="163"/>
      <c r="EP20" s="163"/>
      <c r="EQ20" s="163"/>
      <c r="ER20" s="163"/>
      <c r="ES20" s="163"/>
      <c r="ET20" s="163"/>
      <c r="EU20" s="163"/>
      <c r="EV20" s="163"/>
      <c r="EW20" s="163"/>
      <c r="EX20" s="163"/>
      <c r="EY20" s="163"/>
      <c r="EZ20" s="163"/>
      <c r="FA20" s="163"/>
      <c r="FB20" s="163"/>
      <c r="FC20" s="163"/>
      <c r="FD20" s="163"/>
      <c r="FE20" s="163"/>
      <c r="FF20" s="163"/>
      <c r="FG20" s="163"/>
      <c r="FH20" s="163"/>
      <c r="FI20" s="163"/>
      <c r="FJ20" s="163"/>
      <c r="FK20" s="163"/>
      <c r="FL20" s="163"/>
      <c r="FM20" s="163"/>
      <c r="FN20" s="163"/>
      <c r="FO20" s="163"/>
      <c r="FP20" s="163"/>
      <c r="FQ20" s="163"/>
      <c r="FR20" s="163"/>
      <c r="FS20" s="163"/>
      <c r="FT20" s="163"/>
      <c r="FU20" s="163"/>
      <c r="FV20" s="163"/>
      <c r="FW20" s="163"/>
      <c r="FX20" s="163"/>
      <c r="FY20" s="163"/>
      <c r="FZ20" s="163"/>
      <c r="GA20" s="163"/>
      <c r="GB20" s="163"/>
      <c r="GC20" s="163"/>
      <c r="GD20" s="163"/>
      <c r="GE20" s="163"/>
      <c r="GF20" s="163"/>
      <c r="GG20" s="163"/>
      <c r="GH20" s="163"/>
      <c r="GI20" s="163"/>
      <c r="GJ20" s="163"/>
      <c r="GK20" s="163"/>
      <c r="GL20" s="163"/>
      <c r="GM20" s="163"/>
      <c r="GN20" s="163"/>
      <c r="GO20" s="163"/>
      <c r="GP20" s="163"/>
      <c r="GQ20" s="163"/>
      <c r="GR20" s="163"/>
      <c r="GS20" s="163"/>
      <c r="GT20" s="163"/>
      <c r="GU20" s="163"/>
      <c r="GV20" s="163"/>
      <c r="GW20" s="163"/>
      <c r="GX20" s="163"/>
      <c r="GY20" s="163"/>
      <c r="GZ20" s="163"/>
      <c r="HA20" s="163"/>
      <c r="HB20" s="163"/>
      <c r="HC20" s="163"/>
      <c r="HD20" s="163"/>
      <c r="HE20" s="163"/>
      <c r="HF20" s="163"/>
      <c r="HG20" s="163"/>
      <c r="HH20" s="163"/>
      <c r="HI20" s="163"/>
      <c r="HJ20" s="163"/>
      <c r="HK20" s="163"/>
      <c r="HL20" s="163"/>
      <c r="HM20" s="163"/>
      <c r="HN20" s="163"/>
      <c r="HO20" s="163"/>
      <c r="HP20" s="163"/>
      <c r="HQ20" s="163"/>
      <c r="HR20" s="163"/>
      <c r="HS20" s="163"/>
      <c r="HT20" s="163"/>
      <c r="HU20" s="163"/>
      <c r="HV20" s="163"/>
      <c r="HW20" s="163"/>
      <c r="HX20" s="163"/>
      <c r="HY20" s="163"/>
      <c r="HZ20" s="163"/>
      <c r="IA20" s="163"/>
      <c r="IB20" s="163"/>
      <c r="IC20" s="163"/>
      <c r="ID20" s="163"/>
      <c r="IE20" s="163"/>
      <c r="IF20" s="163"/>
      <c r="IG20" s="163"/>
      <c r="IH20" s="163"/>
      <c r="II20" s="163"/>
      <c r="IJ20" s="163"/>
      <c r="IK20" s="163"/>
      <c r="IL20" s="163"/>
      <c r="IM20" s="163"/>
      <c r="IN20" s="163"/>
      <c r="IO20" s="163"/>
      <c r="IP20" s="163"/>
      <c r="IQ20" s="163"/>
      <c r="IR20" s="163"/>
      <c r="IS20" s="163"/>
      <c r="IT20" s="163"/>
    </row>
    <row r="21" spans="1:254" x14ac:dyDescent="0.3">
      <c r="A21" s="183" t="s">
        <v>1024</v>
      </c>
      <c r="B21" s="183" t="s">
        <v>1025</v>
      </c>
      <c r="C21" s="184">
        <f>SUM(C22:C31)</f>
        <v>48.540000000000006</v>
      </c>
      <c r="D21" s="184">
        <f>SUM(D22:D31)</f>
        <v>18.190000000000001</v>
      </c>
      <c r="E21" s="184">
        <f>SUM(E22:E31)</f>
        <v>48.540000000000006</v>
      </c>
      <c r="F21" s="184">
        <f>SUM(F22:F31)</f>
        <v>18.190000000000001</v>
      </c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3"/>
      <c r="CA21" s="163"/>
      <c r="CB21" s="163"/>
      <c r="CC21" s="163"/>
      <c r="CD21" s="163"/>
      <c r="CE21" s="163"/>
      <c r="CF21" s="163"/>
      <c r="CG21" s="163"/>
      <c r="CH21" s="163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3"/>
      <c r="CT21" s="163"/>
      <c r="CU21" s="163"/>
      <c r="CV21" s="163"/>
      <c r="CW21" s="163"/>
      <c r="CX21" s="163"/>
      <c r="CY21" s="163"/>
      <c r="CZ21" s="163"/>
      <c r="DA21" s="163"/>
      <c r="DB21" s="163"/>
      <c r="DC21" s="163"/>
      <c r="DD21" s="163"/>
      <c r="DE21" s="163"/>
      <c r="DF21" s="163"/>
      <c r="DG21" s="163"/>
      <c r="DH21" s="163"/>
      <c r="DI21" s="163"/>
      <c r="DJ21" s="163"/>
      <c r="DK21" s="163"/>
      <c r="DL21" s="163"/>
      <c r="DM21" s="163"/>
      <c r="DN21" s="163"/>
      <c r="DO21" s="163"/>
      <c r="DP21" s="163"/>
      <c r="DQ21" s="163"/>
      <c r="DR21" s="163"/>
      <c r="DS21" s="163"/>
      <c r="DT21" s="163"/>
      <c r="DU21" s="163"/>
      <c r="DV21" s="163"/>
      <c r="DW21" s="163"/>
      <c r="DX21" s="163"/>
      <c r="DY21" s="163"/>
      <c r="DZ21" s="163"/>
      <c r="EA21" s="163"/>
      <c r="EB21" s="163"/>
      <c r="EC21" s="163"/>
      <c r="ED21" s="163"/>
      <c r="EE21" s="163"/>
      <c r="EF21" s="163"/>
      <c r="EG21" s="163"/>
      <c r="EH21" s="163"/>
      <c r="EI21" s="163"/>
      <c r="EJ21" s="163"/>
      <c r="EK21" s="163"/>
      <c r="EL21" s="163"/>
      <c r="EM21" s="163"/>
      <c r="EN21" s="163"/>
      <c r="EO21" s="163"/>
      <c r="EP21" s="163"/>
      <c r="EQ21" s="163"/>
      <c r="ER21" s="163"/>
      <c r="ES21" s="163"/>
      <c r="ET21" s="163"/>
      <c r="EU21" s="163"/>
      <c r="EV21" s="163"/>
      <c r="EW21" s="163"/>
      <c r="EX21" s="163"/>
      <c r="EY21" s="163"/>
      <c r="EZ21" s="163"/>
      <c r="FA21" s="163"/>
      <c r="FB21" s="163"/>
      <c r="FC21" s="163"/>
      <c r="FD21" s="163"/>
      <c r="FE21" s="163"/>
      <c r="FF21" s="163"/>
      <c r="FG21" s="163"/>
      <c r="FH21" s="163"/>
      <c r="FI21" s="163"/>
      <c r="FJ21" s="163"/>
      <c r="FK21" s="163"/>
      <c r="FL21" s="163"/>
      <c r="FM21" s="163"/>
      <c r="FN21" s="163"/>
      <c r="FO21" s="163"/>
      <c r="FP21" s="163"/>
      <c r="FQ21" s="163"/>
      <c r="FR21" s="163"/>
      <c r="FS21" s="163"/>
      <c r="FT21" s="163"/>
      <c r="FU21" s="163"/>
      <c r="FV21" s="163"/>
      <c r="FW21" s="163"/>
      <c r="FX21" s="163"/>
      <c r="FY21" s="163"/>
      <c r="FZ21" s="163"/>
      <c r="GA21" s="163"/>
      <c r="GB21" s="163"/>
      <c r="GC21" s="163"/>
      <c r="GD21" s="163"/>
      <c r="GE21" s="163"/>
      <c r="GF21" s="163"/>
      <c r="GG21" s="163"/>
      <c r="GH21" s="163"/>
      <c r="GI21" s="163"/>
      <c r="GJ21" s="163"/>
      <c r="GK21" s="163"/>
      <c r="GL21" s="163"/>
      <c r="GM21" s="163"/>
      <c r="GN21" s="163"/>
      <c r="GO21" s="163"/>
      <c r="GP21" s="163"/>
      <c r="GQ21" s="163"/>
      <c r="GR21" s="163"/>
      <c r="GS21" s="163"/>
      <c r="GT21" s="163"/>
      <c r="GU21" s="163"/>
      <c r="GV21" s="163"/>
      <c r="GW21" s="163"/>
      <c r="GX21" s="163"/>
      <c r="GY21" s="163"/>
      <c r="GZ21" s="163"/>
      <c r="HA21" s="163"/>
      <c r="HB21" s="163"/>
      <c r="HC21" s="163"/>
      <c r="HD21" s="163"/>
      <c r="HE21" s="163"/>
      <c r="HF21" s="163"/>
      <c r="HG21" s="163"/>
      <c r="HH21" s="163"/>
      <c r="HI21" s="163"/>
      <c r="HJ21" s="163"/>
      <c r="HK21" s="163"/>
      <c r="HL21" s="163"/>
      <c r="HM21" s="163"/>
      <c r="HN21" s="163"/>
      <c r="HO21" s="163"/>
      <c r="HP21" s="163"/>
      <c r="HQ21" s="163"/>
      <c r="HR21" s="163"/>
      <c r="HS21" s="163"/>
      <c r="HT21" s="163"/>
      <c r="HU21" s="163"/>
      <c r="HV21" s="163"/>
      <c r="HW21" s="163"/>
      <c r="HX21" s="163"/>
      <c r="HY21" s="163"/>
      <c r="HZ21" s="163"/>
      <c r="IA21" s="163"/>
      <c r="IB21" s="163"/>
      <c r="IC21" s="163"/>
      <c r="ID21" s="163"/>
      <c r="IE21" s="163"/>
      <c r="IF21" s="163"/>
      <c r="IG21" s="163"/>
      <c r="IH21" s="163"/>
      <c r="II21" s="163"/>
      <c r="IJ21" s="163"/>
      <c r="IK21" s="163"/>
      <c r="IL21" s="163"/>
      <c r="IM21" s="163"/>
      <c r="IN21" s="163"/>
      <c r="IO21" s="163"/>
      <c r="IP21" s="163"/>
      <c r="IQ21" s="163"/>
      <c r="IR21" s="163"/>
      <c r="IS21" s="163"/>
      <c r="IT21" s="163"/>
    </row>
    <row r="22" spans="1:254" x14ac:dyDescent="0.3">
      <c r="A22" s="179" t="s">
        <v>1026</v>
      </c>
      <c r="B22" s="180" t="s">
        <v>1027</v>
      </c>
      <c r="C22" s="181">
        <v>18.03</v>
      </c>
      <c r="D22" s="181">
        <v>0</v>
      </c>
      <c r="E22" s="181">
        <f>C22</f>
        <v>18.03</v>
      </c>
      <c r="F22" s="181">
        <f>D22</f>
        <v>0</v>
      </c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3"/>
      <c r="CA22" s="163"/>
      <c r="CB22" s="163"/>
      <c r="CC22" s="163"/>
      <c r="CD22" s="163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3"/>
      <c r="CV22" s="163"/>
      <c r="CW22" s="163"/>
      <c r="CX22" s="163"/>
      <c r="CY22" s="163"/>
      <c r="CZ22" s="163"/>
      <c r="DA22" s="163"/>
      <c r="DB22" s="163"/>
      <c r="DC22" s="163"/>
      <c r="DD22" s="163"/>
      <c r="DE22" s="163"/>
      <c r="DF22" s="163"/>
      <c r="DG22" s="163"/>
      <c r="DH22" s="163"/>
      <c r="DI22" s="163"/>
      <c r="DJ22" s="163"/>
      <c r="DK22" s="163"/>
      <c r="DL22" s="163"/>
      <c r="DM22" s="163"/>
      <c r="DN22" s="163"/>
      <c r="DO22" s="163"/>
      <c r="DP22" s="163"/>
      <c r="DQ22" s="163"/>
      <c r="DR22" s="163"/>
      <c r="DS22" s="163"/>
      <c r="DT22" s="163"/>
      <c r="DU22" s="163"/>
      <c r="DV22" s="163"/>
      <c r="DW22" s="163"/>
      <c r="DX22" s="163"/>
      <c r="DY22" s="163"/>
      <c r="DZ22" s="163"/>
      <c r="EA22" s="163"/>
      <c r="EB22" s="163"/>
      <c r="EC22" s="163"/>
      <c r="ED22" s="163"/>
      <c r="EE22" s="163"/>
      <c r="EF22" s="163"/>
      <c r="EG22" s="163"/>
      <c r="EH22" s="163"/>
      <c r="EI22" s="163"/>
      <c r="EJ22" s="163"/>
      <c r="EK22" s="163"/>
      <c r="EL22" s="163"/>
      <c r="EM22" s="163"/>
      <c r="EN22" s="163"/>
      <c r="EO22" s="163"/>
      <c r="EP22" s="163"/>
      <c r="EQ22" s="163"/>
      <c r="ER22" s="163"/>
      <c r="ES22" s="163"/>
      <c r="ET22" s="163"/>
      <c r="EU22" s="163"/>
      <c r="EV22" s="163"/>
      <c r="EW22" s="163"/>
      <c r="EX22" s="163"/>
      <c r="EY22" s="163"/>
      <c r="EZ22" s="163"/>
      <c r="FA22" s="163"/>
      <c r="FB22" s="163"/>
      <c r="FC22" s="163"/>
      <c r="FD22" s="163"/>
      <c r="FE22" s="163"/>
      <c r="FF22" s="163"/>
      <c r="FG22" s="163"/>
      <c r="FH22" s="163"/>
      <c r="FI22" s="163"/>
      <c r="FJ22" s="163"/>
      <c r="FK22" s="163"/>
      <c r="FL22" s="163"/>
      <c r="FM22" s="163"/>
      <c r="FN22" s="163"/>
      <c r="FO22" s="163"/>
      <c r="FP22" s="163"/>
      <c r="FQ22" s="163"/>
      <c r="FR22" s="163"/>
      <c r="FS22" s="163"/>
      <c r="FT22" s="163"/>
      <c r="FU22" s="163"/>
      <c r="FV22" s="163"/>
      <c r="FW22" s="163"/>
      <c r="FX22" s="163"/>
      <c r="FY22" s="163"/>
      <c r="FZ22" s="163"/>
      <c r="GA22" s="163"/>
      <c r="GB22" s="163"/>
      <c r="GC22" s="163"/>
      <c r="GD22" s="163"/>
      <c r="GE22" s="163"/>
      <c r="GF22" s="163"/>
      <c r="GG22" s="163"/>
      <c r="GH22" s="163"/>
      <c r="GI22" s="163"/>
      <c r="GJ22" s="163"/>
      <c r="GK22" s="163"/>
      <c r="GL22" s="163"/>
      <c r="GM22" s="163"/>
      <c r="GN22" s="163"/>
      <c r="GO22" s="163"/>
      <c r="GP22" s="163"/>
      <c r="GQ22" s="163"/>
      <c r="GR22" s="163"/>
      <c r="GS22" s="163"/>
      <c r="GT22" s="163"/>
      <c r="GU22" s="163"/>
      <c r="GV22" s="163"/>
      <c r="GW22" s="163"/>
      <c r="GX22" s="163"/>
      <c r="GY22" s="163"/>
      <c r="GZ22" s="163"/>
      <c r="HA22" s="163"/>
      <c r="HB22" s="163"/>
      <c r="HC22" s="163"/>
      <c r="HD22" s="163"/>
      <c r="HE22" s="163"/>
      <c r="HF22" s="163"/>
      <c r="HG22" s="163"/>
      <c r="HH22" s="163"/>
      <c r="HI22" s="163"/>
      <c r="HJ22" s="163"/>
      <c r="HK22" s="163"/>
      <c r="HL22" s="163"/>
      <c r="HM22" s="163"/>
      <c r="HN22" s="163"/>
      <c r="HO22" s="163"/>
      <c r="HP22" s="163"/>
      <c r="HQ22" s="163"/>
      <c r="HR22" s="163"/>
      <c r="HS22" s="163"/>
      <c r="HT22" s="163"/>
      <c r="HU22" s="163"/>
      <c r="HV22" s="163"/>
      <c r="HW22" s="163"/>
      <c r="HX22" s="163"/>
      <c r="HY22" s="163"/>
      <c r="HZ22" s="163"/>
      <c r="IA22" s="163"/>
      <c r="IB22" s="163"/>
      <c r="IC22" s="163"/>
      <c r="ID22" s="163"/>
      <c r="IE22" s="163"/>
      <c r="IF22" s="163"/>
      <c r="IG22" s="163"/>
      <c r="IH22" s="163"/>
      <c r="II22" s="163"/>
      <c r="IJ22" s="163"/>
      <c r="IK22" s="163"/>
      <c r="IL22" s="163"/>
      <c r="IM22" s="163"/>
      <c r="IN22" s="163"/>
      <c r="IO22" s="163"/>
      <c r="IP22" s="163"/>
      <c r="IQ22" s="163"/>
      <c r="IR22" s="163"/>
      <c r="IS22" s="163"/>
      <c r="IT22" s="163"/>
    </row>
    <row r="23" spans="1:254" x14ac:dyDescent="0.3">
      <c r="A23" s="179" t="s">
        <v>1028</v>
      </c>
      <c r="B23" s="180" t="s">
        <v>1029</v>
      </c>
      <c r="C23" s="181">
        <v>4.3099999999999996</v>
      </c>
      <c r="D23" s="181">
        <v>0</v>
      </c>
      <c r="E23" s="181">
        <f t="shared" ref="E23:F31" si="0">C23</f>
        <v>4.3099999999999996</v>
      </c>
      <c r="F23" s="181">
        <f t="shared" si="0"/>
        <v>0</v>
      </c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3"/>
      <c r="CA23" s="163"/>
      <c r="CB23" s="163"/>
      <c r="CC23" s="163"/>
      <c r="CD23" s="163"/>
      <c r="CE23" s="163"/>
      <c r="CF23" s="163"/>
      <c r="CG23" s="163"/>
      <c r="CH23" s="163"/>
      <c r="CI23" s="163"/>
      <c r="CJ23" s="163"/>
      <c r="CK23" s="163"/>
      <c r="CL23" s="163"/>
      <c r="CM23" s="163"/>
      <c r="CN23" s="163"/>
      <c r="CO23" s="163"/>
      <c r="CP23" s="163"/>
      <c r="CQ23" s="163"/>
      <c r="CR23" s="163"/>
      <c r="CS23" s="163"/>
      <c r="CT23" s="163"/>
      <c r="CU23" s="163"/>
      <c r="CV23" s="163"/>
      <c r="CW23" s="163"/>
      <c r="CX23" s="163"/>
      <c r="CY23" s="163"/>
      <c r="CZ23" s="163"/>
      <c r="DA23" s="163"/>
      <c r="DB23" s="163"/>
      <c r="DC23" s="163"/>
      <c r="DD23" s="163"/>
      <c r="DE23" s="163"/>
      <c r="DF23" s="163"/>
      <c r="DG23" s="163"/>
      <c r="DH23" s="163"/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63"/>
      <c r="EH23" s="163"/>
      <c r="EI23" s="163"/>
      <c r="EJ23" s="163"/>
      <c r="EK23" s="163"/>
      <c r="EL23" s="163"/>
      <c r="EM23" s="163"/>
      <c r="EN23" s="163"/>
      <c r="EO23" s="163"/>
      <c r="EP23" s="163"/>
      <c r="EQ23" s="163"/>
      <c r="ER23" s="163"/>
      <c r="ES23" s="163"/>
      <c r="ET23" s="163"/>
      <c r="EU23" s="163"/>
      <c r="EV23" s="163"/>
      <c r="EW23" s="163"/>
      <c r="EX23" s="163"/>
      <c r="EY23" s="163"/>
      <c r="EZ23" s="163"/>
      <c r="FA23" s="163"/>
      <c r="FB23" s="163"/>
      <c r="FC23" s="163"/>
      <c r="FD23" s="163"/>
      <c r="FE23" s="163"/>
      <c r="FF23" s="163"/>
      <c r="FG23" s="163"/>
      <c r="FH23" s="163"/>
      <c r="FI23" s="163"/>
      <c r="FJ23" s="163"/>
      <c r="FK23" s="163"/>
      <c r="FL23" s="163"/>
      <c r="FM23" s="163"/>
      <c r="FN23" s="163"/>
      <c r="FO23" s="163"/>
      <c r="FP23" s="163"/>
      <c r="FQ23" s="163"/>
      <c r="FR23" s="163"/>
      <c r="FS23" s="163"/>
      <c r="FT23" s="163"/>
      <c r="FU23" s="163"/>
      <c r="FV23" s="163"/>
      <c r="FW23" s="163"/>
      <c r="FX23" s="163"/>
      <c r="FY23" s="163"/>
      <c r="FZ23" s="163"/>
      <c r="GA23" s="163"/>
      <c r="GB23" s="163"/>
      <c r="GC23" s="163"/>
      <c r="GD23" s="163"/>
      <c r="GE23" s="163"/>
      <c r="GF23" s="163"/>
      <c r="GG23" s="163"/>
      <c r="GH23" s="163"/>
      <c r="GI23" s="163"/>
      <c r="GJ23" s="163"/>
      <c r="GK23" s="163"/>
      <c r="GL23" s="163"/>
      <c r="GM23" s="163"/>
      <c r="GN23" s="163"/>
      <c r="GO23" s="163"/>
      <c r="GP23" s="163"/>
      <c r="GQ23" s="163"/>
      <c r="GR23" s="163"/>
      <c r="GS23" s="163"/>
      <c r="GT23" s="163"/>
      <c r="GU23" s="163"/>
      <c r="GV23" s="163"/>
      <c r="GW23" s="163"/>
      <c r="GX23" s="163"/>
      <c r="GY23" s="163"/>
      <c r="GZ23" s="163"/>
      <c r="HA23" s="163"/>
      <c r="HB23" s="163"/>
      <c r="HC23" s="163"/>
      <c r="HD23" s="163"/>
      <c r="HE23" s="163"/>
      <c r="HF23" s="163"/>
      <c r="HG23" s="163"/>
      <c r="HH23" s="163"/>
      <c r="HI23" s="163"/>
      <c r="HJ23" s="163"/>
      <c r="HK23" s="163"/>
      <c r="HL23" s="163"/>
      <c r="HM23" s="163"/>
      <c r="HN23" s="163"/>
      <c r="HO23" s="163"/>
      <c r="HP23" s="163"/>
      <c r="HQ23" s="163"/>
      <c r="HR23" s="163"/>
      <c r="HS23" s="163"/>
      <c r="HT23" s="163"/>
      <c r="HU23" s="163"/>
      <c r="HV23" s="163"/>
      <c r="HW23" s="163"/>
      <c r="HX23" s="163"/>
      <c r="HY23" s="163"/>
      <c r="HZ23" s="163"/>
      <c r="IA23" s="163"/>
      <c r="IB23" s="163"/>
      <c r="IC23" s="163"/>
      <c r="ID23" s="163"/>
      <c r="IE23" s="163"/>
      <c r="IF23" s="163"/>
      <c r="IG23" s="163"/>
      <c r="IH23" s="163"/>
      <c r="II23" s="163"/>
      <c r="IJ23" s="163"/>
      <c r="IK23" s="163"/>
      <c r="IL23" s="163"/>
      <c r="IM23" s="163"/>
      <c r="IN23" s="163"/>
      <c r="IO23" s="163"/>
      <c r="IP23" s="163"/>
      <c r="IQ23" s="163"/>
      <c r="IR23" s="163"/>
      <c r="IS23" s="163"/>
      <c r="IT23" s="163"/>
    </row>
    <row r="24" spans="1:254" x14ac:dyDescent="0.3">
      <c r="A24" s="179" t="s">
        <v>1030</v>
      </c>
      <c r="B24" s="180" t="s">
        <v>1031</v>
      </c>
      <c r="C24" s="181">
        <v>0.85</v>
      </c>
      <c r="D24" s="181">
        <v>0.64</v>
      </c>
      <c r="E24" s="181">
        <f t="shared" si="0"/>
        <v>0.85</v>
      </c>
      <c r="F24" s="181">
        <f t="shared" si="0"/>
        <v>0.64</v>
      </c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3"/>
      <c r="CL24" s="163"/>
      <c r="CM24" s="163"/>
      <c r="CN24" s="163"/>
      <c r="CO24" s="163"/>
      <c r="CP24" s="163"/>
      <c r="CQ24" s="163"/>
      <c r="CR24" s="163"/>
      <c r="CS24" s="163"/>
      <c r="CT24" s="163"/>
      <c r="CU24" s="163"/>
      <c r="CV24" s="163"/>
      <c r="CW24" s="163"/>
      <c r="CX24" s="163"/>
      <c r="CY24" s="163"/>
      <c r="CZ24" s="163"/>
      <c r="DA24" s="163"/>
      <c r="DB24" s="163"/>
      <c r="DC24" s="163"/>
      <c r="DD24" s="163"/>
      <c r="DE24" s="163"/>
      <c r="DF24" s="163"/>
      <c r="DG24" s="163"/>
      <c r="DH24" s="163"/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63"/>
      <c r="EH24" s="163"/>
      <c r="EI24" s="163"/>
      <c r="EJ24" s="163"/>
      <c r="EK24" s="163"/>
      <c r="EL24" s="163"/>
      <c r="EM24" s="163"/>
      <c r="EN24" s="163"/>
      <c r="EO24" s="163"/>
      <c r="EP24" s="163"/>
      <c r="EQ24" s="163"/>
      <c r="ER24" s="163"/>
      <c r="ES24" s="163"/>
      <c r="ET24" s="163"/>
      <c r="EU24" s="163"/>
      <c r="EV24" s="163"/>
      <c r="EW24" s="163"/>
      <c r="EX24" s="163"/>
      <c r="EY24" s="163"/>
      <c r="EZ24" s="163"/>
      <c r="FA24" s="163"/>
      <c r="FB24" s="163"/>
      <c r="FC24" s="163"/>
      <c r="FD24" s="163"/>
      <c r="FE24" s="163"/>
      <c r="FF24" s="163"/>
      <c r="FG24" s="163"/>
      <c r="FH24" s="163"/>
      <c r="FI24" s="163"/>
      <c r="FJ24" s="163"/>
      <c r="FK24" s="163"/>
      <c r="FL24" s="163"/>
      <c r="FM24" s="163"/>
      <c r="FN24" s="163"/>
      <c r="FO24" s="163"/>
      <c r="FP24" s="163"/>
      <c r="FQ24" s="163"/>
      <c r="FR24" s="163"/>
      <c r="FS24" s="163"/>
      <c r="FT24" s="163"/>
      <c r="FU24" s="163"/>
      <c r="FV24" s="163"/>
      <c r="FW24" s="163"/>
      <c r="FX24" s="163"/>
      <c r="FY24" s="163"/>
      <c r="FZ24" s="163"/>
      <c r="GA24" s="163"/>
      <c r="GB24" s="163"/>
      <c r="GC24" s="163"/>
      <c r="GD24" s="163"/>
      <c r="GE24" s="163"/>
      <c r="GF24" s="163"/>
      <c r="GG24" s="163"/>
      <c r="GH24" s="163"/>
      <c r="GI24" s="163"/>
      <c r="GJ24" s="163"/>
      <c r="GK24" s="163"/>
      <c r="GL24" s="163"/>
      <c r="GM24" s="163"/>
      <c r="GN24" s="163"/>
      <c r="GO24" s="163"/>
      <c r="GP24" s="163"/>
      <c r="GQ24" s="163"/>
      <c r="GR24" s="163"/>
      <c r="GS24" s="163"/>
      <c r="GT24" s="163"/>
      <c r="GU24" s="163"/>
      <c r="GV24" s="163"/>
      <c r="GW24" s="163"/>
      <c r="GX24" s="163"/>
      <c r="GY24" s="163"/>
      <c r="GZ24" s="163"/>
      <c r="HA24" s="163"/>
      <c r="HB24" s="163"/>
      <c r="HC24" s="163"/>
      <c r="HD24" s="163"/>
      <c r="HE24" s="163"/>
      <c r="HF24" s="163"/>
      <c r="HG24" s="163"/>
      <c r="HH24" s="163"/>
      <c r="HI24" s="163"/>
      <c r="HJ24" s="163"/>
      <c r="HK24" s="163"/>
      <c r="HL24" s="163"/>
      <c r="HM24" s="163"/>
      <c r="HN24" s="163"/>
      <c r="HO24" s="163"/>
      <c r="HP24" s="163"/>
      <c r="HQ24" s="163"/>
      <c r="HR24" s="163"/>
      <c r="HS24" s="163"/>
      <c r="HT24" s="163"/>
      <c r="HU24" s="163"/>
      <c r="HV24" s="163"/>
      <c r="HW24" s="163"/>
      <c r="HX24" s="163"/>
      <c r="HY24" s="163"/>
      <c r="HZ24" s="163"/>
      <c r="IA24" s="163"/>
      <c r="IB24" s="163"/>
      <c r="IC24" s="163"/>
      <c r="ID24" s="163"/>
      <c r="IE24" s="163"/>
      <c r="IF24" s="163"/>
      <c r="IG24" s="163"/>
      <c r="IH24" s="163"/>
      <c r="II24" s="163"/>
      <c r="IJ24" s="163"/>
      <c r="IK24" s="163"/>
      <c r="IL24" s="163"/>
      <c r="IM24" s="163"/>
      <c r="IN24" s="163"/>
      <c r="IO24" s="163"/>
      <c r="IP24" s="163"/>
      <c r="IQ24" s="163"/>
      <c r="IR24" s="163"/>
      <c r="IS24" s="163"/>
      <c r="IT24" s="163"/>
    </row>
    <row r="25" spans="1:254" x14ac:dyDescent="0.3">
      <c r="A25" s="179" t="s">
        <v>1032</v>
      </c>
      <c r="B25" s="180" t="s">
        <v>1033</v>
      </c>
      <c r="C25" s="181">
        <v>11.06</v>
      </c>
      <c r="D25" s="181">
        <v>8.33</v>
      </c>
      <c r="E25" s="181">
        <f t="shared" si="0"/>
        <v>11.06</v>
      </c>
      <c r="F25" s="181">
        <f t="shared" si="0"/>
        <v>8.33</v>
      </c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3"/>
      <c r="CL25" s="163"/>
      <c r="CM25" s="163"/>
      <c r="CN25" s="163"/>
      <c r="CO25" s="163"/>
      <c r="CP25" s="163"/>
      <c r="CQ25" s="163"/>
      <c r="CR25" s="163"/>
      <c r="CS25" s="163"/>
      <c r="CT25" s="163"/>
      <c r="CU25" s="163"/>
      <c r="CV25" s="163"/>
      <c r="CW25" s="163"/>
      <c r="CX25" s="163"/>
      <c r="CY25" s="163"/>
      <c r="CZ25" s="163"/>
      <c r="DA25" s="163"/>
      <c r="DB25" s="163"/>
      <c r="DC25" s="163"/>
      <c r="DD25" s="163"/>
      <c r="DE25" s="163"/>
      <c r="DF25" s="163"/>
      <c r="DG25" s="163"/>
      <c r="DH25" s="163"/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63"/>
      <c r="EH25" s="163"/>
      <c r="EI25" s="163"/>
      <c r="EJ25" s="163"/>
      <c r="EK25" s="163"/>
      <c r="EL25" s="163"/>
      <c r="EM25" s="163"/>
      <c r="EN25" s="163"/>
      <c r="EO25" s="163"/>
      <c r="EP25" s="163"/>
      <c r="EQ25" s="163"/>
      <c r="ER25" s="163"/>
      <c r="ES25" s="163"/>
      <c r="ET25" s="163"/>
      <c r="EU25" s="163"/>
      <c r="EV25" s="163"/>
      <c r="EW25" s="163"/>
      <c r="EX25" s="163"/>
      <c r="EY25" s="163"/>
      <c r="EZ25" s="163"/>
      <c r="FA25" s="163"/>
      <c r="FB25" s="163"/>
      <c r="FC25" s="163"/>
      <c r="FD25" s="163"/>
      <c r="FE25" s="163"/>
      <c r="FF25" s="163"/>
      <c r="FG25" s="163"/>
      <c r="FH25" s="163"/>
      <c r="FI25" s="163"/>
      <c r="FJ25" s="163"/>
      <c r="FK25" s="163"/>
      <c r="FL25" s="163"/>
      <c r="FM25" s="163"/>
      <c r="FN25" s="163"/>
      <c r="FO25" s="163"/>
      <c r="FP25" s="163"/>
      <c r="FQ25" s="163"/>
      <c r="FR25" s="163"/>
      <c r="FS25" s="163"/>
      <c r="FT25" s="163"/>
      <c r="FU25" s="163"/>
      <c r="FV25" s="163"/>
      <c r="FW25" s="163"/>
      <c r="FX25" s="163"/>
      <c r="FY25" s="163"/>
      <c r="FZ25" s="163"/>
      <c r="GA25" s="163"/>
      <c r="GB25" s="163"/>
      <c r="GC25" s="163"/>
      <c r="GD25" s="163"/>
      <c r="GE25" s="163"/>
      <c r="GF25" s="163"/>
      <c r="GG25" s="163"/>
      <c r="GH25" s="163"/>
      <c r="GI25" s="163"/>
      <c r="GJ25" s="163"/>
      <c r="GK25" s="163"/>
      <c r="GL25" s="163"/>
      <c r="GM25" s="163"/>
      <c r="GN25" s="163"/>
      <c r="GO25" s="163"/>
      <c r="GP25" s="163"/>
      <c r="GQ25" s="163"/>
      <c r="GR25" s="163"/>
      <c r="GS25" s="163"/>
      <c r="GT25" s="163"/>
      <c r="GU25" s="163"/>
      <c r="GV25" s="163"/>
      <c r="GW25" s="163"/>
      <c r="GX25" s="163"/>
      <c r="GY25" s="163"/>
      <c r="GZ25" s="163"/>
      <c r="HA25" s="163"/>
      <c r="HB25" s="163"/>
      <c r="HC25" s="163"/>
      <c r="HD25" s="163"/>
      <c r="HE25" s="163"/>
      <c r="HF25" s="163"/>
      <c r="HG25" s="163"/>
      <c r="HH25" s="163"/>
      <c r="HI25" s="163"/>
      <c r="HJ25" s="163"/>
      <c r="HK25" s="163"/>
      <c r="HL25" s="163"/>
      <c r="HM25" s="163"/>
      <c r="HN25" s="163"/>
      <c r="HO25" s="163"/>
      <c r="HP25" s="163"/>
      <c r="HQ25" s="163"/>
      <c r="HR25" s="163"/>
      <c r="HS25" s="163"/>
      <c r="HT25" s="163"/>
      <c r="HU25" s="163"/>
      <c r="HV25" s="163"/>
      <c r="HW25" s="163"/>
      <c r="HX25" s="163"/>
      <c r="HY25" s="163"/>
      <c r="HZ25" s="163"/>
      <c r="IA25" s="163"/>
      <c r="IB25" s="163"/>
      <c r="IC25" s="163"/>
      <c r="ID25" s="163"/>
      <c r="IE25" s="163"/>
      <c r="IF25" s="163"/>
      <c r="IG25" s="163"/>
      <c r="IH25" s="163"/>
      <c r="II25" s="163"/>
      <c r="IJ25" s="163"/>
      <c r="IK25" s="163"/>
      <c r="IL25" s="163"/>
      <c r="IM25" s="163"/>
      <c r="IN25" s="163"/>
      <c r="IO25" s="163"/>
      <c r="IP25" s="163"/>
      <c r="IQ25" s="163"/>
      <c r="IR25" s="163"/>
      <c r="IS25" s="163"/>
      <c r="IT25" s="163"/>
    </row>
    <row r="26" spans="1:254" x14ac:dyDescent="0.3">
      <c r="A26" s="185" t="s">
        <v>1034</v>
      </c>
      <c r="B26" s="186" t="s">
        <v>1035</v>
      </c>
      <c r="C26" s="187">
        <v>0.06</v>
      </c>
      <c r="D26" s="187">
        <v>0.04</v>
      </c>
      <c r="E26" s="181">
        <f t="shared" si="0"/>
        <v>0.06</v>
      </c>
      <c r="F26" s="181">
        <f t="shared" si="0"/>
        <v>0.04</v>
      </c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63"/>
      <c r="CC26" s="163"/>
      <c r="CD26" s="163"/>
      <c r="CE26" s="163"/>
      <c r="CF26" s="163"/>
      <c r="CG26" s="163"/>
      <c r="CH26" s="163"/>
      <c r="CI26" s="163"/>
      <c r="CJ26" s="163"/>
      <c r="CK26" s="163"/>
      <c r="CL26" s="163"/>
      <c r="CM26" s="163"/>
      <c r="CN26" s="163"/>
      <c r="CO26" s="163"/>
      <c r="CP26" s="163"/>
      <c r="CQ26" s="163"/>
      <c r="CR26" s="163"/>
      <c r="CS26" s="163"/>
      <c r="CT26" s="163"/>
      <c r="CU26" s="163"/>
      <c r="CV26" s="163"/>
      <c r="CW26" s="163"/>
      <c r="CX26" s="163"/>
      <c r="CY26" s="163"/>
      <c r="CZ26" s="163"/>
      <c r="DA26" s="163"/>
      <c r="DB26" s="163"/>
      <c r="DC26" s="163"/>
      <c r="DD26" s="163"/>
      <c r="DE26" s="163"/>
      <c r="DF26" s="163"/>
      <c r="DG26" s="163"/>
      <c r="DH26" s="163"/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63"/>
      <c r="EH26" s="163"/>
      <c r="EI26" s="163"/>
      <c r="EJ26" s="163"/>
      <c r="EK26" s="163"/>
      <c r="EL26" s="163"/>
      <c r="EM26" s="163"/>
      <c r="EN26" s="163"/>
      <c r="EO26" s="163"/>
      <c r="EP26" s="163"/>
      <c r="EQ26" s="163"/>
      <c r="ER26" s="163"/>
      <c r="ES26" s="163"/>
      <c r="ET26" s="163"/>
      <c r="EU26" s="163"/>
      <c r="EV26" s="163"/>
      <c r="EW26" s="163"/>
      <c r="EX26" s="163"/>
      <c r="EY26" s="163"/>
      <c r="EZ26" s="163"/>
      <c r="FA26" s="163"/>
      <c r="FB26" s="163"/>
      <c r="FC26" s="163"/>
      <c r="FD26" s="163"/>
      <c r="FE26" s="163"/>
      <c r="FF26" s="163"/>
      <c r="FG26" s="163"/>
      <c r="FH26" s="163"/>
      <c r="FI26" s="163"/>
      <c r="FJ26" s="163"/>
      <c r="FK26" s="163"/>
      <c r="FL26" s="163"/>
      <c r="FM26" s="163"/>
      <c r="FN26" s="163"/>
      <c r="FO26" s="163"/>
      <c r="FP26" s="163"/>
      <c r="FQ26" s="163"/>
      <c r="FR26" s="163"/>
      <c r="FS26" s="163"/>
      <c r="FT26" s="163"/>
      <c r="FU26" s="163"/>
      <c r="FV26" s="163"/>
      <c r="FW26" s="163"/>
      <c r="FX26" s="163"/>
      <c r="FY26" s="163"/>
      <c r="FZ26" s="163"/>
      <c r="GA26" s="163"/>
      <c r="GB26" s="163"/>
      <c r="GC26" s="163"/>
      <c r="GD26" s="163"/>
      <c r="GE26" s="163"/>
      <c r="GF26" s="163"/>
      <c r="GG26" s="163"/>
      <c r="GH26" s="163"/>
      <c r="GI26" s="163"/>
      <c r="GJ26" s="163"/>
      <c r="GK26" s="163"/>
      <c r="GL26" s="163"/>
      <c r="GM26" s="163"/>
      <c r="GN26" s="163"/>
      <c r="GO26" s="163"/>
      <c r="GP26" s="163"/>
      <c r="GQ26" s="163"/>
      <c r="GR26" s="163"/>
      <c r="GS26" s="163"/>
      <c r="GT26" s="163"/>
      <c r="GU26" s="163"/>
      <c r="GV26" s="163"/>
      <c r="GW26" s="163"/>
      <c r="GX26" s="163"/>
      <c r="GY26" s="163"/>
      <c r="GZ26" s="163"/>
      <c r="HA26" s="163"/>
      <c r="HB26" s="163"/>
      <c r="HC26" s="163"/>
      <c r="HD26" s="163"/>
      <c r="HE26" s="163"/>
      <c r="HF26" s="163"/>
      <c r="HG26" s="163"/>
      <c r="HH26" s="163"/>
      <c r="HI26" s="163"/>
      <c r="HJ26" s="163"/>
      <c r="HK26" s="163"/>
      <c r="HL26" s="163"/>
      <c r="HM26" s="163"/>
      <c r="HN26" s="163"/>
      <c r="HO26" s="163"/>
      <c r="HP26" s="163"/>
      <c r="HQ26" s="163"/>
      <c r="HR26" s="163"/>
      <c r="HS26" s="163"/>
      <c r="HT26" s="163"/>
      <c r="HU26" s="163"/>
      <c r="HV26" s="163"/>
      <c r="HW26" s="163"/>
      <c r="HX26" s="163"/>
      <c r="HY26" s="163"/>
      <c r="HZ26" s="163"/>
      <c r="IA26" s="163"/>
      <c r="IB26" s="163"/>
      <c r="IC26" s="163"/>
      <c r="ID26" s="163"/>
      <c r="IE26" s="163"/>
      <c r="IF26" s="163"/>
      <c r="IG26" s="163"/>
      <c r="IH26" s="163"/>
      <c r="II26" s="163"/>
      <c r="IJ26" s="163"/>
      <c r="IK26" s="163"/>
      <c r="IL26" s="163"/>
      <c r="IM26" s="163"/>
      <c r="IN26" s="163"/>
      <c r="IO26" s="163"/>
      <c r="IP26" s="163"/>
      <c r="IQ26" s="163"/>
      <c r="IR26" s="163"/>
      <c r="IS26" s="163"/>
      <c r="IT26" s="163"/>
    </row>
    <row r="27" spans="1:254" x14ac:dyDescent="0.3">
      <c r="A27" s="185" t="s">
        <v>1036</v>
      </c>
      <c r="B27" s="186" t="s">
        <v>1037</v>
      </c>
      <c r="C27" s="187">
        <v>0.74</v>
      </c>
      <c r="D27" s="187">
        <v>0.56000000000000005</v>
      </c>
      <c r="E27" s="181">
        <f t="shared" si="0"/>
        <v>0.74</v>
      </c>
      <c r="F27" s="181">
        <f t="shared" si="0"/>
        <v>0.56000000000000005</v>
      </c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3"/>
      <c r="CA27" s="163"/>
      <c r="CB27" s="163"/>
      <c r="CC27" s="163"/>
      <c r="CD27" s="163"/>
      <c r="CE27" s="163"/>
      <c r="CF27" s="163"/>
      <c r="CG27" s="163"/>
      <c r="CH27" s="163"/>
      <c r="CI27" s="163"/>
      <c r="CJ27" s="163"/>
      <c r="CK27" s="163"/>
      <c r="CL27" s="163"/>
      <c r="CM27" s="163"/>
      <c r="CN27" s="163"/>
      <c r="CO27" s="163"/>
      <c r="CP27" s="163"/>
      <c r="CQ27" s="163"/>
      <c r="CR27" s="163"/>
      <c r="CS27" s="163"/>
      <c r="CT27" s="163"/>
      <c r="CU27" s="163"/>
      <c r="CV27" s="163"/>
      <c r="CW27" s="163"/>
      <c r="CX27" s="163"/>
      <c r="CY27" s="163"/>
      <c r="CZ27" s="163"/>
      <c r="DA27" s="163"/>
      <c r="DB27" s="163"/>
      <c r="DC27" s="163"/>
      <c r="DD27" s="163"/>
      <c r="DE27" s="163"/>
      <c r="DF27" s="163"/>
      <c r="DG27" s="163"/>
      <c r="DH27" s="163"/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63"/>
      <c r="EH27" s="163"/>
      <c r="EI27" s="163"/>
      <c r="EJ27" s="163"/>
      <c r="EK27" s="163"/>
      <c r="EL27" s="163"/>
      <c r="EM27" s="163"/>
      <c r="EN27" s="163"/>
      <c r="EO27" s="163"/>
      <c r="EP27" s="163"/>
      <c r="EQ27" s="163"/>
      <c r="ER27" s="163"/>
      <c r="ES27" s="163"/>
      <c r="ET27" s="163"/>
      <c r="EU27" s="163"/>
      <c r="EV27" s="163"/>
      <c r="EW27" s="163"/>
      <c r="EX27" s="163"/>
      <c r="EY27" s="163"/>
      <c r="EZ27" s="163"/>
      <c r="FA27" s="163"/>
      <c r="FB27" s="163"/>
      <c r="FC27" s="163"/>
      <c r="FD27" s="163"/>
      <c r="FE27" s="163"/>
      <c r="FF27" s="163"/>
      <c r="FG27" s="163"/>
      <c r="FH27" s="163"/>
      <c r="FI27" s="163"/>
      <c r="FJ27" s="163"/>
      <c r="FK27" s="163"/>
      <c r="FL27" s="163"/>
      <c r="FM27" s="163"/>
      <c r="FN27" s="163"/>
      <c r="FO27" s="163"/>
      <c r="FP27" s="163"/>
      <c r="FQ27" s="163"/>
      <c r="FR27" s="163"/>
      <c r="FS27" s="163"/>
      <c r="FT27" s="163"/>
      <c r="FU27" s="163"/>
      <c r="FV27" s="163"/>
      <c r="FW27" s="163"/>
      <c r="FX27" s="163"/>
      <c r="FY27" s="163"/>
      <c r="FZ27" s="163"/>
      <c r="GA27" s="163"/>
      <c r="GB27" s="163"/>
      <c r="GC27" s="163"/>
      <c r="GD27" s="163"/>
      <c r="GE27" s="163"/>
      <c r="GF27" s="163"/>
      <c r="GG27" s="163"/>
      <c r="GH27" s="163"/>
      <c r="GI27" s="163"/>
      <c r="GJ27" s="163"/>
      <c r="GK27" s="163"/>
      <c r="GL27" s="163"/>
      <c r="GM27" s="163"/>
      <c r="GN27" s="163"/>
      <c r="GO27" s="163"/>
      <c r="GP27" s="163"/>
      <c r="GQ27" s="163"/>
      <c r="GR27" s="163"/>
      <c r="GS27" s="163"/>
      <c r="GT27" s="163"/>
      <c r="GU27" s="163"/>
      <c r="GV27" s="163"/>
      <c r="GW27" s="163"/>
      <c r="GX27" s="163"/>
      <c r="GY27" s="163"/>
      <c r="GZ27" s="163"/>
      <c r="HA27" s="163"/>
      <c r="HB27" s="163"/>
      <c r="HC27" s="163"/>
      <c r="HD27" s="163"/>
      <c r="HE27" s="163"/>
      <c r="HF27" s="163"/>
      <c r="HG27" s="163"/>
      <c r="HH27" s="163"/>
      <c r="HI27" s="163"/>
      <c r="HJ27" s="163"/>
      <c r="HK27" s="163"/>
      <c r="HL27" s="163"/>
      <c r="HM27" s="163"/>
      <c r="HN27" s="163"/>
      <c r="HO27" s="163"/>
      <c r="HP27" s="163"/>
      <c r="HQ27" s="163"/>
      <c r="HR27" s="163"/>
      <c r="HS27" s="163"/>
      <c r="HT27" s="163"/>
      <c r="HU27" s="163"/>
      <c r="HV27" s="163"/>
      <c r="HW27" s="163"/>
      <c r="HX27" s="163"/>
      <c r="HY27" s="163"/>
      <c r="HZ27" s="163"/>
      <c r="IA27" s="163"/>
      <c r="IB27" s="163"/>
      <c r="IC27" s="163"/>
      <c r="ID27" s="163"/>
      <c r="IE27" s="163"/>
      <c r="IF27" s="163"/>
      <c r="IG27" s="163"/>
      <c r="IH27" s="163"/>
      <c r="II27" s="163"/>
      <c r="IJ27" s="163"/>
      <c r="IK27" s="163"/>
      <c r="IL27" s="163"/>
      <c r="IM27" s="163"/>
      <c r="IN27" s="163"/>
      <c r="IO27" s="163"/>
      <c r="IP27" s="163"/>
      <c r="IQ27" s="163"/>
      <c r="IR27" s="163"/>
      <c r="IS27" s="163"/>
      <c r="IT27" s="163"/>
    </row>
    <row r="28" spans="1:254" x14ac:dyDescent="0.3">
      <c r="A28" s="185" t="s">
        <v>1038</v>
      </c>
      <c r="B28" s="186" t="s">
        <v>1039</v>
      </c>
      <c r="C28" s="187">
        <v>2.06</v>
      </c>
      <c r="D28" s="187">
        <v>0</v>
      </c>
      <c r="E28" s="181">
        <f t="shared" si="0"/>
        <v>2.06</v>
      </c>
      <c r="F28" s="181">
        <f t="shared" si="0"/>
        <v>0</v>
      </c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3"/>
      <c r="CA28" s="163"/>
      <c r="CB28" s="163"/>
      <c r="CC28" s="163"/>
      <c r="CD28" s="163"/>
      <c r="CE28" s="163"/>
      <c r="CF28" s="163"/>
      <c r="CG28" s="163"/>
      <c r="CH28" s="163"/>
      <c r="CI28" s="163"/>
      <c r="CJ28" s="163"/>
      <c r="CK28" s="163"/>
      <c r="CL28" s="163"/>
      <c r="CM28" s="163"/>
      <c r="CN28" s="163"/>
      <c r="CO28" s="163"/>
      <c r="CP28" s="163"/>
      <c r="CQ28" s="163"/>
      <c r="CR28" s="163"/>
      <c r="CS28" s="163"/>
      <c r="CT28" s="163"/>
      <c r="CU28" s="163"/>
      <c r="CV28" s="163"/>
      <c r="CW28" s="163"/>
      <c r="CX28" s="163"/>
      <c r="CY28" s="163"/>
      <c r="CZ28" s="163"/>
      <c r="DA28" s="163"/>
      <c r="DB28" s="163"/>
      <c r="DC28" s="163"/>
      <c r="DD28" s="163"/>
      <c r="DE28" s="163"/>
      <c r="DF28" s="163"/>
      <c r="DG28" s="163"/>
      <c r="DH28" s="163"/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63"/>
      <c r="EH28" s="163"/>
      <c r="EI28" s="163"/>
      <c r="EJ28" s="163"/>
      <c r="EK28" s="163"/>
      <c r="EL28" s="163"/>
      <c r="EM28" s="163"/>
      <c r="EN28" s="163"/>
      <c r="EO28" s="163"/>
      <c r="EP28" s="163"/>
      <c r="EQ28" s="163"/>
      <c r="ER28" s="163"/>
      <c r="ES28" s="163"/>
      <c r="ET28" s="163"/>
      <c r="EU28" s="163"/>
      <c r="EV28" s="163"/>
      <c r="EW28" s="163"/>
      <c r="EX28" s="163"/>
      <c r="EY28" s="163"/>
      <c r="EZ28" s="163"/>
      <c r="FA28" s="163"/>
      <c r="FB28" s="163"/>
      <c r="FC28" s="163"/>
      <c r="FD28" s="163"/>
      <c r="FE28" s="163"/>
      <c r="FF28" s="163"/>
      <c r="FG28" s="163"/>
      <c r="FH28" s="163"/>
      <c r="FI28" s="163"/>
      <c r="FJ28" s="163"/>
      <c r="FK28" s="163"/>
      <c r="FL28" s="163"/>
      <c r="FM28" s="163"/>
      <c r="FN28" s="163"/>
      <c r="FO28" s="163"/>
      <c r="FP28" s="163"/>
      <c r="FQ28" s="163"/>
      <c r="FR28" s="163"/>
      <c r="FS28" s="163"/>
      <c r="FT28" s="163"/>
      <c r="FU28" s="163"/>
      <c r="FV28" s="163"/>
      <c r="FW28" s="163"/>
      <c r="FX28" s="163"/>
      <c r="FY28" s="163"/>
      <c r="FZ28" s="163"/>
      <c r="GA28" s="163"/>
      <c r="GB28" s="163"/>
      <c r="GC28" s="163"/>
      <c r="GD28" s="163"/>
      <c r="GE28" s="163"/>
      <c r="GF28" s="163"/>
      <c r="GG28" s="163"/>
      <c r="GH28" s="163"/>
      <c r="GI28" s="163"/>
      <c r="GJ28" s="163"/>
      <c r="GK28" s="163"/>
      <c r="GL28" s="163"/>
      <c r="GM28" s="163"/>
      <c r="GN28" s="163"/>
      <c r="GO28" s="163"/>
      <c r="GP28" s="163"/>
      <c r="GQ28" s="163"/>
      <c r="GR28" s="163"/>
      <c r="GS28" s="163"/>
      <c r="GT28" s="163"/>
      <c r="GU28" s="163"/>
      <c r="GV28" s="163"/>
      <c r="GW28" s="163"/>
      <c r="GX28" s="163"/>
      <c r="GY28" s="163"/>
      <c r="GZ28" s="163"/>
      <c r="HA28" s="163"/>
      <c r="HB28" s="163"/>
      <c r="HC28" s="163"/>
      <c r="HD28" s="163"/>
      <c r="HE28" s="163"/>
      <c r="HF28" s="163"/>
      <c r="HG28" s="163"/>
      <c r="HH28" s="163"/>
      <c r="HI28" s="163"/>
      <c r="HJ28" s="163"/>
      <c r="HK28" s="163"/>
      <c r="HL28" s="163"/>
      <c r="HM28" s="163"/>
      <c r="HN28" s="163"/>
      <c r="HO28" s="163"/>
      <c r="HP28" s="163"/>
      <c r="HQ28" s="163"/>
      <c r="HR28" s="163"/>
      <c r="HS28" s="163"/>
      <c r="HT28" s="163"/>
      <c r="HU28" s="163"/>
      <c r="HV28" s="163"/>
      <c r="HW28" s="163"/>
      <c r="HX28" s="163"/>
      <c r="HY28" s="163"/>
      <c r="HZ28" s="163"/>
      <c r="IA28" s="163"/>
      <c r="IB28" s="163"/>
      <c r="IC28" s="163"/>
      <c r="ID28" s="163"/>
      <c r="IE28" s="163"/>
      <c r="IF28" s="163"/>
      <c r="IG28" s="163"/>
      <c r="IH28" s="163"/>
      <c r="II28" s="163"/>
      <c r="IJ28" s="163"/>
      <c r="IK28" s="163"/>
      <c r="IL28" s="163"/>
      <c r="IM28" s="163"/>
      <c r="IN28" s="163"/>
      <c r="IO28" s="163"/>
      <c r="IP28" s="163"/>
      <c r="IQ28" s="163"/>
      <c r="IR28" s="163"/>
      <c r="IS28" s="163"/>
      <c r="IT28" s="163"/>
    </row>
    <row r="29" spans="1:254" x14ac:dyDescent="0.3">
      <c r="A29" s="185" t="s">
        <v>1040</v>
      </c>
      <c r="B29" s="186" t="s">
        <v>1041</v>
      </c>
      <c r="C29" s="187">
        <v>0.1</v>
      </c>
      <c r="D29" s="187">
        <v>0.08</v>
      </c>
      <c r="E29" s="181">
        <f t="shared" si="0"/>
        <v>0.1</v>
      </c>
      <c r="F29" s="181">
        <f t="shared" si="0"/>
        <v>0.08</v>
      </c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W29" s="163"/>
      <c r="CX29" s="163"/>
      <c r="CY29" s="163"/>
      <c r="CZ29" s="163"/>
      <c r="DA29" s="163"/>
      <c r="DB29" s="163"/>
      <c r="DC29" s="163"/>
      <c r="DD29" s="163"/>
      <c r="DE29" s="163"/>
      <c r="DF29" s="163"/>
      <c r="DG29" s="163"/>
      <c r="DH29" s="163"/>
      <c r="DI29" s="163"/>
      <c r="DJ29" s="163"/>
      <c r="DK29" s="163"/>
      <c r="DL29" s="163"/>
      <c r="DM29" s="163"/>
      <c r="DN29" s="163"/>
      <c r="DO29" s="163"/>
      <c r="DP29" s="163"/>
      <c r="DQ29" s="163"/>
      <c r="DR29" s="163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63"/>
      <c r="EH29" s="163"/>
      <c r="EI29" s="163"/>
      <c r="EJ29" s="163"/>
      <c r="EK29" s="163"/>
      <c r="EL29" s="163"/>
      <c r="EM29" s="163"/>
      <c r="EN29" s="163"/>
      <c r="EO29" s="163"/>
      <c r="EP29" s="163"/>
      <c r="EQ29" s="163"/>
      <c r="ER29" s="163"/>
      <c r="ES29" s="163"/>
      <c r="ET29" s="163"/>
      <c r="EU29" s="163"/>
      <c r="EV29" s="163"/>
      <c r="EW29" s="163"/>
      <c r="EX29" s="163"/>
      <c r="EY29" s="163"/>
      <c r="EZ29" s="163"/>
      <c r="FA29" s="163"/>
      <c r="FB29" s="163"/>
      <c r="FC29" s="163"/>
      <c r="FD29" s="163"/>
      <c r="FE29" s="163"/>
      <c r="FF29" s="163"/>
      <c r="FG29" s="163"/>
      <c r="FH29" s="163"/>
      <c r="FI29" s="163"/>
      <c r="FJ29" s="163"/>
      <c r="FK29" s="163"/>
      <c r="FL29" s="163"/>
      <c r="FM29" s="163"/>
      <c r="FN29" s="163"/>
      <c r="FO29" s="163"/>
      <c r="FP29" s="163"/>
      <c r="FQ29" s="163"/>
      <c r="FR29" s="163"/>
      <c r="FS29" s="163"/>
      <c r="FT29" s="163"/>
      <c r="FU29" s="163"/>
      <c r="FV29" s="163"/>
      <c r="FW29" s="163"/>
      <c r="FX29" s="163"/>
      <c r="FY29" s="163"/>
      <c r="FZ29" s="163"/>
      <c r="GA29" s="163"/>
      <c r="GB29" s="163"/>
      <c r="GC29" s="163"/>
      <c r="GD29" s="163"/>
      <c r="GE29" s="163"/>
      <c r="GF29" s="163"/>
      <c r="GG29" s="163"/>
      <c r="GH29" s="163"/>
      <c r="GI29" s="163"/>
      <c r="GJ29" s="163"/>
      <c r="GK29" s="163"/>
      <c r="GL29" s="163"/>
      <c r="GM29" s="163"/>
      <c r="GN29" s="163"/>
      <c r="GO29" s="163"/>
      <c r="GP29" s="163"/>
      <c r="GQ29" s="163"/>
      <c r="GR29" s="163"/>
      <c r="GS29" s="163"/>
      <c r="GT29" s="163"/>
      <c r="GU29" s="163"/>
      <c r="GV29" s="163"/>
      <c r="GW29" s="163"/>
      <c r="GX29" s="163"/>
      <c r="GY29" s="163"/>
      <c r="GZ29" s="163"/>
      <c r="HA29" s="163"/>
      <c r="HB29" s="163"/>
      <c r="HC29" s="163"/>
      <c r="HD29" s="163"/>
      <c r="HE29" s="163"/>
      <c r="HF29" s="163"/>
      <c r="HG29" s="163"/>
      <c r="HH29" s="163"/>
      <c r="HI29" s="163"/>
      <c r="HJ29" s="163"/>
      <c r="HK29" s="163"/>
      <c r="HL29" s="163"/>
      <c r="HM29" s="163"/>
      <c r="HN29" s="163"/>
      <c r="HO29" s="163"/>
      <c r="HP29" s="163"/>
      <c r="HQ29" s="163"/>
      <c r="HR29" s="163"/>
      <c r="HS29" s="163"/>
      <c r="HT29" s="163"/>
      <c r="HU29" s="163"/>
      <c r="HV29" s="163"/>
      <c r="HW29" s="163"/>
      <c r="HX29" s="163"/>
      <c r="HY29" s="163"/>
      <c r="HZ29" s="163"/>
      <c r="IA29" s="163"/>
      <c r="IB29" s="163"/>
      <c r="IC29" s="163"/>
      <c r="ID29" s="163"/>
      <c r="IE29" s="163"/>
      <c r="IF29" s="163"/>
      <c r="IG29" s="163"/>
      <c r="IH29" s="163"/>
      <c r="II29" s="163"/>
      <c r="IJ29" s="163"/>
      <c r="IK29" s="163"/>
      <c r="IL29" s="163"/>
      <c r="IM29" s="163"/>
      <c r="IN29" s="163"/>
      <c r="IO29" s="163"/>
      <c r="IP29" s="163"/>
      <c r="IQ29" s="163"/>
      <c r="IR29" s="163"/>
      <c r="IS29" s="163"/>
      <c r="IT29" s="163"/>
    </row>
    <row r="30" spans="1:254" x14ac:dyDescent="0.3">
      <c r="A30" s="185" t="s">
        <v>1042</v>
      </c>
      <c r="B30" s="186" t="s">
        <v>1043</v>
      </c>
      <c r="C30" s="187">
        <v>11.29</v>
      </c>
      <c r="D30" s="187">
        <v>8.51</v>
      </c>
      <c r="E30" s="181">
        <f t="shared" si="0"/>
        <v>11.29</v>
      </c>
      <c r="F30" s="181">
        <f t="shared" si="0"/>
        <v>8.51</v>
      </c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63"/>
      <c r="EH30" s="163"/>
      <c r="EI30" s="163"/>
      <c r="EJ30" s="163"/>
      <c r="EK30" s="163"/>
      <c r="EL30" s="163"/>
      <c r="EM30" s="163"/>
      <c r="EN30" s="163"/>
      <c r="EO30" s="163"/>
      <c r="EP30" s="163"/>
      <c r="EQ30" s="163"/>
      <c r="ER30" s="163"/>
      <c r="ES30" s="163"/>
      <c r="ET30" s="163"/>
      <c r="EU30" s="163"/>
      <c r="EV30" s="163"/>
      <c r="EW30" s="163"/>
      <c r="EX30" s="163"/>
      <c r="EY30" s="163"/>
      <c r="EZ30" s="163"/>
      <c r="FA30" s="163"/>
      <c r="FB30" s="163"/>
      <c r="FC30" s="163"/>
      <c r="FD30" s="163"/>
      <c r="FE30" s="163"/>
      <c r="FF30" s="163"/>
      <c r="FG30" s="163"/>
      <c r="FH30" s="163"/>
      <c r="FI30" s="163"/>
      <c r="FJ30" s="163"/>
      <c r="FK30" s="163"/>
      <c r="FL30" s="163"/>
      <c r="FM30" s="163"/>
      <c r="FN30" s="163"/>
      <c r="FO30" s="163"/>
      <c r="FP30" s="163"/>
      <c r="FQ30" s="163"/>
      <c r="FR30" s="163"/>
      <c r="FS30" s="163"/>
      <c r="FT30" s="163"/>
      <c r="FU30" s="163"/>
      <c r="FV30" s="163"/>
      <c r="FW30" s="163"/>
      <c r="FX30" s="163"/>
      <c r="FY30" s="163"/>
      <c r="FZ30" s="163"/>
      <c r="GA30" s="163"/>
      <c r="GB30" s="163"/>
      <c r="GC30" s="163"/>
      <c r="GD30" s="163"/>
      <c r="GE30" s="163"/>
      <c r="GF30" s="163"/>
      <c r="GG30" s="163"/>
      <c r="GH30" s="163"/>
      <c r="GI30" s="163"/>
      <c r="GJ30" s="163"/>
      <c r="GK30" s="163"/>
      <c r="GL30" s="163"/>
      <c r="GM30" s="163"/>
      <c r="GN30" s="163"/>
      <c r="GO30" s="163"/>
      <c r="GP30" s="163"/>
      <c r="GQ30" s="163"/>
      <c r="GR30" s="163"/>
      <c r="GS30" s="163"/>
      <c r="GT30" s="163"/>
      <c r="GU30" s="163"/>
      <c r="GV30" s="163"/>
      <c r="GW30" s="163"/>
      <c r="GX30" s="163"/>
      <c r="GY30" s="163"/>
      <c r="GZ30" s="163"/>
      <c r="HA30" s="163"/>
      <c r="HB30" s="163"/>
      <c r="HC30" s="163"/>
      <c r="HD30" s="163"/>
      <c r="HE30" s="163"/>
      <c r="HF30" s="163"/>
      <c r="HG30" s="163"/>
      <c r="HH30" s="163"/>
      <c r="HI30" s="163"/>
      <c r="HJ30" s="163"/>
      <c r="HK30" s="163"/>
      <c r="HL30" s="163"/>
      <c r="HM30" s="163"/>
      <c r="HN30" s="163"/>
      <c r="HO30" s="163"/>
      <c r="HP30" s="163"/>
      <c r="HQ30" s="163"/>
      <c r="HR30" s="163"/>
      <c r="HS30" s="163"/>
      <c r="HT30" s="163"/>
      <c r="HU30" s="163"/>
      <c r="HV30" s="163"/>
      <c r="HW30" s="163"/>
      <c r="HX30" s="163"/>
      <c r="HY30" s="163"/>
      <c r="HZ30" s="163"/>
      <c r="IA30" s="163"/>
      <c r="IB30" s="163"/>
      <c r="IC30" s="163"/>
      <c r="ID30" s="163"/>
      <c r="IE30" s="163"/>
      <c r="IF30" s="163"/>
      <c r="IG30" s="163"/>
      <c r="IH30" s="163"/>
      <c r="II30" s="163"/>
      <c r="IJ30" s="163"/>
      <c r="IK30" s="163"/>
      <c r="IL30" s="163"/>
      <c r="IM30" s="163"/>
      <c r="IN30" s="163"/>
      <c r="IO30" s="163"/>
      <c r="IP30" s="163"/>
      <c r="IQ30" s="163"/>
      <c r="IR30" s="163"/>
      <c r="IS30" s="163"/>
      <c r="IT30" s="163"/>
    </row>
    <row r="31" spans="1:254" x14ac:dyDescent="0.3">
      <c r="A31" s="185" t="s">
        <v>1044</v>
      </c>
      <c r="B31" s="186" t="s">
        <v>1045</v>
      </c>
      <c r="C31" s="187">
        <v>0.04</v>
      </c>
      <c r="D31" s="187">
        <v>0.03</v>
      </c>
      <c r="E31" s="181">
        <f t="shared" si="0"/>
        <v>0.04</v>
      </c>
      <c r="F31" s="181">
        <f t="shared" si="0"/>
        <v>0.03</v>
      </c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  <c r="BI31" s="163"/>
      <c r="BJ31" s="163"/>
      <c r="BK31" s="163"/>
      <c r="BL31" s="163"/>
      <c r="BM31" s="163"/>
      <c r="BN31" s="163"/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63"/>
      <c r="CC31" s="163"/>
      <c r="CD31" s="163"/>
      <c r="CE31" s="163"/>
      <c r="CF31" s="163"/>
      <c r="CG31" s="163"/>
      <c r="CH31" s="163"/>
      <c r="CI31" s="163"/>
      <c r="CJ31" s="163"/>
      <c r="CK31" s="163"/>
      <c r="CL31" s="163"/>
      <c r="CM31" s="163"/>
      <c r="CN31" s="163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3"/>
      <c r="DH31" s="163"/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63"/>
      <c r="EH31" s="163"/>
      <c r="EI31" s="163"/>
      <c r="EJ31" s="163"/>
      <c r="EK31" s="163"/>
      <c r="EL31" s="163"/>
      <c r="EM31" s="163"/>
      <c r="EN31" s="163"/>
      <c r="EO31" s="163"/>
      <c r="EP31" s="163"/>
      <c r="EQ31" s="163"/>
      <c r="ER31" s="163"/>
      <c r="ES31" s="163"/>
      <c r="ET31" s="163"/>
      <c r="EU31" s="163"/>
      <c r="EV31" s="163"/>
      <c r="EW31" s="163"/>
      <c r="EX31" s="163"/>
      <c r="EY31" s="163"/>
      <c r="EZ31" s="163"/>
      <c r="FA31" s="163"/>
      <c r="FB31" s="163"/>
      <c r="FC31" s="163"/>
      <c r="FD31" s="163"/>
      <c r="FE31" s="163"/>
      <c r="FF31" s="163"/>
      <c r="FG31" s="163"/>
      <c r="FH31" s="163"/>
      <c r="FI31" s="163"/>
      <c r="FJ31" s="163"/>
      <c r="FK31" s="163"/>
      <c r="FL31" s="163"/>
      <c r="FM31" s="163"/>
      <c r="FN31" s="163"/>
      <c r="FO31" s="163"/>
      <c r="FP31" s="163"/>
      <c r="FQ31" s="163"/>
      <c r="FR31" s="163"/>
      <c r="FS31" s="163"/>
      <c r="FT31" s="163"/>
      <c r="FU31" s="163"/>
      <c r="FV31" s="163"/>
      <c r="FW31" s="163"/>
      <c r="FX31" s="163"/>
      <c r="FY31" s="163"/>
      <c r="FZ31" s="163"/>
      <c r="GA31" s="163"/>
      <c r="GB31" s="163"/>
      <c r="GC31" s="163"/>
      <c r="GD31" s="163"/>
      <c r="GE31" s="163"/>
      <c r="GF31" s="163"/>
      <c r="GG31" s="163"/>
      <c r="GH31" s="163"/>
      <c r="GI31" s="163"/>
      <c r="GJ31" s="163"/>
      <c r="GK31" s="163"/>
      <c r="GL31" s="163"/>
      <c r="GM31" s="163"/>
      <c r="GN31" s="163"/>
      <c r="GO31" s="163"/>
      <c r="GP31" s="163"/>
      <c r="GQ31" s="163"/>
      <c r="GR31" s="163"/>
      <c r="GS31" s="163"/>
      <c r="GT31" s="163"/>
      <c r="GU31" s="163"/>
      <c r="GV31" s="163"/>
      <c r="GW31" s="163"/>
      <c r="GX31" s="163"/>
      <c r="GY31" s="163"/>
      <c r="GZ31" s="163"/>
      <c r="HA31" s="163"/>
      <c r="HB31" s="163"/>
      <c r="HC31" s="163"/>
      <c r="HD31" s="163"/>
      <c r="HE31" s="163"/>
      <c r="HF31" s="163"/>
      <c r="HG31" s="163"/>
      <c r="HH31" s="163"/>
      <c r="HI31" s="163"/>
      <c r="HJ31" s="163"/>
      <c r="HK31" s="163"/>
      <c r="HL31" s="163"/>
      <c r="HM31" s="163"/>
      <c r="HN31" s="163"/>
      <c r="HO31" s="163"/>
      <c r="HP31" s="163"/>
      <c r="HQ31" s="163"/>
      <c r="HR31" s="163"/>
      <c r="HS31" s="163"/>
      <c r="HT31" s="163"/>
      <c r="HU31" s="163"/>
      <c r="HV31" s="163"/>
      <c r="HW31" s="163"/>
      <c r="HX31" s="163"/>
      <c r="HY31" s="163"/>
      <c r="HZ31" s="163"/>
      <c r="IA31" s="163"/>
      <c r="IB31" s="163"/>
      <c r="IC31" s="163"/>
      <c r="ID31" s="163"/>
      <c r="IE31" s="163"/>
      <c r="IF31" s="163"/>
      <c r="IG31" s="163"/>
      <c r="IH31" s="163"/>
      <c r="II31" s="163"/>
      <c r="IJ31" s="163"/>
      <c r="IK31" s="163"/>
      <c r="IL31" s="163"/>
      <c r="IM31" s="163"/>
      <c r="IN31" s="163"/>
      <c r="IO31" s="163"/>
      <c r="IP31" s="163"/>
      <c r="IQ31" s="163"/>
      <c r="IR31" s="163"/>
      <c r="IS31" s="163"/>
      <c r="IT31" s="163"/>
    </row>
    <row r="32" spans="1:254" x14ac:dyDescent="0.3">
      <c r="A32" s="179"/>
      <c r="B32" s="182"/>
      <c r="C32" s="188"/>
      <c r="D32" s="188"/>
      <c r="E32" s="188"/>
      <c r="F32" s="188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  <c r="BI32" s="163"/>
      <c r="BJ32" s="163"/>
      <c r="BK32" s="163"/>
      <c r="BL32" s="163"/>
      <c r="BM32" s="163"/>
      <c r="BN32" s="163"/>
      <c r="BO32" s="163"/>
      <c r="BP32" s="163"/>
      <c r="BQ32" s="163"/>
      <c r="BR32" s="163"/>
      <c r="BS32" s="163"/>
      <c r="BT32" s="163"/>
      <c r="BU32" s="163"/>
      <c r="BV32" s="163"/>
      <c r="BW32" s="163"/>
      <c r="BX32" s="163"/>
      <c r="BY32" s="163"/>
      <c r="BZ32" s="163"/>
      <c r="CA32" s="163"/>
      <c r="CB32" s="163"/>
      <c r="CC32" s="163"/>
      <c r="CD32" s="163"/>
      <c r="CE32" s="163"/>
      <c r="CF32" s="163"/>
      <c r="CG32" s="163"/>
      <c r="CH32" s="163"/>
      <c r="CI32" s="163"/>
      <c r="CJ32" s="163"/>
      <c r="CK32" s="163"/>
      <c r="CL32" s="163"/>
      <c r="CM32" s="163"/>
      <c r="CN32" s="163"/>
      <c r="CO32" s="163"/>
      <c r="CP32" s="163"/>
      <c r="CQ32" s="163"/>
      <c r="CR32" s="163"/>
      <c r="CS32" s="163"/>
      <c r="CT32" s="163"/>
      <c r="CU32" s="163"/>
      <c r="CV32" s="163"/>
      <c r="CW32" s="163"/>
      <c r="CX32" s="163"/>
      <c r="CY32" s="163"/>
      <c r="CZ32" s="163"/>
      <c r="DA32" s="163"/>
      <c r="DB32" s="163"/>
      <c r="DC32" s="163"/>
      <c r="DD32" s="163"/>
      <c r="DE32" s="163"/>
      <c r="DF32" s="163"/>
      <c r="DG32" s="163"/>
      <c r="DH32" s="163"/>
      <c r="DI32" s="163"/>
      <c r="DJ32" s="163"/>
      <c r="DK32" s="163"/>
      <c r="DL32" s="163"/>
      <c r="DM32" s="163"/>
      <c r="DN32" s="163"/>
      <c r="DO32" s="163"/>
      <c r="DP32" s="163"/>
      <c r="DQ32" s="163"/>
      <c r="DR32" s="163"/>
      <c r="DS32" s="163"/>
      <c r="DT32" s="163"/>
      <c r="DU32" s="163"/>
      <c r="DV32" s="163"/>
      <c r="DW32" s="163"/>
      <c r="DX32" s="163"/>
      <c r="DY32" s="163"/>
      <c r="DZ32" s="163"/>
      <c r="EA32" s="163"/>
      <c r="EB32" s="163"/>
      <c r="EC32" s="163"/>
      <c r="ED32" s="163"/>
      <c r="EE32" s="163"/>
      <c r="EF32" s="163"/>
      <c r="EG32" s="163"/>
      <c r="EH32" s="163"/>
      <c r="EI32" s="163"/>
      <c r="EJ32" s="163"/>
      <c r="EK32" s="163"/>
      <c r="EL32" s="163"/>
      <c r="EM32" s="163"/>
      <c r="EN32" s="163"/>
      <c r="EO32" s="163"/>
      <c r="EP32" s="163"/>
      <c r="EQ32" s="163"/>
      <c r="ER32" s="163"/>
      <c r="ES32" s="163"/>
      <c r="ET32" s="163"/>
      <c r="EU32" s="163"/>
      <c r="EV32" s="163"/>
      <c r="EW32" s="163"/>
      <c r="EX32" s="163"/>
      <c r="EY32" s="163"/>
      <c r="EZ32" s="163"/>
      <c r="FA32" s="163"/>
      <c r="FB32" s="163"/>
      <c r="FC32" s="163"/>
      <c r="FD32" s="163"/>
      <c r="FE32" s="163"/>
      <c r="FF32" s="163"/>
      <c r="FG32" s="163"/>
      <c r="FH32" s="163"/>
      <c r="FI32" s="163"/>
      <c r="FJ32" s="163"/>
      <c r="FK32" s="163"/>
      <c r="FL32" s="163"/>
      <c r="FM32" s="163"/>
      <c r="FN32" s="163"/>
      <c r="FO32" s="163"/>
      <c r="FP32" s="163"/>
      <c r="FQ32" s="163"/>
      <c r="FR32" s="163"/>
      <c r="FS32" s="163"/>
      <c r="FT32" s="163"/>
      <c r="FU32" s="163"/>
      <c r="FV32" s="163"/>
      <c r="FW32" s="163"/>
      <c r="FX32" s="163"/>
      <c r="FY32" s="163"/>
      <c r="FZ32" s="163"/>
      <c r="GA32" s="163"/>
      <c r="GB32" s="163"/>
      <c r="GC32" s="163"/>
      <c r="GD32" s="163"/>
      <c r="GE32" s="163"/>
      <c r="GF32" s="163"/>
      <c r="GG32" s="163"/>
      <c r="GH32" s="163"/>
      <c r="GI32" s="163"/>
      <c r="GJ32" s="163"/>
      <c r="GK32" s="163"/>
      <c r="GL32" s="163"/>
      <c r="GM32" s="163"/>
      <c r="GN32" s="163"/>
      <c r="GO32" s="163"/>
      <c r="GP32" s="163"/>
      <c r="GQ32" s="163"/>
      <c r="GR32" s="163"/>
      <c r="GS32" s="163"/>
      <c r="GT32" s="163"/>
      <c r="GU32" s="163"/>
      <c r="GV32" s="163"/>
      <c r="GW32" s="163"/>
      <c r="GX32" s="163"/>
      <c r="GY32" s="163"/>
      <c r="GZ32" s="163"/>
      <c r="HA32" s="163"/>
      <c r="HB32" s="163"/>
      <c r="HC32" s="163"/>
      <c r="HD32" s="163"/>
      <c r="HE32" s="163"/>
      <c r="HF32" s="163"/>
      <c r="HG32" s="163"/>
      <c r="HH32" s="163"/>
      <c r="HI32" s="163"/>
      <c r="HJ32" s="163"/>
      <c r="HK32" s="163"/>
      <c r="HL32" s="163"/>
      <c r="HM32" s="163"/>
      <c r="HN32" s="163"/>
      <c r="HO32" s="163"/>
      <c r="HP32" s="163"/>
      <c r="HQ32" s="163"/>
      <c r="HR32" s="163"/>
      <c r="HS32" s="163"/>
      <c r="HT32" s="163"/>
      <c r="HU32" s="163"/>
      <c r="HV32" s="163"/>
      <c r="HW32" s="163"/>
      <c r="HX32" s="163"/>
      <c r="HY32" s="163"/>
      <c r="HZ32" s="163"/>
      <c r="IA32" s="163"/>
      <c r="IB32" s="163"/>
      <c r="IC32" s="163"/>
      <c r="ID32" s="163"/>
      <c r="IE32" s="163"/>
      <c r="IF32" s="163"/>
      <c r="IG32" s="163"/>
      <c r="IH32" s="163"/>
      <c r="II32" s="163"/>
      <c r="IJ32" s="163"/>
      <c r="IK32" s="163"/>
      <c r="IL32" s="163"/>
      <c r="IM32" s="163"/>
      <c r="IN32" s="163"/>
      <c r="IO32" s="163"/>
      <c r="IP32" s="163"/>
      <c r="IQ32" s="163"/>
      <c r="IR32" s="163"/>
      <c r="IS32" s="163"/>
      <c r="IT32" s="163"/>
    </row>
    <row r="33" spans="1:254" x14ac:dyDescent="0.3">
      <c r="A33" s="183" t="s">
        <v>1046</v>
      </c>
      <c r="B33" s="183" t="s">
        <v>1047</v>
      </c>
      <c r="C33" s="184">
        <f>SUM(C34:C38)</f>
        <v>10.98</v>
      </c>
      <c r="D33" s="184">
        <f>SUM(D34:D38)</f>
        <v>8.2799999999999994</v>
      </c>
      <c r="E33" s="184">
        <f>SUM(E34:E38)</f>
        <v>10.98</v>
      </c>
      <c r="F33" s="184">
        <f>SUM(F34:F38)</f>
        <v>8.2799999999999994</v>
      </c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  <c r="BN33" s="163"/>
      <c r="BO33" s="163"/>
      <c r="BP33" s="163"/>
      <c r="BQ33" s="163"/>
      <c r="BR33" s="163"/>
      <c r="BS33" s="163"/>
      <c r="BT33" s="163"/>
      <c r="BU33" s="163"/>
      <c r="BV33" s="163"/>
      <c r="BW33" s="163"/>
      <c r="BX33" s="163"/>
      <c r="BY33" s="163"/>
      <c r="BZ33" s="163"/>
      <c r="CA33" s="163"/>
      <c r="CB33" s="163"/>
      <c r="CC33" s="163"/>
      <c r="CD33" s="163"/>
      <c r="CE33" s="163"/>
      <c r="CF33" s="163"/>
      <c r="CG33" s="163"/>
      <c r="CH33" s="163"/>
      <c r="CI33" s="163"/>
      <c r="CJ33" s="163"/>
      <c r="CK33" s="163"/>
      <c r="CL33" s="163"/>
      <c r="CM33" s="163"/>
      <c r="CN33" s="163"/>
      <c r="CO33" s="163"/>
      <c r="CP33" s="163"/>
      <c r="CQ33" s="163"/>
      <c r="CR33" s="163"/>
      <c r="CS33" s="163"/>
      <c r="CT33" s="163"/>
      <c r="CU33" s="163"/>
      <c r="CV33" s="163"/>
      <c r="CW33" s="163"/>
      <c r="CX33" s="163"/>
      <c r="CY33" s="163"/>
      <c r="CZ33" s="163"/>
      <c r="DA33" s="163"/>
      <c r="DB33" s="163"/>
      <c r="DC33" s="163"/>
      <c r="DD33" s="163"/>
      <c r="DE33" s="163"/>
      <c r="DF33" s="163"/>
      <c r="DG33" s="163"/>
      <c r="DH33" s="163"/>
      <c r="DI33" s="163"/>
      <c r="DJ33" s="163"/>
      <c r="DK33" s="163"/>
      <c r="DL33" s="163"/>
      <c r="DM33" s="163"/>
      <c r="DN33" s="163"/>
      <c r="DO33" s="163"/>
      <c r="DP33" s="163"/>
      <c r="DQ33" s="163"/>
      <c r="DR33" s="163"/>
      <c r="DS33" s="163"/>
      <c r="DT33" s="163"/>
      <c r="DU33" s="163"/>
      <c r="DV33" s="163"/>
      <c r="DW33" s="163"/>
      <c r="DX33" s="163"/>
      <c r="DY33" s="163"/>
      <c r="DZ33" s="163"/>
      <c r="EA33" s="163"/>
      <c r="EB33" s="163"/>
      <c r="EC33" s="163"/>
      <c r="ED33" s="163"/>
      <c r="EE33" s="163"/>
      <c r="EF33" s="163"/>
      <c r="EG33" s="163"/>
      <c r="EH33" s="163"/>
      <c r="EI33" s="163"/>
      <c r="EJ33" s="163"/>
      <c r="EK33" s="163"/>
      <c r="EL33" s="163"/>
      <c r="EM33" s="163"/>
      <c r="EN33" s="163"/>
      <c r="EO33" s="163"/>
      <c r="EP33" s="163"/>
      <c r="EQ33" s="163"/>
      <c r="ER33" s="163"/>
      <c r="ES33" s="163"/>
      <c r="ET33" s="163"/>
      <c r="EU33" s="163"/>
      <c r="EV33" s="163"/>
      <c r="EW33" s="163"/>
      <c r="EX33" s="163"/>
      <c r="EY33" s="163"/>
      <c r="EZ33" s="163"/>
      <c r="FA33" s="163"/>
      <c r="FB33" s="163"/>
      <c r="FC33" s="163"/>
      <c r="FD33" s="163"/>
      <c r="FE33" s="163"/>
      <c r="FF33" s="163"/>
      <c r="FG33" s="163"/>
      <c r="FH33" s="163"/>
      <c r="FI33" s="163"/>
      <c r="FJ33" s="163"/>
      <c r="FK33" s="163"/>
      <c r="FL33" s="163"/>
      <c r="FM33" s="163"/>
      <c r="FN33" s="163"/>
      <c r="FO33" s="163"/>
      <c r="FP33" s="163"/>
      <c r="FQ33" s="163"/>
      <c r="FR33" s="163"/>
      <c r="FS33" s="163"/>
      <c r="FT33" s="163"/>
      <c r="FU33" s="163"/>
      <c r="FV33" s="163"/>
      <c r="FW33" s="163"/>
      <c r="FX33" s="163"/>
      <c r="FY33" s="163"/>
      <c r="FZ33" s="163"/>
      <c r="GA33" s="163"/>
      <c r="GB33" s="163"/>
      <c r="GC33" s="163"/>
      <c r="GD33" s="163"/>
      <c r="GE33" s="163"/>
      <c r="GF33" s="163"/>
      <c r="GG33" s="163"/>
      <c r="GH33" s="163"/>
      <c r="GI33" s="163"/>
      <c r="GJ33" s="163"/>
      <c r="GK33" s="163"/>
      <c r="GL33" s="163"/>
      <c r="GM33" s="163"/>
      <c r="GN33" s="163"/>
      <c r="GO33" s="163"/>
      <c r="GP33" s="163"/>
      <c r="GQ33" s="163"/>
      <c r="GR33" s="163"/>
      <c r="GS33" s="163"/>
      <c r="GT33" s="163"/>
      <c r="GU33" s="163"/>
      <c r="GV33" s="163"/>
      <c r="GW33" s="163"/>
      <c r="GX33" s="163"/>
      <c r="GY33" s="163"/>
      <c r="GZ33" s="163"/>
      <c r="HA33" s="163"/>
      <c r="HB33" s="163"/>
      <c r="HC33" s="163"/>
      <c r="HD33" s="163"/>
      <c r="HE33" s="163"/>
      <c r="HF33" s="163"/>
      <c r="HG33" s="163"/>
      <c r="HH33" s="163"/>
      <c r="HI33" s="163"/>
      <c r="HJ33" s="163"/>
      <c r="HK33" s="163"/>
      <c r="HL33" s="163"/>
      <c r="HM33" s="163"/>
      <c r="HN33" s="163"/>
      <c r="HO33" s="163"/>
      <c r="HP33" s="163"/>
      <c r="HQ33" s="163"/>
      <c r="HR33" s="163"/>
      <c r="HS33" s="163"/>
      <c r="HT33" s="163"/>
      <c r="HU33" s="163"/>
      <c r="HV33" s="163"/>
      <c r="HW33" s="163"/>
      <c r="HX33" s="163"/>
      <c r="HY33" s="163"/>
      <c r="HZ33" s="163"/>
      <c r="IA33" s="163"/>
      <c r="IB33" s="163"/>
      <c r="IC33" s="163"/>
      <c r="ID33" s="163"/>
      <c r="IE33" s="163"/>
      <c r="IF33" s="163"/>
      <c r="IG33" s="163"/>
      <c r="IH33" s="163"/>
      <c r="II33" s="163"/>
      <c r="IJ33" s="163"/>
      <c r="IK33" s="163"/>
      <c r="IL33" s="163"/>
      <c r="IM33" s="163"/>
      <c r="IN33" s="163"/>
      <c r="IO33" s="163"/>
      <c r="IP33" s="163"/>
      <c r="IQ33" s="163"/>
      <c r="IR33" s="163"/>
      <c r="IS33" s="163"/>
      <c r="IT33" s="163"/>
    </row>
    <row r="34" spans="1:254" x14ac:dyDescent="0.3">
      <c r="A34" s="179" t="s">
        <v>1048</v>
      </c>
      <c r="B34" s="180" t="s">
        <v>1049</v>
      </c>
      <c r="C34" s="181">
        <v>4.57</v>
      </c>
      <c r="D34" s="181">
        <v>3.45</v>
      </c>
      <c r="E34" s="181">
        <f>C34</f>
        <v>4.57</v>
      </c>
      <c r="F34" s="181">
        <f>D34</f>
        <v>3.45</v>
      </c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  <c r="BI34" s="163"/>
      <c r="BJ34" s="163"/>
      <c r="BK34" s="163"/>
      <c r="BL34" s="163"/>
      <c r="BM34" s="163"/>
      <c r="BN34" s="163"/>
      <c r="BO34" s="163"/>
      <c r="BP34" s="163"/>
      <c r="BQ34" s="163"/>
      <c r="BR34" s="163"/>
      <c r="BS34" s="163"/>
      <c r="BT34" s="163"/>
      <c r="BU34" s="163"/>
      <c r="BV34" s="163"/>
      <c r="BW34" s="163"/>
      <c r="BX34" s="163"/>
      <c r="BY34" s="163"/>
      <c r="BZ34" s="163"/>
      <c r="CA34" s="163"/>
      <c r="CB34" s="163"/>
      <c r="CC34" s="163"/>
      <c r="CD34" s="163"/>
      <c r="CE34" s="163"/>
      <c r="CF34" s="163"/>
      <c r="CG34" s="163"/>
      <c r="CH34" s="163"/>
      <c r="CI34" s="163"/>
      <c r="CJ34" s="163"/>
      <c r="CK34" s="163"/>
      <c r="CL34" s="163"/>
      <c r="CM34" s="163"/>
      <c r="CN34" s="163"/>
      <c r="CO34" s="163"/>
      <c r="CP34" s="163"/>
      <c r="CQ34" s="163"/>
      <c r="CR34" s="163"/>
      <c r="CS34" s="163"/>
      <c r="CT34" s="163"/>
      <c r="CU34" s="163"/>
      <c r="CV34" s="163"/>
      <c r="CW34" s="163"/>
      <c r="CX34" s="163"/>
      <c r="CY34" s="163"/>
      <c r="CZ34" s="163"/>
      <c r="DA34" s="163"/>
      <c r="DB34" s="163"/>
      <c r="DC34" s="163"/>
      <c r="DD34" s="163"/>
      <c r="DE34" s="163"/>
      <c r="DF34" s="163"/>
      <c r="DG34" s="163"/>
      <c r="DH34" s="163"/>
      <c r="DI34" s="163"/>
      <c r="DJ34" s="163"/>
      <c r="DK34" s="163"/>
      <c r="DL34" s="163"/>
      <c r="DM34" s="163"/>
      <c r="DN34" s="163"/>
      <c r="DO34" s="163"/>
      <c r="DP34" s="163"/>
      <c r="DQ34" s="163"/>
      <c r="DR34" s="163"/>
      <c r="DS34" s="163"/>
      <c r="DT34" s="163"/>
      <c r="DU34" s="163"/>
      <c r="DV34" s="163"/>
      <c r="DW34" s="163"/>
      <c r="DX34" s="163"/>
      <c r="DY34" s="163"/>
      <c r="DZ34" s="163"/>
      <c r="EA34" s="163"/>
      <c r="EB34" s="163"/>
      <c r="EC34" s="163"/>
      <c r="ED34" s="163"/>
      <c r="EE34" s="163"/>
      <c r="EF34" s="163"/>
      <c r="EG34" s="163"/>
      <c r="EH34" s="163"/>
      <c r="EI34" s="163"/>
      <c r="EJ34" s="163"/>
      <c r="EK34" s="163"/>
      <c r="EL34" s="163"/>
      <c r="EM34" s="163"/>
      <c r="EN34" s="163"/>
      <c r="EO34" s="163"/>
      <c r="EP34" s="163"/>
      <c r="EQ34" s="163"/>
      <c r="ER34" s="163"/>
      <c r="ES34" s="163"/>
      <c r="ET34" s="163"/>
      <c r="EU34" s="163"/>
      <c r="EV34" s="163"/>
      <c r="EW34" s="163"/>
      <c r="EX34" s="163"/>
      <c r="EY34" s="163"/>
      <c r="EZ34" s="163"/>
      <c r="FA34" s="163"/>
      <c r="FB34" s="163"/>
      <c r="FC34" s="163"/>
      <c r="FD34" s="163"/>
      <c r="FE34" s="163"/>
      <c r="FF34" s="163"/>
      <c r="FG34" s="163"/>
      <c r="FH34" s="163"/>
      <c r="FI34" s="163"/>
      <c r="FJ34" s="163"/>
      <c r="FK34" s="163"/>
      <c r="FL34" s="163"/>
      <c r="FM34" s="163"/>
      <c r="FN34" s="163"/>
      <c r="FO34" s="163"/>
      <c r="FP34" s="163"/>
      <c r="FQ34" s="163"/>
      <c r="FR34" s="163"/>
      <c r="FS34" s="163"/>
      <c r="FT34" s="163"/>
      <c r="FU34" s="163"/>
      <c r="FV34" s="163"/>
      <c r="FW34" s="163"/>
      <c r="FX34" s="163"/>
      <c r="FY34" s="163"/>
      <c r="FZ34" s="163"/>
      <c r="GA34" s="163"/>
      <c r="GB34" s="163"/>
      <c r="GC34" s="163"/>
      <c r="GD34" s="163"/>
      <c r="GE34" s="163"/>
      <c r="GF34" s="163"/>
      <c r="GG34" s="163"/>
      <c r="GH34" s="163"/>
      <c r="GI34" s="163"/>
      <c r="GJ34" s="163"/>
      <c r="GK34" s="163"/>
      <c r="GL34" s="163"/>
      <c r="GM34" s="163"/>
      <c r="GN34" s="163"/>
      <c r="GO34" s="163"/>
      <c r="GP34" s="163"/>
      <c r="GQ34" s="163"/>
      <c r="GR34" s="163"/>
      <c r="GS34" s="163"/>
      <c r="GT34" s="163"/>
      <c r="GU34" s="163"/>
      <c r="GV34" s="163"/>
      <c r="GW34" s="163"/>
      <c r="GX34" s="163"/>
      <c r="GY34" s="163"/>
      <c r="GZ34" s="163"/>
      <c r="HA34" s="163"/>
      <c r="HB34" s="163"/>
      <c r="HC34" s="163"/>
      <c r="HD34" s="163"/>
      <c r="HE34" s="163"/>
      <c r="HF34" s="163"/>
      <c r="HG34" s="163"/>
      <c r="HH34" s="163"/>
      <c r="HI34" s="163"/>
      <c r="HJ34" s="163"/>
      <c r="HK34" s="163"/>
      <c r="HL34" s="163"/>
      <c r="HM34" s="163"/>
      <c r="HN34" s="163"/>
      <c r="HO34" s="163"/>
      <c r="HP34" s="163"/>
      <c r="HQ34" s="163"/>
      <c r="HR34" s="163"/>
      <c r="HS34" s="163"/>
      <c r="HT34" s="163"/>
      <c r="HU34" s="163"/>
      <c r="HV34" s="163"/>
      <c r="HW34" s="163"/>
      <c r="HX34" s="163"/>
      <c r="HY34" s="163"/>
      <c r="HZ34" s="163"/>
      <c r="IA34" s="163"/>
      <c r="IB34" s="163"/>
      <c r="IC34" s="163"/>
      <c r="ID34" s="163"/>
      <c r="IE34" s="163"/>
      <c r="IF34" s="163"/>
      <c r="IG34" s="163"/>
      <c r="IH34" s="163"/>
      <c r="II34" s="163"/>
      <c r="IJ34" s="163"/>
      <c r="IK34" s="163"/>
      <c r="IL34" s="163"/>
      <c r="IM34" s="163"/>
      <c r="IN34" s="163"/>
      <c r="IO34" s="163"/>
      <c r="IP34" s="163"/>
      <c r="IQ34" s="163"/>
      <c r="IR34" s="163"/>
      <c r="IS34" s="163"/>
      <c r="IT34" s="163"/>
    </row>
    <row r="35" spans="1:254" x14ac:dyDescent="0.3">
      <c r="A35" s="179" t="s">
        <v>1050</v>
      </c>
      <c r="B35" s="180" t="s">
        <v>1051</v>
      </c>
      <c r="C35" s="181">
        <v>0.11</v>
      </c>
      <c r="D35" s="181">
        <v>0.08</v>
      </c>
      <c r="E35" s="181">
        <f t="shared" ref="E35:F39" si="1">C35</f>
        <v>0.11</v>
      </c>
      <c r="F35" s="181">
        <f t="shared" si="1"/>
        <v>0.08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3"/>
      <c r="BK35" s="163"/>
      <c r="BL35" s="163"/>
      <c r="BM35" s="163"/>
      <c r="BN35" s="163"/>
      <c r="BO35" s="163"/>
      <c r="BP35" s="163"/>
      <c r="BQ35" s="163"/>
      <c r="BR35" s="163"/>
      <c r="BS35" s="163"/>
      <c r="BT35" s="163"/>
      <c r="BU35" s="163"/>
      <c r="BV35" s="163"/>
      <c r="BW35" s="163"/>
      <c r="BX35" s="163"/>
      <c r="BY35" s="163"/>
      <c r="BZ35" s="163"/>
      <c r="CA35" s="163"/>
      <c r="CB35" s="163"/>
      <c r="CC35" s="163"/>
      <c r="CD35" s="163"/>
      <c r="CE35" s="163"/>
      <c r="CF35" s="163"/>
      <c r="CG35" s="163"/>
      <c r="CH35" s="163"/>
      <c r="CI35" s="163"/>
      <c r="CJ35" s="163"/>
      <c r="CK35" s="163"/>
      <c r="CL35" s="163"/>
      <c r="CM35" s="163"/>
      <c r="CN35" s="163"/>
      <c r="CO35" s="163"/>
      <c r="CP35" s="163"/>
      <c r="CQ35" s="163"/>
      <c r="CR35" s="163"/>
      <c r="CS35" s="163"/>
      <c r="CT35" s="163"/>
      <c r="CU35" s="163"/>
      <c r="CV35" s="163"/>
      <c r="CW35" s="163"/>
      <c r="CX35" s="163"/>
      <c r="CY35" s="163"/>
      <c r="CZ35" s="163"/>
      <c r="DA35" s="163"/>
      <c r="DB35" s="163"/>
      <c r="DC35" s="163"/>
      <c r="DD35" s="163"/>
      <c r="DE35" s="163"/>
      <c r="DF35" s="163"/>
      <c r="DG35" s="163"/>
      <c r="DH35" s="163"/>
      <c r="DI35" s="163"/>
      <c r="DJ35" s="163"/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3"/>
      <c r="DY35" s="163"/>
      <c r="DZ35" s="163"/>
      <c r="EA35" s="163"/>
      <c r="EB35" s="163"/>
      <c r="EC35" s="163"/>
      <c r="ED35" s="163"/>
      <c r="EE35" s="163"/>
      <c r="EF35" s="163"/>
      <c r="EG35" s="163"/>
      <c r="EH35" s="163"/>
      <c r="EI35" s="163"/>
      <c r="EJ35" s="163"/>
      <c r="EK35" s="163"/>
      <c r="EL35" s="163"/>
      <c r="EM35" s="163"/>
      <c r="EN35" s="163"/>
      <c r="EO35" s="163"/>
      <c r="EP35" s="163"/>
      <c r="EQ35" s="163"/>
      <c r="ER35" s="163"/>
      <c r="ES35" s="163"/>
      <c r="ET35" s="163"/>
      <c r="EU35" s="163"/>
      <c r="EV35" s="163"/>
      <c r="EW35" s="163"/>
      <c r="EX35" s="163"/>
      <c r="EY35" s="163"/>
      <c r="EZ35" s="163"/>
      <c r="FA35" s="163"/>
      <c r="FB35" s="163"/>
      <c r="FC35" s="163"/>
      <c r="FD35" s="163"/>
      <c r="FE35" s="163"/>
      <c r="FF35" s="163"/>
      <c r="FG35" s="163"/>
      <c r="FH35" s="163"/>
      <c r="FI35" s="163"/>
      <c r="FJ35" s="163"/>
      <c r="FK35" s="163"/>
      <c r="FL35" s="163"/>
      <c r="FM35" s="163"/>
      <c r="FN35" s="163"/>
      <c r="FO35" s="163"/>
      <c r="FP35" s="163"/>
      <c r="FQ35" s="163"/>
      <c r="FR35" s="163"/>
      <c r="FS35" s="163"/>
      <c r="FT35" s="163"/>
      <c r="FU35" s="163"/>
      <c r="FV35" s="163"/>
      <c r="FW35" s="163"/>
      <c r="FX35" s="163"/>
      <c r="FY35" s="163"/>
      <c r="FZ35" s="163"/>
      <c r="GA35" s="163"/>
      <c r="GB35" s="163"/>
      <c r="GC35" s="163"/>
      <c r="GD35" s="163"/>
      <c r="GE35" s="163"/>
      <c r="GF35" s="163"/>
      <c r="GG35" s="163"/>
      <c r="GH35" s="163"/>
      <c r="GI35" s="163"/>
      <c r="GJ35" s="163"/>
      <c r="GK35" s="163"/>
      <c r="GL35" s="163"/>
      <c r="GM35" s="163"/>
      <c r="GN35" s="163"/>
      <c r="GO35" s="163"/>
      <c r="GP35" s="163"/>
      <c r="GQ35" s="163"/>
      <c r="GR35" s="163"/>
      <c r="GS35" s="163"/>
      <c r="GT35" s="163"/>
      <c r="GU35" s="163"/>
      <c r="GV35" s="163"/>
      <c r="GW35" s="163"/>
      <c r="GX35" s="163"/>
      <c r="GY35" s="163"/>
      <c r="GZ35" s="163"/>
      <c r="HA35" s="163"/>
      <c r="HB35" s="163"/>
      <c r="HC35" s="163"/>
      <c r="HD35" s="163"/>
      <c r="HE35" s="163"/>
      <c r="HF35" s="163"/>
      <c r="HG35" s="163"/>
      <c r="HH35" s="163"/>
      <c r="HI35" s="163"/>
      <c r="HJ35" s="163"/>
      <c r="HK35" s="163"/>
      <c r="HL35" s="163"/>
      <c r="HM35" s="163"/>
      <c r="HN35" s="163"/>
      <c r="HO35" s="163"/>
      <c r="HP35" s="163"/>
      <c r="HQ35" s="163"/>
      <c r="HR35" s="163"/>
      <c r="HS35" s="163"/>
      <c r="HT35" s="163"/>
      <c r="HU35" s="163"/>
      <c r="HV35" s="163"/>
      <c r="HW35" s="163"/>
      <c r="HX35" s="163"/>
      <c r="HY35" s="163"/>
      <c r="HZ35" s="163"/>
      <c r="IA35" s="163"/>
      <c r="IB35" s="163"/>
      <c r="IC35" s="163"/>
      <c r="ID35" s="163"/>
      <c r="IE35" s="163"/>
      <c r="IF35" s="163"/>
      <c r="IG35" s="163"/>
      <c r="IH35" s="163"/>
      <c r="II35" s="163"/>
      <c r="IJ35" s="163"/>
      <c r="IK35" s="163"/>
      <c r="IL35" s="163"/>
      <c r="IM35" s="163"/>
      <c r="IN35" s="163"/>
      <c r="IO35" s="163"/>
      <c r="IP35" s="163"/>
      <c r="IQ35" s="163"/>
      <c r="IR35" s="163"/>
      <c r="IS35" s="163"/>
      <c r="IT35" s="163"/>
    </row>
    <row r="36" spans="1:254" x14ac:dyDescent="0.3">
      <c r="A36" s="179" t="s">
        <v>1052</v>
      </c>
      <c r="B36" s="180" t="s">
        <v>1053</v>
      </c>
      <c r="C36" s="181">
        <v>3.31</v>
      </c>
      <c r="D36" s="181">
        <v>2.5</v>
      </c>
      <c r="E36" s="181">
        <f t="shared" si="1"/>
        <v>3.31</v>
      </c>
      <c r="F36" s="181">
        <f t="shared" si="1"/>
        <v>2.5</v>
      </c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3"/>
      <c r="BQ36" s="163"/>
      <c r="BR36" s="163"/>
      <c r="BS36" s="163"/>
      <c r="BT36" s="163"/>
      <c r="BU36" s="163"/>
      <c r="BV36" s="163"/>
      <c r="BW36" s="163"/>
      <c r="BX36" s="163"/>
      <c r="BY36" s="163"/>
      <c r="BZ36" s="163"/>
      <c r="CA36" s="163"/>
      <c r="CB36" s="163"/>
      <c r="CC36" s="163"/>
      <c r="CD36" s="163"/>
      <c r="CE36" s="163"/>
      <c r="CF36" s="163"/>
      <c r="CG36" s="163"/>
      <c r="CH36" s="163"/>
      <c r="CI36" s="163"/>
      <c r="CJ36" s="163"/>
      <c r="CK36" s="163"/>
      <c r="CL36" s="163"/>
      <c r="CM36" s="163"/>
      <c r="CN36" s="163"/>
      <c r="CO36" s="163"/>
      <c r="CP36" s="163"/>
      <c r="CQ36" s="163"/>
      <c r="CR36" s="163"/>
      <c r="CS36" s="163"/>
      <c r="CT36" s="163"/>
      <c r="CU36" s="163"/>
      <c r="CV36" s="163"/>
      <c r="CW36" s="163"/>
      <c r="CX36" s="163"/>
      <c r="CY36" s="163"/>
      <c r="CZ36" s="163"/>
      <c r="DA36" s="163"/>
      <c r="DB36" s="163"/>
      <c r="DC36" s="163"/>
      <c r="DD36" s="163"/>
      <c r="DE36" s="163"/>
      <c r="DF36" s="163"/>
      <c r="DG36" s="163"/>
      <c r="DH36" s="163"/>
      <c r="DI36" s="163"/>
      <c r="DJ36" s="163"/>
      <c r="DK36" s="163"/>
      <c r="DL36" s="163"/>
      <c r="DM36" s="163"/>
      <c r="DN36" s="163"/>
      <c r="DO36" s="163"/>
      <c r="DP36" s="163"/>
      <c r="DQ36" s="163"/>
      <c r="DR36" s="163"/>
      <c r="DS36" s="163"/>
      <c r="DT36" s="163"/>
      <c r="DU36" s="163"/>
      <c r="DV36" s="163"/>
      <c r="DW36" s="163"/>
      <c r="DX36" s="163"/>
      <c r="DY36" s="163"/>
      <c r="DZ36" s="163"/>
      <c r="EA36" s="163"/>
      <c r="EB36" s="163"/>
      <c r="EC36" s="163"/>
      <c r="ED36" s="163"/>
      <c r="EE36" s="163"/>
      <c r="EF36" s="163"/>
      <c r="EG36" s="163"/>
      <c r="EH36" s="163"/>
      <c r="EI36" s="163"/>
      <c r="EJ36" s="163"/>
      <c r="EK36" s="163"/>
      <c r="EL36" s="163"/>
      <c r="EM36" s="163"/>
      <c r="EN36" s="163"/>
      <c r="EO36" s="163"/>
      <c r="EP36" s="163"/>
      <c r="EQ36" s="163"/>
      <c r="ER36" s="163"/>
      <c r="ES36" s="163"/>
      <c r="ET36" s="163"/>
      <c r="EU36" s="163"/>
      <c r="EV36" s="163"/>
      <c r="EW36" s="163"/>
      <c r="EX36" s="163"/>
      <c r="EY36" s="163"/>
      <c r="EZ36" s="163"/>
      <c r="FA36" s="163"/>
      <c r="FB36" s="163"/>
      <c r="FC36" s="163"/>
      <c r="FD36" s="163"/>
      <c r="FE36" s="163"/>
      <c r="FF36" s="163"/>
      <c r="FG36" s="163"/>
      <c r="FH36" s="163"/>
      <c r="FI36" s="163"/>
      <c r="FJ36" s="163"/>
      <c r="FK36" s="163"/>
      <c r="FL36" s="163"/>
      <c r="FM36" s="163"/>
      <c r="FN36" s="163"/>
      <c r="FO36" s="163"/>
      <c r="FP36" s="163"/>
      <c r="FQ36" s="163"/>
      <c r="FR36" s="163"/>
      <c r="FS36" s="163"/>
      <c r="FT36" s="163"/>
      <c r="FU36" s="163"/>
      <c r="FV36" s="163"/>
      <c r="FW36" s="163"/>
      <c r="FX36" s="163"/>
      <c r="FY36" s="163"/>
      <c r="FZ36" s="163"/>
      <c r="GA36" s="163"/>
      <c r="GB36" s="163"/>
      <c r="GC36" s="163"/>
      <c r="GD36" s="163"/>
      <c r="GE36" s="163"/>
      <c r="GF36" s="163"/>
      <c r="GG36" s="163"/>
      <c r="GH36" s="163"/>
      <c r="GI36" s="163"/>
      <c r="GJ36" s="163"/>
      <c r="GK36" s="163"/>
      <c r="GL36" s="163"/>
      <c r="GM36" s="163"/>
      <c r="GN36" s="163"/>
      <c r="GO36" s="163"/>
      <c r="GP36" s="163"/>
      <c r="GQ36" s="163"/>
      <c r="GR36" s="163"/>
      <c r="GS36" s="163"/>
      <c r="GT36" s="163"/>
      <c r="GU36" s="163"/>
      <c r="GV36" s="163"/>
      <c r="GW36" s="163"/>
      <c r="GX36" s="163"/>
      <c r="GY36" s="163"/>
      <c r="GZ36" s="163"/>
      <c r="HA36" s="163"/>
      <c r="HB36" s="163"/>
      <c r="HC36" s="163"/>
      <c r="HD36" s="163"/>
      <c r="HE36" s="163"/>
      <c r="HF36" s="163"/>
      <c r="HG36" s="163"/>
      <c r="HH36" s="163"/>
      <c r="HI36" s="163"/>
      <c r="HJ36" s="163"/>
      <c r="HK36" s="163"/>
      <c r="HL36" s="163"/>
      <c r="HM36" s="163"/>
      <c r="HN36" s="163"/>
      <c r="HO36" s="163"/>
      <c r="HP36" s="163"/>
      <c r="HQ36" s="163"/>
      <c r="HR36" s="163"/>
      <c r="HS36" s="163"/>
      <c r="HT36" s="163"/>
      <c r="HU36" s="163"/>
      <c r="HV36" s="163"/>
      <c r="HW36" s="163"/>
      <c r="HX36" s="163"/>
      <c r="HY36" s="163"/>
      <c r="HZ36" s="163"/>
      <c r="IA36" s="163"/>
      <c r="IB36" s="163"/>
      <c r="IC36" s="163"/>
      <c r="ID36" s="163"/>
      <c r="IE36" s="163"/>
      <c r="IF36" s="163"/>
      <c r="IG36" s="163"/>
      <c r="IH36" s="163"/>
      <c r="II36" s="163"/>
      <c r="IJ36" s="163"/>
      <c r="IK36" s="163"/>
      <c r="IL36" s="163"/>
      <c r="IM36" s="163"/>
      <c r="IN36" s="163"/>
      <c r="IO36" s="163"/>
      <c r="IP36" s="163"/>
      <c r="IQ36" s="163"/>
      <c r="IR36" s="163"/>
      <c r="IS36" s="163"/>
      <c r="IT36" s="163"/>
    </row>
    <row r="37" spans="1:254" x14ac:dyDescent="0.3">
      <c r="A37" s="179" t="s">
        <v>1054</v>
      </c>
      <c r="B37" s="180" t="s">
        <v>1055</v>
      </c>
      <c r="C37" s="181">
        <v>2.61</v>
      </c>
      <c r="D37" s="181">
        <v>1.96</v>
      </c>
      <c r="E37" s="181">
        <f t="shared" si="1"/>
        <v>2.61</v>
      </c>
      <c r="F37" s="181">
        <f t="shared" si="1"/>
        <v>1.96</v>
      </c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  <c r="CT37" s="163"/>
      <c r="CU37" s="163"/>
      <c r="CV37" s="163"/>
      <c r="CW37" s="163"/>
      <c r="CX37" s="163"/>
      <c r="CY37" s="163"/>
      <c r="CZ37" s="163"/>
      <c r="DA37" s="163"/>
      <c r="DB37" s="163"/>
      <c r="DC37" s="163"/>
      <c r="DD37" s="163"/>
      <c r="DE37" s="163"/>
      <c r="DF37" s="163"/>
      <c r="DG37" s="163"/>
      <c r="DH37" s="163"/>
      <c r="DI37" s="163"/>
      <c r="DJ37" s="163"/>
      <c r="DK37" s="163"/>
      <c r="DL37" s="163"/>
      <c r="DM37" s="163"/>
      <c r="DN37" s="163"/>
      <c r="DO37" s="163"/>
      <c r="DP37" s="163"/>
      <c r="DQ37" s="163"/>
      <c r="DR37" s="163"/>
      <c r="DS37" s="163"/>
      <c r="DT37" s="163"/>
      <c r="DU37" s="163"/>
      <c r="DV37" s="163"/>
      <c r="DW37" s="163"/>
      <c r="DX37" s="163"/>
      <c r="DY37" s="163"/>
      <c r="DZ37" s="163"/>
      <c r="EA37" s="163"/>
      <c r="EB37" s="163"/>
      <c r="EC37" s="163"/>
      <c r="ED37" s="163"/>
      <c r="EE37" s="163"/>
      <c r="EF37" s="163"/>
      <c r="EG37" s="163"/>
      <c r="EH37" s="163"/>
      <c r="EI37" s="163"/>
      <c r="EJ37" s="163"/>
      <c r="EK37" s="163"/>
      <c r="EL37" s="163"/>
      <c r="EM37" s="163"/>
      <c r="EN37" s="163"/>
      <c r="EO37" s="163"/>
      <c r="EP37" s="163"/>
      <c r="EQ37" s="163"/>
      <c r="ER37" s="163"/>
      <c r="ES37" s="163"/>
      <c r="ET37" s="163"/>
      <c r="EU37" s="163"/>
      <c r="EV37" s="163"/>
      <c r="EW37" s="163"/>
      <c r="EX37" s="163"/>
      <c r="EY37" s="163"/>
      <c r="EZ37" s="163"/>
      <c r="FA37" s="163"/>
      <c r="FB37" s="163"/>
      <c r="FC37" s="163"/>
      <c r="FD37" s="163"/>
      <c r="FE37" s="163"/>
      <c r="FF37" s="163"/>
      <c r="FG37" s="163"/>
      <c r="FH37" s="163"/>
      <c r="FI37" s="163"/>
      <c r="FJ37" s="163"/>
      <c r="FK37" s="163"/>
      <c r="FL37" s="163"/>
      <c r="FM37" s="163"/>
      <c r="FN37" s="163"/>
      <c r="FO37" s="163"/>
      <c r="FP37" s="163"/>
      <c r="FQ37" s="163"/>
      <c r="FR37" s="163"/>
      <c r="FS37" s="163"/>
      <c r="FT37" s="163"/>
      <c r="FU37" s="163"/>
      <c r="FV37" s="163"/>
      <c r="FW37" s="163"/>
      <c r="FX37" s="163"/>
      <c r="FY37" s="163"/>
      <c r="FZ37" s="163"/>
      <c r="GA37" s="163"/>
      <c r="GB37" s="163"/>
      <c r="GC37" s="163"/>
      <c r="GD37" s="163"/>
      <c r="GE37" s="163"/>
      <c r="GF37" s="163"/>
      <c r="GG37" s="163"/>
      <c r="GH37" s="163"/>
      <c r="GI37" s="163"/>
      <c r="GJ37" s="163"/>
      <c r="GK37" s="163"/>
      <c r="GL37" s="163"/>
      <c r="GM37" s="163"/>
      <c r="GN37" s="163"/>
      <c r="GO37" s="163"/>
      <c r="GP37" s="163"/>
      <c r="GQ37" s="163"/>
      <c r="GR37" s="163"/>
      <c r="GS37" s="163"/>
      <c r="GT37" s="163"/>
      <c r="GU37" s="163"/>
      <c r="GV37" s="163"/>
      <c r="GW37" s="163"/>
      <c r="GX37" s="163"/>
      <c r="GY37" s="163"/>
      <c r="GZ37" s="163"/>
      <c r="HA37" s="163"/>
      <c r="HB37" s="163"/>
      <c r="HC37" s="163"/>
      <c r="HD37" s="163"/>
      <c r="HE37" s="163"/>
      <c r="HF37" s="163"/>
      <c r="HG37" s="163"/>
      <c r="HH37" s="163"/>
      <c r="HI37" s="163"/>
      <c r="HJ37" s="163"/>
      <c r="HK37" s="163"/>
      <c r="HL37" s="163"/>
      <c r="HM37" s="163"/>
      <c r="HN37" s="163"/>
      <c r="HO37" s="163"/>
      <c r="HP37" s="163"/>
      <c r="HQ37" s="163"/>
      <c r="HR37" s="163"/>
      <c r="HS37" s="163"/>
      <c r="HT37" s="163"/>
      <c r="HU37" s="163"/>
      <c r="HV37" s="163"/>
      <c r="HW37" s="163"/>
      <c r="HX37" s="163"/>
      <c r="HY37" s="163"/>
      <c r="HZ37" s="163"/>
      <c r="IA37" s="163"/>
      <c r="IB37" s="163"/>
      <c r="IC37" s="163"/>
      <c r="ID37" s="163"/>
      <c r="IE37" s="163"/>
      <c r="IF37" s="163"/>
      <c r="IG37" s="163"/>
      <c r="IH37" s="163"/>
      <c r="II37" s="163"/>
      <c r="IJ37" s="163"/>
      <c r="IK37" s="163"/>
      <c r="IL37" s="163"/>
      <c r="IM37" s="163"/>
      <c r="IN37" s="163"/>
      <c r="IO37" s="163"/>
      <c r="IP37" s="163"/>
      <c r="IQ37" s="163"/>
      <c r="IR37" s="163"/>
      <c r="IS37" s="163"/>
      <c r="IT37" s="163"/>
    </row>
    <row r="38" spans="1:254" x14ac:dyDescent="0.3">
      <c r="A38" s="179" t="s">
        <v>1056</v>
      </c>
      <c r="B38" s="180" t="s">
        <v>1057</v>
      </c>
      <c r="C38" s="181">
        <v>0.38</v>
      </c>
      <c r="D38" s="181">
        <v>0.28999999999999998</v>
      </c>
      <c r="E38" s="181">
        <f t="shared" si="1"/>
        <v>0.38</v>
      </c>
      <c r="F38" s="181">
        <f t="shared" si="1"/>
        <v>0.28999999999999998</v>
      </c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3"/>
      <c r="CE38" s="163"/>
      <c r="CF38" s="163"/>
      <c r="CG38" s="163"/>
      <c r="CH38" s="163"/>
      <c r="CI38" s="163"/>
      <c r="CJ38" s="163"/>
      <c r="CK38" s="163"/>
      <c r="CL38" s="163"/>
      <c r="CM38" s="163"/>
      <c r="CN38" s="163"/>
      <c r="CO38" s="163"/>
      <c r="CP38" s="163"/>
      <c r="CQ38" s="163"/>
      <c r="CR38" s="163"/>
      <c r="CS38" s="163"/>
      <c r="CT38" s="163"/>
      <c r="CU38" s="163"/>
      <c r="CV38" s="163"/>
      <c r="CW38" s="163"/>
      <c r="CX38" s="163"/>
      <c r="CY38" s="163"/>
      <c r="CZ38" s="163"/>
      <c r="DA38" s="163"/>
      <c r="DB38" s="163"/>
      <c r="DC38" s="163"/>
      <c r="DD38" s="163"/>
      <c r="DE38" s="163"/>
      <c r="DF38" s="163"/>
      <c r="DG38" s="163"/>
      <c r="DH38" s="163"/>
      <c r="DI38" s="163"/>
      <c r="DJ38" s="163"/>
      <c r="DK38" s="163"/>
      <c r="DL38" s="163"/>
      <c r="DM38" s="163"/>
      <c r="DN38" s="163"/>
      <c r="DO38" s="163"/>
      <c r="DP38" s="163"/>
      <c r="DQ38" s="163"/>
      <c r="DR38" s="163"/>
      <c r="DS38" s="163"/>
      <c r="DT38" s="163"/>
      <c r="DU38" s="163"/>
      <c r="DV38" s="163"/>
      <c r="DW38" s="163"/>
      <c r="DX38" s="163"/>
      <c r="DY38" s="163"/>
      <c r="DZ38" s="163"/>
      <c r="EA38" s="163"/>
      <c r="EB38" s="163"/>
      <c r="EC38" s="163"/>
      <c r="ED38" s="163"/>
      <c r="EE38" s="163"/>
      <c r="EF38" s="163"/>
      <c r="EG38" s="163"/>
      <c r="EH38" s="163"/>
      <c r="EI38" s="163"/>
      <c r="EJ38" s="163"/>
      <c r="EK38" s="163"/>
      <c r="EL38" s="163"/>
      <c r="EM38" s="163"/>
      <c r="EN38" s="163"/>
      <c r="EO38" s="163"/>
      <c r="EP38" s="163"/>
      <c r="EQ38" s="163"/>
      <c r="ER38" s="163"/>
      <c r="ES38" s="163"/>
      <c r="ET38" s="163"/>
      <c r="EU38" s="163"/>
      <c r="EV38" s="163"/>
      <c r="EW38" s="163"/>
      <c r="EX38" s="163"/>
      <c r="EY38" s="163"/>
      <c r="EZ38" s="163"/>
      <c r="FA38" s="163"/>
      <c r="FB38" s="163"/>
      <c r="FC38" s="163"/>
      <c r="FD38" s="163"/>
      <c r="FE38" s="163"/>
      <c r="FF38" s="163"/>
      <c r="FG38" s="163"/>
      <c r="FH38" s="163"/>
      <c r="FI38" s="163"/>
      <c r="FJ38" s="163"/>
      <c r="FK38" s="163"/>
      <c r="FL38" s="163"/>
      <c r="FM38" s="163"/>
      <c r="FN38" s="163"/>
      <c r="FO38" s="163"/>
      <c r="FP38" s="163"/>
      <c r="FQ38" s="163"/>
      <c r="FR38" s="163"/>
      <c r="FS38" s="163"/>
      <c r="FT38" s="163"/>
      <c r="FU38" s="163"/>
      <c r="FV38" s="163"/>
      <c r="FW38" s="163"/>
      <c r="FX38" s="163"/>
      <c r="FY38" s="163"/>
      <c r="FZ38" s="163"/>
      <c r="GA38" s="163"/>
      <c r="GB38" s="163"/>
      <c r="GC38" s="163"/>
      <c r="GD38" s="163"/>
      <c r="GE38" s="163"/>
      <c r="GF38" s="163"/>
      <c r="GG38" s="163"/>
      <c r="GH38" s="163"/>
      <c r="GI38" s="163"/>
      <c r="GJ38" s="163"/>
      <c r="GK38" s="163"/>
      <c r="GL38" s="163"/>
      <c r="GM38" s="163"/>
      <c r="GN38" s="163"/>
      <c r="GO38" s="163"/>
      <c r="GP38" s="163"/>
      <c r="GQ38" s="163"/>
      <c r="GR38" s="163"/>
      <c r="GS38" s="163"/>
      <c r="GT38" s="163"/>
      <c r="GU38" s="163"/>
      <c r="GV38" s="163"/>
      <c r="GW38" s="163"/>
      <c r="GX38" s="163"/>
      <c r="GY38" s="163"/>
      <c r="GZ38" s="163"/>
      <c r="HA38" s="163"/>
      <c r="HB38" s="163"/>
      <c r="HC38" s="163"/>
      <c r="HD38" s="163"/>
      <c r="HE38" s="163"/>
      <c r="HF38" s="163"/>
      <c r="HG38" s="163"/>
      <c r="HH38" s="163"/>
      <c r="HI38" s="163"/>
      <c r="HJ38" s="163"/>
      <c r="HK38" s="163"/>
      <c r="HL38" s="163"/>
      <c r="HM38" s="163"/>
      <c r="HN38" s="163"/>
      <c r="HO38" s="163"/>
      <c r="HP38" s="163"/>
      <c r="HQ38" s="163"/>
      <c r="HR38" s="163"/>
      <c r="HS38" s="163"/>
      <c r="HT38" s="163"/>
      <c r="HU38" s="163"/>
      <c r="HV38" s="163"/>
      <c r="HW38" s="163"/>
      <c r="HX38" s="163"/>
      <c r="HY38" s="163"/>
      <c r="HZ38" s="163"/>
      <c r="IA38" s="163"/>
      <c r="IB38" s="163"/>
      <c r="IC38" s="163"/>
      <c r="ID38" s="163"/>
      <c r="IE38" s="163"/>
      <c r="IF38" s="163"/>
      <c r="IG38" s="163"/>
      <c r="IH38" s="163"/>
      <c r="II38" s="163"/>
      <c r="IJ38" s="163"/>
      <c r="IK38" s="163"/>
      <c r="IL38" s="163"/>
      <c r="IM38" s="163"/>
      <c r="IN38" s="163"/>
      <c r="IO38" s="163"/>
      <c r="IP38" s="163"/>
      <c r="IQ38" s="163"/>
      <c r="IR38" s="163"/>
      <c r="IS38" s="163"/>
      <c r="IT38" s="163"/>
    </row>
    <row r="39" spans="1:254" x14ac:dyDescent="0.3">
      <c r="A39" s="179"/>
      <c r="B39" s="180"/>
      <c r="C39" s="181"/>
      <c r="D39" s="181"/>
      <c r="E39" s="181"/>
      <c r="F39" s="181">
        <f t="shared" si="1"/>
        <v>0</v>
      </c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3"/>
      <c r="BR39" s="163"/>
      <c r="BS39" s="163"/>
      <c r="BT39" s="163"/>
      <c r="BU39" s="163"/>
      <c r="BV39" s="163"/>
      <c r="BW39" s="163"/>
      <c r="BX39" s="163"/>
      <c r="BY39" s="163"/>
      <c r="BZ39" s="163"/>
      <c r="CA39" s="163"/>
      <c r="CB39" s="163"/>
      <c r="CC39" s="163"/>
      <c r="CD39" s="163"/>
      <c r="CE39" s="163"/>
      <c r="CF39" s="163"/>
      <c r="CG39" s="163"/>
      <c r="CH39" s="163"/>
      <c r="CI39" s="163"/>
      <c r="CJ39" s="163"/>
      <c r="CK39" s="163"/>
      <c r="CL39" s="163"/>
      <c r="CM39" s="163"/>
      <c r="CN39" s="163"/>
      <c r="CO39" s="163"/>
      <c r="CP39" s="163"/>
      <c r="CQ39" s="163"/>
      <c r="CR39" s="163"/>
      <c r="CS39" s="163"/>
      <c r="CT39" s="163"/>
      <c r="CU39" s="163"/>
      <c r="CV39" s="163"/>
      <c r="CW39" s="163"/>
      <c r="CX39" s="163"/>
      <c r="CY39" s="163"/>
      <c r="CZ39" s="163"/>
      <c r="DA39" s="163"/>
      <c r="DB39" s="163"/>
      <c r="DC39" s="163"/>
      <c r="DD39" s="163"/>
      <c r="DE39" s="163"/>
      <c r="DF39" s="163"/>
      <c r="DG39" s="163"/>
      <c r="DH39" s="163"/>
      <c r="DI39" s="163"/>
      <c r="DJ39" s="163"/>
      <c r="DK39" s="163"/>
      <c r="DL39" s="163"/>
      <c r="DM39" s="163"/>
      <c r="DN39" s="163"/>
      <c r="DO39" s="163"/>
      <c r="DP39" s="163"/>
      <c r="DQ39" s="163"/>
      <c r="DR39" s="163"/>
      <c r="DS39" s="163"/>
      <c r="DT39" s="163"/>
      <c r="DU39" s="163"/>
      <c r="DV39" s="163"/>
      <c r="DW39" s="163"/>
      <c r="DX39" s="163"/>
      <c r="DY39" s="163"/>
      <c r="DZ39" s="163"/>
      <c r="EA39" s="163"/>
      <c r="EB39" s="163"/>
      <c r="EC39" s="163"/>
      <c r="ED39" s="163"/>
      <c r="EE39" s="163"/>
      <c r="EF39" s="163"/>
      <c r="EG39" s="163"/>
      <c r="EH39" s="163"/>
      <c r="EI39" s="163"/>
      <c r="EJ39" s="163"/>
      <c r="EK39" s="163"/>
      <c r="EL39" s="163"/>
      <c r="EM39" s="163"/>
      <c r="EN39" s="163"/>
      <c r="EO39" s="163"/>
      <c r="EP39" s="163"/>
      <c r="EQ39" s="163"/>
      <c r="ER39" s="163"/>
      <c r="ES39" s="163"/>
      <c r="ET39" s="163"/>
      <c r="EU39" s="163"/>
      <c r="EV39" s="163"/>
      <c r="EW39" s="163"/>
      <c r="EX39" s="163"/>
      <c r="EY39" s="163"/>
      <c r="EZ39" s="163"/>
      <c r="FA39" s="163"/>
      <c r="FB39" s="163"/>
      <c r="FC39" s="163"/>
      <c r="FD39" s="163"/>
      <c r="FE39" s="163"/>
      <c r="FF39" s="163"/>
      <c r="FG39" s="163"/>
      <c r="FH39" s="163"/>
      <c r="FI39" s="163"/>
      <c r="FJ39" s="163"/>
      <c r="FK39" s="163"/>
      <c r="FL39" s="163"/>
      <c r="FM39" s="163"/>
      <c r="FN39" s="163"/>
      <c r="FO39" s="163"/>
      <c r="FP39" s="163"/>
      <c r="FQ39" s="163"/>
      <c r="FR39" s="163"/>
      <c r="FS39" s="163"/>
      <c r="FT39" s="163"/>
      <c r="FU39" s="163"/>
      <c r="FV39" s="163"/>
      <c r="FW39" s="163"/>
      <c r="FX39" s="163"/>
      <c r="FY39" s="163"/>
      <c r="FZ39" s="163"/>
      <c r="GA39" s="163"/>
      <c r="GB39" s="163"/>
      <c r="GC39" s="163"/>
      <c r="GD39" s="163"/>
      <c r="GE39" s="163"/>
      <c r="GF39" s="163"/>
      <c r="GG39" s="163"/>
      <c r="GH39" s="163"/>
      <c r="GI39" s="163"/>
      <c r="GJ39" s="163"/>
      <c r="GK39" s="163"/>
      <c r="GL39" s="163"/>
      <c r="GM39" s="163"/>
      <c r="GN39" s="163"/>
      <c r="GO39" s="163"/>
      <c r="GP39" s="163"/>
      <c r="GQ39" s="163"/>
      <c r="GR39" s="163"/>
      <c r="GS39" s="163"/>
      <c r="GT39" s="163"/>
      <c r="GU39" s="163"/>
      <c r="GV39" s="163"/>
      <c r="GW39" s="163"/>
      <c r="GX39" s="163"/>
      <c r="GY39" s="163"/>
      <c r="GZ39" s="163"/>
      <c r="HA39" s="163"/>
      <c r="HB39" s="163"/>
      <c r="HC39" s="163"/>
      <c r="HD39" s="163"/>
      <c r="HE39" s="163"/>
      <c r="HF39" s="163"/>
      <c r="HG39" s="163"/>
      <c r="HH39" s="163"/>
      <c r="HI39" s="163"/>
      <c r="HJ39" s="163"/>
      <c r="HK39" s="163"/>
      <c r="HL39" s="163"/>
      <c r="HM39" s="163"/>
      <c r="HN39" s="163"/>
      <c r="HO39" s="163"/>
      <c r="HP39" s="163"/>
      <c r="HQ39" s="163"/>
      <c r="HR39" s="163"/>
      <c r="HS39" s="163"/>
      <c r="HT39" s="163"/>
      <c r="HU39" s="163"/>
      <c r="HV39" s="163"/>
      <c r="HW39" s="163"/>
      <c r="HX39" s="163"/>
      <c r="HY39" s="163"/>
      <c r="HZ39" s="163"/>
      <c r="IA39" s="163"/>
      <c r="IB39" s="163"/>
      <c r="IC39" s="163"/>
      <c r="ID39" s="163"/>
      <c r="IE39" s="163"/>
      <c r="IF39" s="163"/>
      <c r="IG39" s="163"/>
      <c r="IH39" s="163"/>
      <c r="II39" s="163"/>
      <c r="IJ39" s="163"/>
      <c r="IK39" s="163"/>
      <c r="IL39" s="163"/>
      <c r="IM39" s="163"/>
      <c r="IN39" s="163"/>
      <c r="IO39" s="163"/>
      <c r="IP39" s="163"/>
      <c r="IQ39" s="163"/>
      <c r="IR39" s="163"/>
      <c r="IS39" s="163"/>
      <c r="IT39" s="163"/>
    </row>
    <row r="40" spans="1:254" x14ac:dyDescent="0.3">
      <c r="A40" s="183" t="s">
        <v>1058</v>
      </c>
      <c r="B40" s="183" t="s">
        <v>1059</v>
      </c>
      <c r="C40" s="184">
        <f>SUM(C41:C42)</f>
        <v>18.27</v>
      </c>
      <c r="D40" s="184">
        <f>SUM(D41:D42)</f>
        <v>7</v>
      </c>
      <c r="E40" s="184">
        <f>SUM(E41:E42)</f>
        <v>18.27</v>
      </c>
      <c r="F40" s="184">
        <f>SUM(F41:F42)</f>
        <v>7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  <c r="BS40" s="163"/>
      <c r="BT40" s="163"/>
      <c r="BU40" s="163"/>
      <c r="BV40" s="163"/>
      <c r="BW40" s="163"/>
      <c r="BX40" s="163"/>
      <c r="BY40" s="163"/>
      <c r="BZ40" s="163"/>
      <c r="CA40" s="163"/>
      <c r="CB40" s="163"/>
      <c r="CC40" s="163"/>
      <c r="CD40" s="163"/>
      <c r="CE40" s="163"/>
      <c r="CF40" s="163"/>
      <c r="CG40" s="163"/>
      <c r="CH40" s="163"/>
      <c r="CI40" s="163"/>
      <c r="CJ40" s="163"/>
      <c r="CK40" s="163"/>
      <c r="CL40" s="163"/>
      <c r="CM40" s="163"/>
      <c r="CN40" s="163"/>
      <c r="CO40" s="163"/>
      <c r="CP40" s="163"/>
      <c r="CQ40" s="163"/>
      <c r="CR40" s="163"/>
      <c r="CS40" s="163"/>
      <c r="CT40" s="163"/>
      <c r="CU40" s="163"/>
      <c r="CV40" s="163"/>
      <c r="CW40" s="163"/>
      <c r="CX40" s="163"/>
      <c r="CY40" s="163"/>
      <c r="CZ40" s="163"/>
      <c r="DA40" s="163"/>
      <c r="DB40" s="163"/>
      <c r="DC40" s="163"/>
      <c r="DD40" s="163"/>
      <c r="DE40" s="163"/>
      <c r="DF40" s="163"/>
      <c r="DG40" s="163"/>
      <c r="DH40" s="163"/>
      <c r="DI40" s="163"/>
      <c r="DJ40" s="163"/>
      <c r="DK40" s="163"/>
      <c r="DL40" s="163"/>
      <c r="DM40" s="163"/>
      <c r="DN40" s="163"/>
      <c r="DO40" s="163"/>
      <c r="DP40" s="163"/>
      <c r="DQ40" s="163"/>
      <c r="DR40" s="163"/>
      <c r="DS40" s="163"/>
      <c r="DT40" s="163"/>
      <c r="DU40" s="163"/>
      <c r="DV40" s="163"/>
      <c r="DW40" s="163"/>
      <c r="DX40" s="163"/>
      <c r="DY40" s="163"/>
      <c r="DZ40" s="163"/>
      <c r="EA40" s="163"/>
      <c r="EB40" s="163"/>
      <c r="EC40" s="163"/>
      <c r="ED40" s="163"/>
      <c r="EE40" s="163"/>
      <c r="EF40" s="163"/>
      <c r="EG40" s="163"/>
      <c r="EH40" s="163"/>
      <c r="EI40" s="163"/>
      <c r="EJ40" s="163"/>
      <c r="EK40" s="163"/>
      <c r="EL40" s="163"/>
      <c r="EM40" s="163"/>
      <c r="EN40" s="163"/>
      <c r="EO40" s="163"/>
      <c r="EP40" s="163"/>
      <c r="EQ40" s="163"/>
      <c r="ER40" s="163"/>
      <c r="ES40" s="163"/>
      <c r="ET40" s="163"/>
      <c r="EU40" s="163"/>
      <c r="EV40" s="163"/>
      <c r="EW40" s="163"/>
      <c r="EX40" s="163"/>
      <c r="EY40" s="163"/>
      <c r="EZ40" s="163"/>
      <c r="FA40" s="163"/>
      <c r="FB40" s="163"/>
      <c r="FC40" s="163"/>
      <c r="FD40" s="163"/>
      <c r="FE40" s="163"/>
      <c r="FF40" s="163"/>
      <c r="FG40" s="163"/>
      <c r="FH40" s="163"/>
      <c r="FI40" s="163"/>
      <c r="FJ40" s="163"/>
      <c r="FK40" s="163"/>
      <c r="FL40" s="163"/>
      <c r="FM40" s="163"/>
      <c r="FN40" s="163"/>
      <c r="FO40" s="163"/>
      <c r="FP40" s="163"/>
      <c r="FQ40" s="163"/>
      <c r="FR40" s="163"/>
      <c r="FS40" s="163"/>
      <c r="FT40" s="163"/>
      <c r="FU40" s="163"/>
      <c r="FV40" s="163"/>
      <c r="FW40" s="163"/>
      <c r="FX40" s="163"/>
      <c r="FY40" s="163"/>
      <c r="FZ40" s="163"/>
      <c r="GA40" s="163"/>
      <c r="GB40" s="163"/>
      <c r="GC40" s="163"/>
      <c r="GD40" s="163"/>
      <c r="GE40" s="163"/>
      <c r="GF40" s="163"/>
      <c r="GG40" s="163"/>
      <c r="GH40" s="163"/>
      <c r="GI40" s="163"/>
      <c r="GJ40" s="163"/>
      <c r="GK40" s="163"/>
      <c r="GL40" s="163"/>
      <c r="GM40" s="163"/>
      <c r="GN40" s="163"/>
      <c r="GO40" s="163"/>
      <c r="GP40" s="163"/>
      <c r="GQ40" s="163"/>
      <c r="GR40" s="163"/>
      <c r="GS40" s="163"/>
      <c r="GT40" s="163"/>
      <c r="GU40" s="163"/>
      <c r="GV40" s="163"/>
      <c r="GW40" s="163"/>
      <c r="GX40" s="163"/>
      <c r="GY40" s="163"/>
      <c r="GZ40" s="163"/>
      <c r="HA40" s="163"/>
      <c r="HB40" s="163"/>
      <c r="HC40" s="163"/>
      <c r="HD40" s="163"/>
      <c r="HE40" s="163"/>
      <c r="HF40" s="163"/>
      <c r="HG40" s="163"/>
      <c r="HH40" s="163"/>
      <c r="HI40" s="163"/>
      <c r="HJ40" s="163"/>
      <c r="HK40" s="163"/>
      <c r="HL40" s="163"/>
      <c r="HM40" s="163"/>
      <c r="HN40" s="163"/>
      <c r="HO40" s="163"/>
      <c r="HP40" s="163"/>
      <c r="HQ40" s="163"/>
      <c r="HR40" s="163"/>
      <c r="HS40" s="163"/>
      <c r="HT40" s="163"/>
      <c r="HU40" s="163"/>
      <c r="HV40" s="163"/>
      <c r="HW40" s="163"/>
      <c r="HX40" s="163"/>
      <c r="HY40" s="163"/>
      <c r="HZ40" s="163"/>
      <c r="IA40" s="163"/>
      <c r="IB40" s="163"/>
      <c r="IC40" s="163"/>
      <c r="ID40" s="163"/>
      <c r="IE40" s="163"/>
      <c r="IF40" s="163"/>
      <c r="IG40" s="163"/>
      <c r="IH40" s="163"/>
      <c r="II40" s="163"/>
      <c r="IJ40" s="163"/>
      <c r="IK40" s="163"/>
      <c r="IL40" s="163"/>
      <c r="IM40" s="163"/>
      <c r="IN40" s="163"/>
      <c r="IO40" s="163"/>
      <c r="IP40" s="163"/>
      <c r="IQ40" s="163"/>
      <c r="IR40" s="163"/>
      <c r="IS40" s="163"/>
      <c r="IT40" s="163"/>
    </row>
    <row r="41" spans="1:254" x14ac:dyDescent="0.3">
      <c r="A41" s="179" t="s">
        <v>1060</v>
      </c>
      <c r="B41" s="180" t="s">
        <v>1061</v>
      </c>
      <c r="C41" s="181">
        <v>17.86</v>
      </c>
      <c r="D41" s="181">
        <v>6.69</v>
      </c>
      <c r="E41" s="181">
        <v>17.86</v>
      </c>
      <c r="F41" s="181">
        <v>6.69</v>
      </c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  <c r="BS41" s="163"/>
      <c r="BT41" s="163"/>
      <c r="BU41" s="163"/>
      <c r="BV41" s="163"/>
      <c r="BW41" s="163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63"/>
      <c r="CK41" s="163"/>
      <c r="CL41" s="163"/>
      <c r="CM41" s="163"/>
      <c r="CN41" s="163"/>
      <c r="CO41" s="163"/>
      <c r="CP41" s="163"/>
      <c r="CQ41" s="163"/>
      <c r="CR41" s="163"/>
      <c r="CS41" s="163"/>
      <c r="CT41" s="163"/>
      <c r="CU41" s="163"/>
      <c r="CV41" s="163"/>
      <c r="CW41" s="163"/>
      <c r="CX41" s="163"/>
      <c r="CY41" s="163"/>
      <c r="CZ41" s="163"/>
      <c r="DA41" s="163"/>
      <c r="DB41" s="163"/>
      <c r="DC41" s="163"/>
      <c r="DD41" s="163"/>
      <c r="DE41" s="163"/>
      <c r="DF41" s="163"/>
      <c r="DG41" s="163"/>
      <c r="DH41" s="163"/>
      <c r="DI41" s="163"/>
      <c r="DJ41" s="163"/>
      <c r="DK41" s="163"/>
      <c r="DL41" s="163"/>
      <c r="DM41" s="163"/>
      <c r="DN41" s="163"/>
      <c r="DO41" s="163"/>
      <c r="DP41" s="163"/>
      <c r="DQ41" s="163"/>
      <c r="DR41" s="163"/>
      <c r="DS41" s="163"/>
      <c r="DT41" s="163"/>
      <c r="DU41" s="163"/>
      <c r="DV41" s="163"/>
      <c r="DW41" s="163"/>
      <c r="DX41" s="163"/>
      <c r="DY41" s="163"/>
      <c r="DZ41" s="163"/>
      <c r="EA41" s="163"/>
      <c r="EB41" s="163"/>
      <c r="EC41" s="163"/>
      <c r="ED41" s="163"/>
      <c r="EE41" s="163"/>
      <c r="EF41" s="163"/>
      <c r="EG41" s="163"/>
      <c r="EH41" s="163"/>
      <c r="EI41" s="163"/>
      <c r="EJ41" s="163"/>
      <c r="EK41" s="163"/>
      <c r="EL41" s="163"/>
      <c r="EM41" s="163"/>
      <c r="EN41" s="163"/>
      <c r="EO41" s="163"/>
      <c r="EP41" s="163"/>
      <c r="EQ41" s="163"/>
      <c r="ER41" s="163"/>
      <c r="ES41" s="163"/>
      <c r="ET41" s="163"/>
      <c r="EU41" s="163"/>
      <c r="EV41" s="163"/>
      <c r="EW41" s="163"/>
      <c r="EX41" s="163"/>
      <c r="EY41" s="163"/>
      <c r="EZ41" s="163"/>
      <c r="FA41" s="163"/>
      <c r="FB41" s="163"/>
      <c r="FC41" s="163"/>
      <c r="FD41" s="163"/>
      <c r="FE41" s="163"/>
      <c r="FF41" s="163"/>
      <c r="FG41" s="163"/>
      <c r="FH41" s="163"/>
      <c r="FI41" s="163"/>
      <c r="FJ41" s="163"/>
      <c r="FK41" s="163"/>
      <c r="FL41" s="163"/>
      <c r="FM41" s="163"/>
      <c r="FN41" s="163"/>
      <c r="FO41" s="163"/>
      <c r="FP41" s="163"/>
      <c r="FQ41" s="163"/>
      <c r="FR41" s="163"/>
      <c r="FS41" s="163"/>
      <c r="FT41" s="163"/>
      <c r="FU41" s="163"/>
      <c r="FV41" s="163"/>
      <c r="FW41" s="163"/>
      <c r="FX41" s="163"/>
      <c r="FY41" s="163"/>
      <c r="FZ41" s="163"/>
      <c r="GA41" s="163"/>
      <c r="GB41" s="163"/>
      <c r="GC41" s="163"/>
      <c r="GD41" s="163"/>
      <c r="GE41" s="163"/>
      <c r="GF41" s="163"/>
      <c r="GG41" s="163"/>
      <c r="GH41" s="163"/>
      <c r="GI41" s="163"/>
      <c r="GJ41" s="163"/>
      <c r="GK41" s="163"/>
      <c r="GL41" s="163"/>
      <c r="GM41" s="163"/>
      <c r="GN41" s="163"/>
      <c r="GO41" s="163"/>
      <c r="GP41" s="163"/>
      <c r="GQ41" s="163"/>
      <c r="GR41" s="163"/>
      <c r="GS41" s="163"/>
      <c r="GT41" s="163"/>
      <c r="GU41" s="163"/>
      <c r="GV41" s="163"/>
      <c r="GW41" s="163"/>
      <c r="GX41" s="163"/>
      <c r="GY41" s="163"/>
      <c r="GZ41" s="163"/>
      <c r="HA41" s="163"/>
      <c r="HB41" s="163"/>
      <c r="HC41" s="163"/>
      <c r="HD41" s="163"/>
      <c r="HE41" s="163"/>
      <c r="HF41" s="163"/>
      <c r="HG41" s="163"/>
      <c r="HH41" s="163"/>
      <c r="HI41" s="163"/>
      <c r="HJ41" s="163"/>
      <c r="HK41" s="163"/>
      <c r="HL41" s="163"/>
      <c r="HM41" s="163"/>
      <c r="HN41" s="163"/>
      <c r="HO41" s="163"/>
      <c r="HP41" s="163"/>
      <c r="HQ41" s="163"/>
      <c r="HR41" s="163"/>
      <c r="HS41" s="163"/>
      <c r="HT41" s="163"/>
      <c r="HU41" s="163"/>
      <c r="HV41" s="163"/>
      <c r="HW41" s="163"/>
      <c r="HX41" s="163"/>
      <c r="HY41" s="163"/>
      <c r="HZ41" s="163"/>
      <c r="IA41" s="163"/>
      <c r="IB41" s="163"/>
      <c r="IC41" s="163"/>
      <c r="ID41" s="163"/>
      <c r="IE41" s="163"/>
      <c r="IF41" s="163"/>
      <c r="IG41" s="163"/>
      <c r="IH41" s="163"/>
      <c r="II41" s="163"/>
      <c r="IJ41" s="163"/>
      <c r="IK41" s="163"/>
      <c r="IL41" s="163"/>
      <c r="IM41" s="163"/>
      <c r="IN41" s="163"/>
      <c r="IO41" s="163"/>
      <c r="IP41" s="163"/>
      <c r="IQ41" s="163"/>
      <c r="IR41" s="163"/>
      <c r="IS41" s="163"/>
      <c r="IT41" s="163"/>
    </row>
    <row r="42" spans="1:254" ht="15" thickBot="1" x14ac:dyDescent="0.35">
      <c r="A42" s="189" t="s">
        <v>1062</v>
      </c>
      <c r="B42" s="190" t="s">
        <v>1063</v>
      </c>
      <c r="C42" s="191">
        <v>0.41</v>
      </c>
      <c r="D42" s="191">
        <v>0.31</v>
      </c>
      <c r="E42" s="191">
        <v>0.41</v>
      </c>
      <c r="F42" s="191">
        <v>0.31</v>
      </c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  <c r="BZ42" s="163"/>
      <c r="CA42" s="163"/>
      <c r="CB42" s="163"/>
      <c r="CC42" s="163"/>
      <c r="CD42" s="163"/>
      <c r="CE42" s="163"/>
      <c r="CF42" s="163"/>
      <c r="CG42" s="163"/>
      <c r="CH42" s="163"/>
      <c r="CI42" s="163"/>
      <c r="CJ42" s="163"/>
      <c r="CK42" s="163"/>
      <c r="CL42" s="163"/>
      <c r="CM42" s="163"/>
      <c r="CN42" s="163"/>
      <c r="CO42" s="163"/>
      <c r="CP42" s="163"/>
      <c r="CQ42" s="163"/>
      <c r="CR42" s="163"/>
      <c r="CS42" s="163"/>
      <c r="CT42" s="163"/>
      <c r="CU42" s="163"/>
      <c r="CV42" s="163"/>
      <c r="CW42" s="163"/>
      <c r="CX42" s="163"/>
      <c r="CY42" s="163"/>
      <c r="CZ42" s="163"/>
      <c r="DA42" s="163"/>
      <c r="DB42" s="163"/>
      <c r="DC42" s="163"/>
      <c r="DD42" s="163"/>
      <c r="DE42" s="163"/>
      <c r="DF42" s="163"/>
      <c r="DG42" s="163"/>
      <c r="DH42" s="163"/>
      <c r="DI42" s="163"/>
      <c r="DJ42" s="163"/>
      <c r="DK42" s="163"/>
      <c r="DL42" s="163"/>
      <c r="DM42" s="163"/>
      <c r="DN42" s="163"/>
      <c r="DO42" s="163"/>
      <c r="DP42" s="163"/>
      <c r="DQ42" s="163"/>
      <c r="DR42" s="163"/>
      <c r="DS42" s="163"/>
      <c r="DT42" s="163"/>
      <c r="DU42" s="163"/>
      <c r="DV42" s="163"/>
      <c r="DW42" s="163"/>
      <c r="DX42" s="163"/>
      <c r="DY42" s="163"/>
      <c r="DZ42" s="163"/>
      <c r="EA42" s="163"/>
      <c r="EB42" s="163"/>
      <c r="EC42" s="163"/>
      <c r="ED42" s="163"/>
      <c r="EE42" s="163"/>
      <c r="EF42" s="163"/>
      <c r="EG42" s="163"/>
      <c r="EH42" s="163"/>
      <c r="EI42" s="163"/>
      <c r="EJ42" s="163"/>
      <c r="EK42" s="163"/>
      <c r="EL42" s="163"/>
      <c r="EM42" s="163"/>
      <c r="EN42" s="163"/>
      <c r="EO42" s="163"/>
      <c r="EP42" s="163"/>
      <c r="EQ42" s="163"/>
      <c r="ER42" s="163"/>
      <c r="ES42" s="163"/>
      <c r="ET42" s="163"/>
      <c r="EU42" s="163"/>
      <c r="EV42" s="163"/>
      <c r="EW42" s="163"/>
      <c r="EX42" s="163"/>
      <c r="EY42" s="163"/>
      <c r="EZ42" s="163"/>
      <c r="FA42" s="163"/>
      <c r="FB42" s="163"/>
      <c r="FC42" s="163"/>
      <c r="FD42" s="163"/>
      <c r="FE42" s="163"/>
      <c r="FF42" s="163"/>
      <c r="FG42" s="163"/>
      <c r="FH42" s="163"/>
      <c r="FI42" s="163"/>
      <c r="FJ42" s="163"/>
      <c r="FK42" s="163"/>
      <c r="FL42" s="163"/>
      <c r="FM42" s="163"/>
      <c r="FN42" s="163"/>
      <c r="FO42" s="163"/>
      <c r="FP42" s="163"/>
      <c r="FQ42" s="163"/>
      <c r="FR42" s="163"/>
      <c r="FS42" s="163"/>
      <c r="FT42" s="163"/>
      <c r="FU42" s="163"/>
      <c r="FV42" s="163"/>
      <c r="FW42" s="163"/>
      <c r="FX42" s="163"/>
      <c r="FY42" s="163"/>
      <c r="FZ42" s="163"/>
      <c r="GA42" s="163"/>
      <c r="GB42" s="163"/>
      <c r="GC42" s="163"/>
      <c r="GD42" s="163"/>
      <c r="GE42" s="163"/>
      <c r="GF42" s="163"/>
      <c r="GG42" s="163"/>
      <c r="GH42" s="163"/>
      <c r="GI42" s="163"/>
      <c r="GJ42" s="163"/>
      <c r="GK42" s="163"/>
      <c r="GL42" s="163"/>
      <c r="GM42" s="163"/>
      <c r="GN42" s="163"/>
      <c r="GO42" s="163"/>
      <c r="GP42" s="163"/>
      <c r="GQ42" s="163"/>
      <c r="GR42" s="163"/>
      <c r="GS42" s="163"/>
      <c r="GT42" s="163"/>
      <c r="GU42" s="163"/>
      <c r="GV42" s="163"/>
      <c r="GW42" s="163"/>
      <c r="GX42" s="163"/>
      <c r="GY42" s="163"/>
      <c r="GZ42" s="163"/>
      <c r="HA42" s="163"/>
      <c r="HB42" s="163"/>
      <c r="HC42" s="163"/>
      <c r="HD42" s="163"/>
      <c r="HE42" s="163"/>
      <c r="HF42" s="163"/>
      <c r="HG42" s="163"/>
      <c r="HH42" s="163"/>
      <c r="HI42" s="163"/>
      <c r="HJ42" s="163"/>
      <c r="HK42" s="163"/>
      <c r="HL42" s="163"/>
      <c r="HM42" s="163"/>
      <c r="HN42" s="163"/>
      <c r="HO42" s="163"/>
      <c r="HP42" s="163"/>
      <c r="HQ42" s="163"/>
      <c r="HR42" s="163"/>
      <c r="HS42" s="163"/>
      <c r="HT42" s="163"/>
      <c r="HU42" s="163"/>
      <c r="HV42" s="163"/>
      <c r="HW42" s="163"/>
      <c r="HX42" s="163"/>
      <c r="HY42" s="163"/>
      <c r="HZ42" s="163"/>
      <c r="IA42" s="163"/>
      <c r="IB42" s="163"/>
      <c r="IC42" s="163"/>
      <c r="ID42" s="163"/>
      <c r="IE42" s="163"/>
      <c r="IF42" s="163"/>
      <c r="IG42" s="163"/>
      <c r="IH42" s="163"/>
      <c r="II42" s="163"/>
      <c r="IJ42" s="163"/>
      <c r="IK42" s="163"/>
      <c r="IL42" s="163"/>
      <c r="IM42" s="163"/>
      <c r="IN42" s="163"/>
      <c r="IO42" s="163"/>
      <c r="IP42" s="163"/>
      <c r="IQ42" s="163"/>
      <c r="IR42" s="163"/>
      <c r="IS42" s="163"/>
      <c r="IT42" s="163"/>
    </row>
    <row r="43" spans="1:254" ht="15" x14ac:dyDescent="0.3">
      <c r="A43" s="192"/>
      <c r="B43" s="193"/>
      <c r="C43" s="194"/>
      <c r="D43" s="194"/>
      <c r="E43" s="195"/>
      <c r="F43" s="195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  <c r="BZ43" s="163"/>
      <c r="CA43" s="163"/>
      <c r="CB43" s="163"/>
      <c r="CC43" s="163"/>
      <c r="CD43" s="163"/>
      <c r="CE43" s="163"/>
      <c r="CF43" s="163"/>
      <c r="CG43" s="163"/>
      <c r="CH43" s="163"/>
      <c r="CI43" s="163"/>
      <c r="CJ43" s="163"/>
      <c r="CK43" s="163"/>
      <c r="CL43" s="163"/>
      <c r="CM43" s="163"/>
      <c r="CN43" s="163"/>
      <c r="CO43" s="163"/>
      <c r="CP43" s="163"/>
      <c r="CQ43" s="163"/>
      <c r="CR43" s="163"/>
      <c r="CS43" s="163"/>
      <c r="CT43" s="163"/>
      <c r="CU43" s="163"/>
      <c r="CV43" s="163"/>
      <c r="CW43" s="163"/>
      <c r="CX43" s="163"/>
      <c r="CY43" s="163"/>
      <c r="CZ43" s="163"/>
      <c r="DA43" s="163"/>
      <c r="DB43" s="163"/>
      <c r="DC43" s="163"/>
      <c r="DD43" s="163"/>
      <c r="DE43" s="163"/>
      <c r="DF43" s="163"/>
      <c r="DG43" s="163"/>
      <c r="DH43" s="163"/>
      <c r="DI43" s="163"/>
      <c r="DJ43" s="163"/>
      <c r="DK43" s="163"/>
      <c r="DL43" s="163"/>
      <c r="DM43" s="163"/>
      <c r="DN43" s="163"/>
      <c r="DO43" s="163"/>
      <c r="DP43" s="163"/>
      <c r="DQ43" s="163"/>
      <c r="DR43" s="163"/>
      <c r="DS43" s="163"/>
      <c r="DT43" s="163"/>
      <c r="DU43" s="163"/>
      <c r="DV43" s="163"/>
      <c r="DW43" s="163"/>
      <c r="DX43" s="163"/>
      <c r="DY43" s="163"/>
      <c r="DZ43" s="163"/>
      <c r="EA43" s="163"/>
      <c r="EB43" s="163"/>
      <c r="EC43" s="163"/>
      <c r="ED43" s="163"/>
      <c r="EE43" s="163"/>
      <c r="EF43" s="163"/>
      <c r="EG43" s="163"/>
      <c r="EH43" s="163"/>
      <c r="EI43" s="163"/>
      <c r="EJ43" s="163"/>
      <c r="EK43" s="163"/>
      <c r="EL43" s="163"/>
      <c r="EM43" s="163"/>
      <c r="EN43" s="163"/>
      <c r="EO43" s="163"/>
      <c r="EP43" s="163"/>
      <c r="EQ43" s="163"/>
      <c r="ER43" s="163"/>
      <c r="ES43" s="163"/>
      <c r="ET43" s="163"/>
      <c r="EU43" s="163"/>
      <c r="EV43" s="163"/>
      <c r="EW43" s="163"/>
      <c r="EX43" s="163"/>
      <c r="EY43" s="163"/>
      <c r="EZ43" s="163"/>
      <c r="FA43" s="163"/>
      <c r="FB43" s="163"/>
      <c r="FC43" s="163"/>
      <c r="FD43" s="163"/>
      <c r="FE43" s="163"/>
      <c r="FF43" s="163"/>
      <c r="FG43" s="163"/>
      <c r="FH43" s="163"/>
      <c r="FI43" s="163"/>
      <c r="FJ43" s="163"/>
      <c r="FK43" s="163"/>
      <c r="FL43" s="163"/>
      <c r="FM43" s="163"/>
      <c r="FN43" s="163"/>
      <c r="FO43" s="163"/>
      <c r="FP43" s="163"/>
      <c r="FQ43" s="163"/>
      <c r="FR43" s="163"/>
      <c r="FS43" s="163"/>
      <c r="FT43" s="163"/>
      <c r="FU43" s="163"/>
      <c r="FV43" s="163"/>
      <c r="FW43" s="163"/>
      <c r="FX43" s="163"/>
      <c r="FY43" s="163"/>
      <c r="FZ43" s="163"/>
      <c r="GA43" s="163"/>
      <c r="GB43" s="163"/>
      <c r="GC43" s="163"/>
      <c r="GD43" s="163"/>
      <c r="GE43" s="163"/>
      <c r="GF43" s="163"/>
      <c r="GG43" s="163"/>
      <c r="GH43" s="163"/>
      <c r="GI43" s="163"/>
      <c r="GJ43" s="163"/>
      <c r="GK43" s="163"/>
      <c r="GL43" s="163"/>
      <c r="GM43" s="163"/>
      <c r="GN43" s="163"/>
      <c r="GO43" s="163"/>
      <c r="GP43" s="163"/>
      <c r="GQ43" s="163"/>
      <c r="GR43" s="163"/>
      <c r="GS43" s="163"/>
      <c r="GT43" s="163"/>
      <c r="GU43" s="163"/>
      <c r="GV43" s="163"/>
      <c r="GW43" s="163"/>
      <c r="GX43" s="163"/>
      <c r="GY43" s="163"/>
      <c r="GZ43" s="163"/>
      <c r="HA43" s="163"/>
      <c r="HB43" s="163"/>
      <c r="HC43" s="163"/>
      <c r="HD43" s="163"/>
      <c r="HE43" s="163"/>
      <c r="HF43" s="163"/>
      <c r="HG43" s="163"/>
      <c r="HH43" s="163"/>
      <c r="HI43" s="163"/>
      <c r="HJ43" s="163"/>
      <c r="HK43" s="163"/>
      <c r="HL43" s="163"/>
      <c r="HM43" s="163"/>
      <c r="HN43" s="163"/>
      <c r="HO43" s="163"/>
      <c r="HP43" s="163"/>
      <c r="HQ43" s="163"/>
      <c r="HR43" s="163"/>
      <c r="HS43" s="163"/>
      <c r="HT43" s="163"/>
      <c r="HU43" s="163"/>
      <c r="HV43" s="163"/>
      <c r="HW43" s="163"/>
      <c r="HX43" s="163"/>
      <c r="HY43" s="163"/>
      <c r="HZ43" s="163"/>
      <c r="IA43" s="163"/>
      <c r="IB43" s="163"/>
      <c r="IC43" s="163"/>
      <c r="ID43" s="163"/>
      <c r="IE43" s="163"/>
      <c r="IF43" s="163"/>
      <c r="IG43" s="163"/>
      <c r="IH43" s="163"/>
      <c r="II43" s="163"/>
      <c r="IJ43" s="163"/>
      <c r="IK43" s="163"/>
      <c r="IL43" s="163"/>
      <c r="IM43" s="163"/>
      <c r="IN43" s="163"/>
      <c r="IO43" s="163"/>
      <c r="IP43" s="163"/>
      <c r="IQ43" s="163"/>
      <c r="IR43" s="163"/>
      <c r="IS43" s="163"/>
      <c r="IT43" s="163"/>
    </row>
    <row r="44" spans="1:254" x14ac:dyDescent="0.3">
      <c r="A44" s="196"/>
      <c r="B44" s="168"/>
      <c r="C44" s="197"/>
      <c r="D44" s="197"/>
      <c r="E44" s="168"/>
      <c r="F44" s="168"/>
    </row>
    <row r="45" spans="1:254" ht="17.399999999999999" x14ac:dyDescent="0.3">
      <c r="A45" s="198" t="s">
        <v>1064</v>
      </c>
      <c r="B45" s="199"/>
      <c r="C45" s="200">
        <f>C40+C33+C21+C10</f>
        <v>114.59</v>
      </c>
      <c r="D45" s="200">
        <f>D40+D33+D21+D10</f>
        <v>70.27</v>
      </c>
      <c r="E45" s="200">
        <f t="shared" ref="E45:F45" si="2">E40+E33+E21+E10</f>
        <v>94.59</v>
      </c>
      <c r="F45" s="200">
        <f t="shared" si="2"/>
        <v>50.269999999999996</v>
      </c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  <c r="BI45" s="163"/>
      <c r="BJ45" s="163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163"/>
      <c r="CB45" s="163"/>
      <c r="CC45" s="163"/>
      <c r="CD45" s="163"/>
      <c r="CE45" s="163"/>
      <c r="CF45" s="163"/>
      <c r="CG45" s="163"/>
      <c r="CH45" s="163"/>
      <c r="CI45" s="163"/>
      <c r="CJ45" s="163"/>
      <c r="CK45" s="163"/>
      <c r="CL45" s="163"/>
      <c r="CM45" s="163"/>
      <c r="CN45" s="163"/>
      <c r="CO45" s="163"/>
      <c r="CP45" s="163"/>
      <c r="CQ45" s="163"/>
      <c r="CR45" s="163"/>
      <c r="CS45" s="163"/>
      <c r="CT45" s="163"/>
      <c r="CU45" s="163"/>
      <c r="CV45" s="163"/>
      <c r="CW45" s="163"/>
      <c r="CX45" s="163"/>
      <c r="CY45" s="163"/>
      <c r="CZ45" s="163"/>
      <c r="DA45" s="163"/>
      <c r="DB45" s="163"/>
      <c r="DC45" s="163"/>
      <c r="DD45" s="163"/>
      <c r="DE45" s="163"/>
      <c r="DF45" s="163"/>
      <c r="DG45" s="163"/>
      <c r="DH45" s="163"/>
      <c r="DI45" s="163"/>
      <c r="DJ45" s="163"/>
      <c r="DK45" s="163"/>
      <c r="DL45" s="163"/>
      <c r="DM45" s="163"/>
      <c r="DN45" s="163"/>
      <c r="DO45" s="163"/>
      <c r="DP45" s="163"/>
      <c r="DQ45" s="163"/>
      <c r="DR45" s="163"/>
      <c r="DS45" s="163"/>
      <c r="DT45" s="163"/>
      <c r="DU45" s="163"/>
      <c r="DV45" s="163"/>
      <c r="DW45" s="163"/>
      <c r="DX45" s="163"/>
      <c r="DY45" s="163"/>
      <c r="DZ45" s="163"/>
      <c r="EA45" s="163"/>
      <c r="EB45" s="163"/>
      <c r="EC45" s="163"/>
      <c r="ED45" s="163"/>
      <c r="EE45" s="163"/>
      <c r="EF45" s="163"/>
      <c r="EG45" s="163"/>
      <c r="EH45" s="163"/>
      <c r="EI45" s="163"/>
      <c r="EJ45" s="163"/>
      <c r="EK45" s="163"/>
      <c r="EL45" s="163"/>
      <c r="EM45" s="163"/>
      <c r="EN45" s="163"/>
      <c r="EO45" s="163"/>
      <c r="EP45" s="163"/>
      <c r="EQ45" s="163"/>
      <c r="ER45" s="163"/>
      <c r="ES45" s="163"/>
      <c r="ET45" s="163"/>
      <c r="EU45" s="163"/>
      <c r="EV45" s="163"/>
      <c r="EW45" s="163"/>
      <c r="EX45" s="163"/>
      <c r="EY45" s="163"/>
      <c r="EZ45" s="163"/>
      <c r="FA45" s="163"/>
      <c r="FB45" s="163"/>
      <c r="FC45" s="163"/>
      <c r="FD45" s="163"/>
      <c r="FE45" s="163"/>
      <c r="FF45" s="163"/>
      <c r="FG45" s="163"/>
      <c r="FH45" s="163"/>
      <c r="FI45" s="163"/>
      <c r="FJ45" s="163"/>
      <c r="FK45" s="163"/>
      <c r="FL45" s="163"/>
      <c r="FM45" s="163"/>
      <c r="FN45" s="163"/>
      <c r="FO45" s="163"/>
      <c r="FP45" s="163"/>
      <c r="FQ45" s="163"/>
      <c r="FR45" s="163"/>
      <c r="FS45" s="163"/>
      <c r="FT45" s="163"/>
      <c r="FU45" s="163"/>
      <c r="FV45" s="163"/>
      <c r="FW45" s="163"/>
      <c r="FX45" s="163"/>
      <c r="FY45" s="163"/>
      <c r="FZ45" s="163"/>
      <c r="GA45" s="163"/>
      <c r="GB45" s="163"/>
      <c r="GC45" s="163"/>
      <c r="GD45" s="163"/>
      <c r="GE45" s="163"/>
      <c r="GF45" s="163"/>
      <c r="GG45" s="163"/>
      <c r="GH45" s="163"/>
      <c r="GI45" s="163"/>
      <c r="GJ45" s="163"/>
      <c r="GK45" s="163"/>
      <c r="GL45" s="163"/>
      <c r="GM45" s="163"/>
      <c r="GN45" s="163"/>
      <c r="GO45" s="163"/>
      <c r="GP45" s="163"/>
      <c r="GQ45" s="163"/>
      <c r="GR45" s="163"/>
      <c r="GS45" s="163"/>
      <c r="GT45" s="163"/>
      <c r="GU45" s="163"/>
      <c r="GV45" s="163"/>
      <c r="GW45" s="163"/>
      <c r="GX45" s="163"/>
      <c r="GY45" s="163"/>
      <c r="GZ45" s="163"/>
      <c r="HA45" s="163"/>
      <c r="HB45" s="163"/>
      <c r="HC45" s="163"/>
      <c r="HD45" s="163"/>
      <c r="HE45" s="163"/>
      <c r="HF45" s="163"/>
      <c r="HG45" s="163"/>
      <c r="HH45" s="163"/>
      <c r="HI45" s="163"/>
      <c r="HJ45" s="163"/>
      <c r="HK45" s="163"/>
      <c r="HL45" s="163"/>
      <c r="HM45" s="163"/>
      <c r="HN45" s="163"/>
      <c r="HO45" s="163"/>
      <c r="HP45" s="163"/>
      <c r="HQ45" s="163"/>
      <c r="HR45" s="163"/>
      <c r="HS45" s="163"/>
      <c r="HT45" s="163"/>
      <c r="HU45" s="163"/>
      <c r="HV45" s="163"/>
      <c r="HW45" s="163"/>
      <c r="HX45" s="163"/>
      <c r="HY45" s="163"/>
      <c r="HZ45" s="163"/>
      <c r="IA45" s="163"/>
      <c r="IB45" s="163"/>
      <c r="IC45" s="163"/>
      <c r="ID45" s="163"/>
      <c r="IE45" s="163"/>
      <c r="IF45" s="163"/>
      <c r="IG45" s="163"/>
      <c r="IH45" s="163"/>
      <c r="II45" s="163"/>
      <c r="IJ45" s="163"/>
      <c r="IK45" s="163"/>
      <c r="IL45" s="163"/>
      <c r="IM45" s="163"/>
      <c r="IN45" s="163"/>
      <c r="IO45" s="163"/>
      <c r="IP45" s="163"/>
      <c r="IQ45" s="163"/>
      <c r="IR45" s="163"/>
      <c r="IS45" s="163"/>
      <c r="IT45" s="163"/>
    </row>
  </sheetData>
  <mergeCells count="8">
    <mergeCell ref="A45:B45"/>
    <mergeCell ref="A1:C5"/>
    <mergeCell ref="D1:F5"/>
    <mergeCell ref="A6:F6"/>
    <mergeCell ref="A8:A9"/>
    <mergeCell ref="B8:B9"/>
    <mergeCell ref="C8:D8"/>
    <mergeCell ref="E8:F8"/>
  </mergeCells>
  <printOptions horizontalCentered="1"/>
  <pageMargins left="0.51181102362204722" right="0.51181102362204722" top="1.1811023622047245" bottom="1.1811023622047245" header="0.31496062992125984" footer="0.31496062992125984"/>
  <pageSetup paperSize="9" scale="80" orientation="portrait" r:id="rId1"/>
  <headerFooter>
    <oddFooter xml:space="preserve">&amp;CJGM CONSTRUTORA LTDA
CNPJ: 28.697.127/0001-20
Rua Constantino Pereira de Lima, 40 – Colibris, João Pessoa/PB
(83) 98899-6596 / jgmengenharia@outlook.com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Orçamento Sintético</vt:lpstr>
      <vt:lpstr>CRONOGRAMA</vt:lpstr>
      <vt:lpstr>Orçamento Analítico</vt:lpstr>
      <vt:lpstr>BDI (2)</vt:lpstr>
      <vt:lpstr>Encargos Sociais</vt:lpstr>
      <vt:lpstr>'Encargos Sociais'!Area_de_impressao</vt:lpstr>
      <vt:lpstr>'Orçamento Analítico'!Titulos_de_impressao</vt:lpstr>
      <vt:lpstr>'Orçamento Sintético'!Titulos_de_impressao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Rodrigo</cp:lastModifiedBy>
  <cp:revision>0</cp:revision>
  <cp:lastPrinted>2026-03-06T18:00:03Z</cp:lastPrinted>
  <dcterms:created xsi:type="dcterms:W3CDTF">2026-03-06T17:53:04Z</dcterms:created>
  <dcterms:modified xsi:type="dcterms:W3CDTF">2026-03-06T18:07:50Z</dcterms:modified>
</cp:coreProperties>
</file>