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FISCALIZAÇÃO E ACOMPANHAMENTO DE OBRAS\CAPS I\BM 08\"/>
    </mc:Choice>
  </mc:AlternateContent>
  <xr:revisionPtr revIDLastSave="0" documentId="8_{A4D6A1AC-8C7A-43A9-A740-DDAFD53704FD}" xr6:coauthVersionLast="47" xr6:coauthVersionMax="47" xr10:uidLastSave="{00000000-0000-0000-0000-000000000000}"/>
  <bookViews>
    <workbookView xWindow="-110" yWindow="-110" windowWidth="25820" windowHeight="13900" tabRatio="789" firstSheet="5" activeTab="8" xr2:uid="{9E55198A-0723-4560-9966-18E979415FE6}"/>
  </bookViews>
  <sheets>
    <sheet name="BM 01" sheetId="7" r:id="rId1"/>
    <sheet name="BM 02" sheetId="1" r:id="rId2"/>
    <sheet name="BM 03" sheetId="8" r:id="rId3"/>
    <sheet name="BM 04" sheetId="9" r:id="rId4"/>
    <sheet name="PO - COM REAJUSTE" sheetId="12" r:id="rId5"/>
    <sheet name="BM 05 - COM REAJUSTE" sheetId="13" r:id="rId6"/>
    <sheet name="BM 06 - COM REAJUSTE" sheetId="15" r:id="rId7"/>
    <sheet name="BM 07 - COM REAJUSTE" sheetId="16" r:id="rId8"/>
    <sheet name="BM 08 - COM REAJUSTE" sheetId="17" r:id="rId9"/>
    <sheet name="RF 08" sheetId="5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C" localSheetId="3">[1]Reforma!#REF!</definedName>
    <definedName name="\C" localSheetId="5">[1]Reforma!#REF!</definedName>
    <definedName name="\C" localSheetId="6">[1]Reforma!#REF!</definedName>
    <definedName name="\C" localSheetId="7">[1]Reforma!#REF!</definedName>
    <definedName name="\C" localSheetId="8">[1]Reforma!#REF!</definedName>
    <definedName name="\C" localSheetId="4">[1]Reforma!#REF!</definedName>
    <definedName name="\C" localSheetId="9">[1]Reforma!#REF!</definedName>
    <definedName name="\C">[1]Reforma!#REF!</definedName>
    <definedName name="\D" localSheetId="3">[1]Reforma!#REF!</definedName>
    <definedName name="\D" localSheetId="5">[1]Reforma!#REF!</definedName>
    <definedName name="\D" localSheetId="6">[1]Reforma!#REF!</definedName>
    <definedName name="\D" localSheetId="7">[1]Reforma!#REF!</definedName>
    <definedName name="\D" localSheetId="8">[1]Reforma!#REF!</definedName>
    <definedName name="\D" localSheetId="4">[1]Reforma!#REF!</definedName>
    <definedName name="\D" localSheetId="9">[1]Reforma!#REF!</definedName>
    <definedName name="\D">[1]Reforma!#REF!</definedName>
    <definedName name="\G" localSheetId="3">[1]Reforma!#REF!</definedName>
    <definedName name="\G" localSheetId="5">[1]Reforma!#REF!</definedName>
    <definedName name="\G" localSheetId="6">[1]Reforma!#REF!</definedName>
    <definedName name="\G" localSheetId="7">[1]Reforma!#REF!</definedName>
    <definedName name="\G" localSheetId="8">[1]Reforma!#REF!</definedName>
    <definedName name="\G" localSheetId="4">[1]Reforma!#REF!</definedName>
    <definedName name="\G" localSheetId="9">[1]Reforma!#REF!</definedName>
    <definedName name="\G">[1]Reforma!#REF!</definedName>
    <definedName name="\I" localSheetId="3">[1]Reforma!#REF!</definedName>
    <definedName name="\I" localSheetId="5">[1]Reforma!#REF!</definedName>
    <definedName name="\I" localSheetId="6">[1]Reforma!#REF!</definedName>
    <definedName name="\I" localSheetId="7">[1]Reforma!#REF!</definedName>
    <definedName name="\I" localSheetId="8">[1]Reforma!#REF!</definedName>
    <definedName name="\I" localSheetId="4">[1]Reforma!#REF!</definedName>
    <definedName name="\I" localSheetId="9">[1]Reforma!#REF!</definedName>
    <definedName name="\I">[1]Reforma!#REF!</definedName>
    <definedName name="\l" localSheetId="3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4">#REF!</definedName>
    <definedName name="\l" localSheetId="9">#REF!</definedName>
    <definedName name="\l">#REF!</definedName>
    <definedName name="\M" localSheetId="3">[1]Reforma!#REF!</definedName>
    <definedName name="\M" localSheetId="5">[1]Reforma!#REF!</definedName>
    <definedName name="\M" localSheetId="6">[1]Reforma!#REF!</definedName>
    <definedName name="\M" localSheetId="7">[1]Reforma!#REF!</definedName>
    <definedName name="\M" localSheetId="8">[1]Reforma!#REF!</definedName>
    <definedName name="\M" localSheetId="4">[1]Reforma!#REF!</definedName>
    <definedName name="\M" localSheetId="9">[1]Reforma!#REF!</definedName>
    <definedName name="\M">[1]Reforma!#REF!</definedName>
    <definedName name="\P" localSheetId="3">[1]Reforma!#REF!</definedName>
    <definedName name="\P" localSheetId="5">[1]Reforma!#REF!</definedName>
    <definedName name="\P" localSheetId="6">[1]Reforma!#REF!</definedName>
    <definedName name="\P" localSheetId="7">[1]Reforma!#REF!</definedName>
    <definedName name="\P" localSheetId="8">[1]Reforma!#REF!</definedName>
    <definedName name="\P" localSheetId="4">[1]Reforma!#REF!</definedName>
    <definedName name="\P" localSheetId="9">[1]Reforma!#REF!</definedName>
    <definedName name="\P">[1]Reforma!#REF!</definedName>
    <definedName name="\q" localSheetId="3">#REF!</definedName>
    <definedName name="\q" localSheetId="5">#REF!</definedName>
    <definedName name="\q" localSheetId="6">#REF!</definedName>
    <definedName name="\q" localSheetId="7">#REF!</definedName>
    <definedName name="\q" localSheetId="8">#REF!</definedName>
    <definedName name="\q" localSheetId="4">#REF!</definedName>
    <definedName name="\q" localSheetId="9">#REF!</definedName>
    <definedName name="\q">#REF!</definedName>
    <definedName name="\R" localSheetId="3">[1]Reforma!#REF!</definedName>
    <definedName name="\R" localSheetId="5">[1]Reforma!#REF!</definedName>
    <definedName name="\R" localSheetId="6">[1]Reforma!#REF!</definedName>
    <definedName name="\R" localSheetId="7">[1]Reforma!#REF!</definedName>
    <definedName name="\R" localSheetId="8">[1]Reforma!#REF!</definedName>
    <definedName name="\R" localSheetId="4">[1]Reforma!#REF!</definedName>
    <definedName name="\R" localSheetId="9">[1]Reforma!#REF!</definedName>
    <definedName name="\R">[1]Reforma!#REF!</definedName>
    <definedName name="\s" localSheetId="3">#REF!</definedName>
    <definedName name="\s" localSheetId="5">#REF!</definedName>
    <definedName name="\s" localSheetId="6">#REF!</definedName>
    <definedName name="\s" localSheetId="7">#REF!</definedName>
    <definedName name="\s" localSheetId="8">#REF!</definedName>
    <definedName name="\s" localSheetId="4">#REF!</definedName>
    <definedName name="\s" localSheetId="9">#REF!</definedName>
    <definedName name="\s">#REF!</definedName>
    <definedName name="\t" localSheetId="3">#REF!</definedName>
    <definedName name="\t" localSheetId="5">#REF!</definedName>
    <definedName name="\t" localSheetId="6">#REF!</definedName>
    <definedName name="\t" localSheetId="7">#REF!</definedName>
    <definedName name="\t" localSheetId="8">#REF!</definedName>
    <definedName name="\t" localSheetId="4">#REF!</definedName>
    <definedName name="\t" localSheetId="9">#REF!</definedName>
    <definedName name="\t">#REF!</definedName>
    <definedName name="\Y" localSheetId="3">[1]Reforma!#REF!</definedName>
    <definedName name="\Y" localSheetId="5">[1]Reforma!#REF!</definedName>
    <definedName name="\Y" localSheetId="6">[1]Reforma!#REF!</definedName>
    <definedName name="\Y" localSheetId="7">[1]Reforma!#REF!</definedName>
    <definedName name="\Y" localSheetId="8">[1]Reforma!#REF!</definedName>
    <definedName name="\Y" localSheetId="4">[1]Reforma!#REF!</definedName>
    <definedName name="\Y">[1]Reforma!#REF!</definedName>
    <definedName name="_" localSheetId="3">[1]Reforma!#REF!</definedName>
    <definedName name="_" localSheetId="5">[1]Reforma!#REF!</definedName>
    <definedName name="_" localSheetId="6">[1]Reforma!#REF!</definedName>
    <definedName name="_" localSheetId="7">[1]Reforma!#REF!</definedName>
    <definedName name="_" localSheetId="8">[1]Reforma!#REF!</definedName>
    <definedName name="_" localSheetId="4">[1]Reforma!#REF!</definedName>
    <definedName name="_">[1]Reforma!#REF!</definedName>
    <definedName name="___________sub1" localSheetId="3">#REF!</definedName>
    <definedName name="___________sub1" localSheetId="5">#REF!</definedName>
    <definedName name="___________sub1" localSheetId="6">#REF!</definedName>
    <definedName name="___________sub1" localSheetId="7">#REF!</definedName>
    <definedName name="___________sub1" localSheetId="8">#REF!</definedName>
    <definedName name="___________sub1" localSheetId="4">#REF!</definedName>
    <definedName name="___________sub1" localSheetId="9">#REF!</definedName>
    <definedName name="___________sub1">#REF!</definedName>
    <definedName name="___________sub3" localSheetId="3">#REF!</definedName>
    <definedName name="___________sub3" localSheetId="5">#REF!</definedName>
    <definedName name="___________sub3" localSheetId="6">#REF!</definedName>
    <definedName name="___________sub3" localSheetId="7">#REF!</definedName>
    <definedName name="___________sub3" localSheetId="8">#REF!</definedName>
    <definedName name="___________sub3" localSheetId="4">#REF!</definedName>
    <definedName name="___________sub3" localSheetId="9">#REF!</definedName>
    <definedName name="___________sub3">#REF!</definedName>
    <definedName name="_________sub1" localSheetId="3">#REF!</definedName>
    <definedName name="_________sub1" localSheetId="5">#REF!</definedName>
    <definedName name="_________sub1" localSheetId="6">#REF!</definedName>
    <definedName name="_________sub1" localSheetId="7">#REF!</definedName>
    <definedName name="_________sub1" localSheetId="8">#REF!</definedName>
    <definedName name="_________sub1" localSheetId="4">#REF!</definedName>
    <definedName name="_________sub1" localSheetId="9">#REF!</definedName>
    <definedName name="_________sub1">#REF!</definedName>
    <definedName name="_________sub2" localSheetId="3">#REF!</definedName>
    <definedName name="_________sub2" localSheetId="5">#REF!</definedName>
    <definedName name="_________sub2" localSheetId="6">#REF!</definedName>
    <definedName name="_________sub2" localSheetId="7">#REF!</definedName>
    <definedName name="_________sub2" localSheetId="8">#REF!</definedName>
    <definedName name="_________sub2" localSheetId="4">#REF!</definedName>
    <definedName name="_________sub2">#REF!</definedName>
    <definedName name="_________sub3" localSheetId="3">#REF!</definedName>
    <definedName name="_________sub3" localSheetId="5">#REF!</definedName>
    <definedName name="_________sub3" localSheetId="6">#REF!</definedName>
    <definedName name="_________sub3" localSheetId="7">#REF!</definedName>
    <definedName name="_________sub3" localSheetId="8">#REF!</definedName>
    <definedName name="_________sub3" localSheetId="4">#REF!</definedName>
    <definedName name="_________sub3">#REF!</definedName>
    <definedName name="_________sub4" localSheetId="3">#REF!</definedName>
    <definedName name="_________sub4" localSheetId="5">#REF!</definedName>
    <definedName name="_________sub4" localSheetId="6">#REF!</definedName>
    <definedName name="_________sub4" localSheetId="7">#REF!</definedName>
    <definedName name="_________sub4" localSheetId="8">#REF!</definedName>
    <definedName name="_________sub4" localSheetId="4">#REF!</definedName>
    <definedName name="_________sub4">#REF!</definedName>
    <definedName name="________R" localSheetId="3">#REF!</definedName>
    <definedName name="________R" localSheetId="5">#REF!</definedName>
    <definedName name="________R" localSheetId="6">#REF!</definedName>
    <definedName name="________R" localSheetId="7">#REF!</definedName>
    <definedName name="________R" localSheetId="8">#REF!</definedName>
    <definedName name="________R" localSheetId="4">#REF!</definedName>
    <definedName name="________R">#REF!</definedName>
    <definedName name="________sub1" localSheetId="3">#REF!</definedName>
    <definedName name="________sub1" localSheetId="5">#REF!</definedName>
    <definedName name="________sub1" localSheetId="6">#REF!</definedName>
    <definedName name="________sub1" localSheetId="7">#REF!</definedName>
    <definedName name="________sub1" localSheetId="8">#REF!</definedName>
    <definedName name="________sub1" localSheetId="4">#REF!</definedName>
    <definedName name="________sub1">#REF!</definedName>
    <definedName name="________sub2" localSheetId="3">#REF!</definedName>
    <definedName name="________sub2" localSheetId="5">#REF!</definedName>
    <definedName name="________sub2" localSheetId="6">#REF!</definedName>
    <definedName name="________sub2" localSheetId="7">#REF!</definedName>
    <definedName name="________sub2" localSheetId="8">#REF!</definedName>
    <definedName name="________sub2" localSheetId="4">#REF!</definedName>
    <definedName name="________sub2">#REF!</definedName>
    <definedName name="________sub3" localSheetId="3">#REF!</definedName>
    <definedName name="________sub3" localSheetId="5">#REF!</definedName>
    <definedName name="________sub3" localSheetId="6">#REF!</definedName>
    <definedName name="________sub3" localSheetId="7">#REF!</definedName>
    <definedName name="________sub3" localSheetId="8">#REF!</definedName>
    <definedName name="________sub3" localSheetId="4">#REF!</definedName>
    <definedName name="________sub3">#REF!</definedName>
    <definedName name="________sub4" localSheetId="3">#REF!</definedName>
    <definedName name="________sub4" localSheetId="5">#REF!</definedName>
    <definedName name="________sub4" localSheetId="6">#REF!</definedName>
    <definedName name="________sub4" localSheetId="7">#REF!</definedName>
    <definedName name="________sub4" localSheetId="8">#REF!</definedName>
    <definedName name="________sub4" localSheetId="4">#REF!</definedName>
    <definedName name="________sub4">#REF!</definedName>
    <definedName name="_______MDO1">[2]INSUMOS!$C$8</definedName>
    <definedName name="_______MDO2">[2]INSUMOS!$C$9</definedName>
    <definedName name="_______R" localSheetId="3">#REF!</definedName>
    <definedName name="_______R" localSheetId="5">#REF!</definedName>
    <definedName name="_______R" localSheetId="6">#REF!</definedName>
    <definedName name="_______R" localSheetId="7">#REF!</definedName>
    <definedName name="_______R" localSheetId="8">#REF!</definedName>
    <definedName name="_______R" localSheetId="4">#REF!</definedName>
    <definedName name="_______R" localSheetId="9">#REF!</definedName>
    <definedName name="_______R">#REF!</definedName>
    <definedName name="_______sub1" localSheetId="3">#REF!</definedName>
    <definedName name="_______sub1" localSheetId="5">#REF!</definedName>
    <definedName name="_______sub1" localSheetId="6">#REF!</definedName>
    <definedName name="_______sub1" localSheetId="7">#REF!</definedName>
    <definedName name="_______sub1" localSheetId="8">#REF!</definedName>
    <definedName name="_______sub1" localSheetId="4">#REF!</definedName>
    <definedName name="_______sub1" localSheetId="9">#REF!</definedName>
    <definedName name="_______sub1">#REF!</definedName>
    <definedName name="_______sub2" localSheetId="3">#REF!</definedName>
    <definedName name="_______sub2" localSheetId="5">#REF!</definedName>
    <definedName name="_______sub2" localSheetId="6">#REF!</definedName>
    <definedName name="_______sub2" localSheetId="7">#REF!</definedName>
    <definedName name="_______sub2" localSheetId="8">#REF!</definedName>
    <definedName name="_______sub2" localSheetId="4">#REF!</definedName>
    <definedName name="_______sub2" localSheetId="9">#REF!</definedName>
    <definedName name="_______sub2">#REF!</definedName>
    <definedName name="_______sub3" localSheetId="3">#REF!</definedName>
    <definedName name="_______sub3" localSheetId="5">#REF!</definedName>
    <definedName name="_______sub3" localSheetId="6">#REF!</definedName>
    <definedName name="_______sub3" localSheetId="7">#REF!</definedName>
    <definedName name="_______sub3" localSheetId="8">#REF!</definedName>
    <definedName name="_______sub3" localSheetId="4">#REF!</definedName>
    <definedName name="_______sub3">#REF!</definedName>
    <definedName name="_______sub4" localSheetId="3">#REF!</definedName>
    <definedName name="_______sub4" localSheetId="5">#REF!</definedName>
    <definedName name="_______sub4" localSheetId="6">#REF!</definedName>
    <definedName name="_______sub4" localSheetId="7">#REF!</definedName>
    <definedName name="_______sub4" localSheetId="8">#REF!</definedName>
    <definedName name="_______sub4" localSheetId="4">#REF!</definedName>
    <definedName name="_______sub4">#REF!</definedName>
    <definedName name="______eu2" localSheetId="0" hidden="1">{#N/A,#N/A,FALSE,"MO (2)"}</definedName>
    <definedName name="______eu2" localSheetId="9" hidden="1">{#N/A,#N/A,FALSE,"MO (2)"}</definedName>
    <definedName name="______eu2" hidden="1">{#N/A,#N/A,FALSE,"MO (2)"}</definedName>
    <definedName name="______MDO1" localSheetId="3">#REF!</definedName>
    <definedName name="______MDO1" localSheetId="5">#REF!</definedName>
    <definedName name="______MDO1" localSheetId="6">#REF!</definedName>
    <definedName name="______MDO1" localSheetId="7">#REF!</definedName>
    <definedName name="______MDO1" localSheetId="8">#REF!</definedName>
    <definedName name="______MDO1" localSheetId="4">#REF!</definedName>
    <definedName name="______MDO1" localSheetId="9">#REF!</definedName>
    <definedName name="______MDO1">#REF!</definedName>
    <definedName name="______MDO2" localSheetId="3">#REF!</definedName>
    <definedName name="______MDO2" localSheetId="5">#REF!</definedName>
    <definedName name="______MDO2" localSheetId="6">#REF!</definedName>
    <definedName name="______MDO2" localSheetId="7">#REF!</definedName>
    <definedName name="______MDO2" localSheetId="8">#REF!</definedName>
    <definedName name="______MDO2" localSheetId="4">#REF!</definedName>
    <definedName name="______MDO2" localSheetId="9">#REF!</definedName>
    <definedName name="______MDO2">#REF!</definedName>
    <definedName name="______R" localSheetId="3">#REF!</definedName>
    <definedName name="______R" localSheetId="5">#REF!</definedName>
    <definedName name="______R" localSheetId="6">#REF!</definedName>
    <definedName name="______R" localSheetId="7">#REF!</definedName>
    <definedName name="______R" localSheetId="8">#REF!</definedName>
    <definedName name="______R" localSheetId="4">#REF!</definedName>
    <definedName name="______R" localSheetId="9">#REF!</definedName>
    <definedName name="______R">#REF!</definedName>
    <definedName name="______sub1" localSheetId="3">#REF!</definedName>
    <definedName name="______sub1" localSheetId="5">#REF!</definedName>
    <definedName name="______sub1" localSheetId="6">#REF!</definedName>
    <definedName name="______sub1" localSheetId="7">#REF!</definedName>
    <definedName name="______sub1" localSheetId="8">#REF!</definedName>
    <definedName name="______sub1" localSheetId="4">#REF!</definedName>
    <definedName name="______sub1">#REF!</definedName>
    <definedName name="______sub2" localSheetId="3">#REF!</definedName>
    <definedName name="______sub2" localSheetId="5">#REF!</definedName>
    <definedName name="______sub2" localSheetId="6">#REF!</definedName>
    <definedName name="______sub2" localSheetId="7">#REF!</definedName>
    <definedName name="______sub2" localSheetId="8">#REF!</definedName>
    <definedName name="______sub2" localSheetId="4">#REF!</definedName>
    <definedName name="______sub2">#REF!</definedName>
    <definedName name="______sub3" localSheetId="3">#REF!</definedName>
    <definedName name="______sub3" localSheetId="5">#REF!</definedName>
    <definedName name="______sub3" localSheetId="6">#REF!</definedName>
    <definedName name="______sub3" localSheetId="7">#REF!</definedName>
    <definedName name="______sub3" localSheetId="8">#REF!</definedName>
    <definedName name="______sub3" localSheetId="4">#REF!</definedName>
    <definedName name="______sub3">#REF!</definedName>
    <definedName name="______sub4" localSheetId="3">#REF!</definedName>
    <definedName name="______sub4" localSheetId="5">#REF!</definedName>
    <definedName name="______sub4" localSheetId="6">#REF!</definedName>
    <definedName name="______sub4" localSheetId="7">#REF!</definedName>
    <definedName name="______sub4" localSheetId="8">#REF!</definedName>
    <definedName name="______sub4" localSheetId="4">#REF!</definedName>
    <definedName name="______sub4">#REF!</definedName>
    <definedName name="_____eu2" localSheetId="0" hidden="1">{#N/A,#N/A,FALSE,"MO (2)"}</definedName>
    <definedName name="_____eu2" localSheetId="9" hidden="1">{#N/A,#N/A,FALSE,"MO (2)"}</definedName>
    <definedName name="_____eu2" hidden="1">{#N/A,#N/A,FALSE,"MO (2)"}</definedName>
    <definedName name="_____MDO1" localSheetId="3">#REF!</definedName>
    <definedName name="_____MDO1" localSheetId="5">#REF!</definedName>
    <definedName name="_____MDO1" localSheetId="6">#REF!</definedName>
    <definedName name="_____MDO1" localSheetId="7">#REF!</definedName>
    <definedName name="_____MDO1" localSheetId="8">#REF!</definedName>
    <definedName name="_____MDO1" localSheetId="4">#REF!</definedName>
    <definedName name="_____MDO1" localSheetId="9">#REF!</definedName>
    <definedName name="_____MDO1">#REF!</definedName>
    <definedName name="_____MDO2" localSheetId="3">#REF!</definedName>
    <definedName name="_____MDO2" localSheetId="5">#REF!</definedName>
    <definedName name="_____MDO2" localSheetId="6">#REF!</definedName>
    <definedName name="_____MDO2" localSheetId="7">#REF!</definedName>
    <definedName name="_____MDO2" localSheetId="8">#REF!</definedName>
    <definedName name="_____MDO2" localSheetId="4">#REF!</definedName>
    <definedName name="_____MDO2" localSheetId="9">#REF!</definedName>
    <definedName name="_____MDO2">#REF!</definedName>
    <definedName name="_____R" localSheetId="3">#REF!</definedName>
    <definedName name="_____R" localSheetId="5">#REF!</definedName>
    <definedName name="_____R" localSheetId="6">#REF!</definedName>
    <definedName name="_____R" localSheetId="7">#REF!</definedName>
    <definedName name="_____R" localSheetId="8">#REF!</definedName>
    <definedName name="_____R" localSheetId="4">#REF!</definedName>
    <definedName name="_____R" localSheetId="9">#REF!</definedName>
    <definedName name="_____R">#REF!</definedName>
    <definedName name="_____sub1" localSheetId="3">#REF!</definedName>
    <definedName name="_____sub1" localSheetId="5">#REF!</definedName>
    <definedName name="_____sub1" localSheetId="6">#REF!</definedName>
    <definedName name="_____sub1" localSheetId="7">#REF!</definedName>
    <definedName name="_____sub1" localSheetId="8">#REF!</definedName>
    <definedName name="_____sub1" localSheetId="4">#REF!</definedName>
    <definedName name="_____sub1">#REF!</definedName>
    <definedName name="_____sub2" localSheetId="3">#REF!</definedName>
    <definedName name="_____sub2" localSheetId="5">#REF!</definedName>
    <definedName name="_____sub2" localSheetId="6">#REF!</definedName>
    <definedName name="_____sub2" localSheetId="7">#REF!</definedName>
    <definedName name="_____sub2" localSheetId="8">#REF!</definedName>
    <definedName name="_____sub2" localSheetId="4">#REF!</definedName>
    <definedName name="_____sub2">#REF!</definedName>
    <definedName name="_____sub3" localSheetId="3">#REF!</definedName>
    <definedName name="_____sub3" localSheetId="5">#REF!</definedName>
    <definedName name="_____sub3" localSheetId="6">#REF!</definedName>
    <definedName name="_____sub3" localSheetId="7">#REF!</definedName>
    <definedName name="_____sub3" localSheetId="8">#REF!</definedName>
    <definedName name="_____sub3" localSheetId="4">#REF!</definedName>
    <definedName name="_____sub3">#REF!</definedName>
    <definedName name="_____sub4" localSheetId="3">#REF!</definedName>
    <definedName name="_____sub4" localSheetId="5">#REF!</definedName>
    <definedName name="_____sub4" localSheetId="6">#REF!</definedName>
    <definedName name="_____sub4" localSheetId="7">#REF!</definedName>
    <definedName name="_____sub4" localSheetId="8">#REF!</definedName>
    <definedName name="_____sub4" localSheetId="4">#REF!</definedName>
    <definedName name="_____sub4">#REF!</definedName>
    <definedName name="____eu2" localSheetId="0" hidden="1">{#N/A,#N/A,FALSE,"MO (2)"}</definedName>
    <definedName name="____eu2" localSheetId="9" hidden="1">{#N/A,#N/A,FALSE,"MO (2)"}</definedName>
    <definedName name="____eu2" hidden="1">{#N/A,#N/A,FALSE,"MO (2)"}</definedName>
    <definedName name="____IRM1" localSheetId="0" hidden="1">{#N/A,#N/A,FALSE,"MO (2)"}</definedName>
    <definedName name="____IRM1" localSheetId="9" hidden="1">{#N/A,#N/A,FALSE,"MO (2)"}</definedName>
    <definedName name="____IRM1" hidden="1">{#N/A,#N/A,FALSE,"MO (2)"}</definedName>
    <definedName name="____MDO1" localSheetId="3">#REF!</definedName>
    <definedName name="____MDO1" localSheetId="5">#REF!</definedName>
    <definedName name="____MDO1" localSheetId="6">#REF!</definedName>
    <definedName name="____MDO1" localSheetId="7">#REF!</definedName>
    <definedName name="____MDO1" localSheetId="8">#REF!</definedName>
    <definedName name="____MDO1" localSheetId="4">#REF!</definedName>
    <definedName name="____MDO1" localSheetId="9">#REF!</definedName>
    <definedName name="____MDO1">#REF!</definedName>
    <definedName name="____MDO2" localSheetId="3">#REF!</definedName>
    <definedName name="____MDO2" localSheetId="5">#REF!</definedName>
    <definedName name="____MDO2" localSheetId="6">#REF!</definedName>
    <definedName name="____MDO2" localSheetId="7">#REF!</definedName>
    <definedName name="____MDO2" localSheetId="8">#REF!</definedName>
    <definedName name="____MDO2" localSheetId="4">#REF!</definedName>
    <definedName name="____MDO2" localSheetId="9">#REF!</definedName>
    <definedName name="____MDO2">#REF!</definedName>
    <definedName name="____R" localSheetId="3">#REF!</definedName>
    <definedName name="____R" localSheetId="5">#REF!</definedName>
    <definedName name="____R" localSheetId="6">#REF!</definedName>
    <definedName name="____R" localSheetId="7">#REF!</definedName>
    <definedName name="____R" localSheetId="8">#REF!</definedName>
    <definedName name="____R" localSheetId="4">#REF!</definedName>
    <definedName name="____R" localSheetId="9">#REF!</definedName>
    <definedName name="____R">#REF!</definedName>
    <definedName name="____sub1" localSheetId="3">#REF!</definedName>
    <definedName name="____sub1" localSheetId="5">#REF!</definedName>
    <definedName name="____sub1" localSheetId="6">#REF!</definedName>
    <definedName name="____sub1" localSheetId="7">#REF!</definedName>
    <definedName name="____sub1" localSheetId="8">#REF!</definedName>
    <definedName name="____sub1" localSheetId="4">#REF!</definedName>
    <definedName name="____sub1">#REF!</definedName>
    <definedName name="____sub2" localSheetId="3">#REF!</definedName>
    <definedName name="____sub2" localSheetId="5">#REF!</definedName>
    <definedName name="____sub2" localSheetId="6">#REF!</definedName>
    <definedName name="____sub2" localSheetId="7">#REF!</definedName>
    <definedName name="____sub2" localSheetId="8">#REF!</definedName>
    <definedName name="____sub2" localSheetId="4">#REF!</definedName>
    <definedName name="____sub2">#REF!</definedName>
    <definedName name="____sub3" localSheetId="3">#REF!</definedName>
    <definedName name="____sub3" localSheetId="5">#REF!</definedName>
    <definedName name="____sub3" localSheetId="6">#REF!</definedName>
    <definedName name="____sub3" localSheetId="7">#REF!</definedName>
    <definedName name="____sub3" localSheetId="8">#REF!</definedName>
    <definedName name="____sub3" localSheetId="4">#REF!</definedName>
    <definedName name="____sub3">#REF!</definedName>
    <definedName name="____sub4" localSheetId="3">#REF!</definedName>
    <definedName name="____sub4" localSheetId="5">#REF!</definedName>
    <definedName name="____sub4" localSheetId="6">#REF!</definedName>
    <definedName name="____sub4" localSheetId="7">#REF!</definedName>
    <definedName name="____sub4" localSheetId="8">#REF!</definedName>
    <definedName name="____sub4" localSheetId="4">#REF!</definedName>
    <definedName name="____sub4">#REF!</definedName>
    <definedName name="___ELE3" localSheetId="3">#REF!</definedName>
    <definedName name="___ELE3" localSheetId="5">#REF!</definedName>
    <definedName name="___ELE3" localSheetId="6">#REF!</definedName>
    <definedName name="___ELE3" localSheetId="7">#REF!</definedName>
    <definedName name="___ELE3" localSheetId="8">#REF!</definedName>
    <definedName name="___ELE3" localSheetId="4">#REF!</definedName>
    <definedName name="___ELE3">#REF!</definedName>
    <definedName name="___eu2" localSheetId="0" hidden="1">{#N/A,#N/A,FALSE,"MO (2)"}</definedName>
    <definedName name="___eu2" localSheetId="9" hidden="1">{#N/A,#N/A,FALSE,"MO (2)"}</definedName>
    <definedName name="___eu2" hidden="1">{#N/A,#N/A,FALSE,"MO (2)"}</definedName>
    <definedName name="___IRM1" localSheetId="0" hidden="1">{#N/A,#N/A,FALSE,"MO (2)"}</definedName>
    <definedName name="___IRM1" localSheetId="9" hidden="1">{#N/A,#N/A,FALSE,"MO (2)"}</definedName>
    <definedName name="___IRM1" hidden="1">{#N/A,#N/A,FALSE,"MO (2)"}</definedName>
    <definedName name="___MDO1" localSheetId="3">#REF!</definedName>
    <definedName name="___MDO1" localSheetId="5">#REF!</definedName>
    <definedName name="___MDO1" localSheetId="6">#REF!</definedName>
    <definedName name="___MDO1" localSheetId="7">#REF!</definedName>
    <definedName name="___MDO1" localSheetId="8">#REF!</definedName>
    <definedName name="___MDO1" localSheetId="4">#REF!</definedName>
    <definedName name="___MDO1" localSheetId="9">#REF!</definedName>
    <definedName name="___MDO1">#REF!</definedName>
    <definedName name="___MDO2" localSheetId="3">#REF!</definedName>
    <definedName name="___MDO2" localSheetId="5">#REF!</definedName>
    <definedName name="___MDO2" localSheetId="6">#REF!</definedName>
    <definedName name="___MDO2" localSheetId="7">#REF!</definedName>
    <definedName name="___MDO2" localSheetId="8">#REF!</definedName>
    <definedName name="___MDO2" localSheetId="4">#REF!</definedName>
    <definedName name="___MDO2" localSheetId="9">#REF!</definedName>
    <definedName name="___MDO2">#REF!</definedName>
    <definedName name="___R" localSheetId="3">#REF!</definedName>
    <definedName name="___R" localSheetId="5">#REF!</definedName>
    <definedName name="___R" localSheetId="6">#REF!</definedName>
    <definedName name="___R" localSheetId="7">#REF!</definedName>
    <definedName name="___R" localSheetId="8">#REF!</definedName>
    <definedName name="___R" localSheetId="4">#REF!</definedName>
    <definedName name="___R" localSheetId="9">#REF!</definedName>
    <definedName name="___R">#REF!</definedName>
    <definedName name="___sub1" localSheetId="3">#REF!</definedName>
    <definedName name="___sub1" localSheetId="5">#REF!</definedName>
    <definedName name="___sub1" localSheetId="6">#REF!</definedName>
    <definedName name="___sub1" localSheetId="7">#REF!</definedName>
    <definedName name="___sub1" localSheetId="8">#REF!</definedName>
    <definedName name="___sub1" localSheetId="4">#REF!</definedName>
    <definedName name="___sub1">#REF!</definedName>
    <definedName name="___sub2" localSheetId="3">#REF!</definedName>
    <definedName name="___sub2" localSheetId="5">#REF!</definedName>
    <definedName name="___sub2" localSheetId="6">#REF!</definedName>
    <definedName name="___sub2" localSheetId="7">#REF!</definedName>
    <definedName name="___sub2" localSheetId="8">#REF!</definedName>
    <definedName name="___sub2" localSheetId="4">#REF!</definedName>
    <definedName name="___sub2">#REF!</definedName>
    <definedName name="___sub3" localSheetId="3">#REF!</definedName>
    <definedName name="___sub3" localSheetId="5">#REF!</definedName>
    <definedName name="___sub3" localSheetId="6">#REF!</definedName>
    <definedName name="___sub3" localSheetId="7">#REF!</definedName>
    <definedName name="___sub3" localSheetId="8">#REF!</definedName>
    <definedName name="___sub3" localSheetId="4">#REF!</definedName>
    <definedName name="___sub3">#REF!</definedName>
    <definedName name="___sub4" localSheetId="3">#REF!</definedName>
    <definedName name="___sub4" localSheetId="5">#REF!</definedName>
    <definedName name="___sub4" localSheetId="6">#REF!</definedName>
    <definedName name="___sub4" localSheetId="7">#REF!</definedName>
    <definedName name="___sub4" localSheetId="8">#REF!</definedName>
    <definedName name="___sub4" localSheetId="4">#REF!</definedName>
    <definedName name="___sub4">#REF!</definedName>
    <definedName name="___tot1" localSheetId="3">#REF!</definedName>
    <definedName name="___tot1" localSheetId="5">#REF!</definedName>
    <definedName name="___tot1" localSheetId="6">#REF!</definedName>
    <definedName name="___tot1" localSheetId="7">#REF!</definedName>
    <definedName name="___tot1" localSheetId="8">#REF!</definedName>
    <definedName name="___tot1" localSheetId="4">#REF!</definedName>
    <definedName name="___tot1">#REF!</definedName>
    <definedName name="___tot2" localSheetId="3">#REF!</definedName>
    <definedName name="___tot2" localSheetId="5">#REF!</definedName>
    <definedName name="___tot2" localSheetId="6">#REF!</definedName>
    <definedName name="___tot2" localSheetId="7">#REF!</definedName>
    <definedName name="___tot2" localSheetId="8">#REF!</definedName>
    <definedName name="___tot2" localSheetId="4">#REF!</definedName>
    <definedName name="___tot2">#REF!</definedName>
    <definedName name="___tot3" localSheetId="3">#REF!</definedName>
    <definedName name="___tot3" localSheetId="5">#REF!</definedName>
    <definedName name="___tot3" localSheetId="6">#REF!</definedName>
    <definedName name="___tot3" localSheetId="7">#REF!</definedName>
    <definedName name="___tot3" localSheetId="8">#REF!</definedName>
    <definedName name="___tot3" localSheetId="4">#REF!</definedName>
    <definedName name="___tot3">#REF!</definedName>
    <definedName name="___tot4" localSheetId="3">#REF!</definedName>
    <definedName name="___tot4" localSheetId="5">#REF!</definedName>
    <definedName name="___tot4" localSheetId="6">#REF!</definedName>
    <definedName name="___tot4" localSheetId="7">#REF!</definedName>
    <definedName name="___tot4" localSheetId="8">#REF!</definedName>
    <definedName name="___tot4" localSheetId="4">#REF!</definedName>
    <definedName name="___tot4">#REF!</definedName>
    <definedName name="___tot5" localSheetId="3">#REF!</definedName>
    <definedName name="___tot5" localSheetId="5">#REF!</definedName>
    <definedName name="___tot5" localSheetId="6">#REF!</definedName>
    <definedName name="___tot5" localSheetId="7">#REF!</definedName>
    <definedName name="___tot5" localSheetId="8">#REF!</definedName>
    <definedName name="___tot5" localSheetId="4">#REF!</definedName>
    <definedName name="___tot5">#REF!</definedName>
    <definedName name="___tot6" localSheetId="3">#REF!</definedName>
    <definedName name="___tot6" localSheetId="5">#REF!</definedName>
    <definedName name="___tot6" localSheetId="6">#REF!</definedName>
    <definedName name="___tot6" localSheetId="7">#REF!</definedName>
    <definedName name="___tot6" localSheetId="8">#REF!</definedName>
    <definedName name="___tot6" localSheetId="4">#REF!</definedName>
    <definedName name="___tot6">#REF!</definedName>
    <definedName name="___tot7" localSheetId="3">#REF!</definedName>
    <definedName name="___tot7" localSheetId="5">#REF!</definedName>
    <definedName name="___tot7" localSheetId="6">#REF!</definedName>
    <definedName name="___tot7" localSheetId="7">#REF!</definedName>
    <definedName name="___tot7" localSheetId="8">#REF!</definedName>
    <definedName name="___tot7" localSheetId="4">#REF!</definedName>
    <definedName name="___tot7">#REF!</definedName>
    <definedName name="___tot8" localSheetId="3">#REF!</definedName>
    <definedName name="___tot8" localSheetId="5">#REF!</definedName>
    <definedName name="___tot8" localSheetId="6">#REF!</definedName>
    <definedName name="___tot8" localSheetId="7">#REF!</definedName>
    <definedName name="___tot8" localSheetId="8">#REF!</definedName>
    <definedName name="___tot8" localSheetId="4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 localSheetId="3">#REF!</definedName>
    <definedName name="__ELE1" localSheetId="5">#REF!</definedName>
    <definedName name="__ELE1" localSheetId="6">#REF!</definedName>
    <definedName name="__ELE1" localSheetId="7">#REF!</definedName>
    <definedName name="__ELE1" localSheetId="8">#REF!</definedName>
    <definedName name="__ELE1" localSheetId="4">#REF!</definedName>
    <definedName name="__ELE1" localSheetId="9">#REF!</definedName>
    <definedName name="__ELE1">#REF!</definedName>
    <definedName name="__ELE2" localSheetId="3">#REF!</definedName>
    <definedName name="__ELE2" localSheetId="5">#REF!</definedName>
    <definedName name="__ELE2" localSheetId="6">#REF!</definedName>
    <definedName name="__ELE2" localSheetId="7">#REF!</definedName>
    <definedName name="__ELE2" localSheetId="8">#REF!</definedName>
    <definedName name="__ELE2" localSheetId="4">#REF!</definedName>
    <definedName name="__ELE2" localSheetId="9">#REF!</definedName>
    <definedName name="__ELE2">#REF!</definedName>
    <definedName name="__ELE3" localSheetId="3">#REF!</definedName>
    <definedName name="__ELE3" localSheetId="5">#REF!</definedName>
    <definedName name="__ELE3" localSheetId="6">#REF!</definedName>
    <definedName name="__ELE3" localSheetId="7">#REF!</definedName>
    <definedName name="__ELE3" localSheetId="8">#REF!</definedName>
    <definedName name="__ELE3" localSheetId="4">#REF!</definedName>
    <definedName name="__ELE3" localSheetId="9">#REF!</definedName>
    <definedName name="__ELE3">#REF!</definedName>
    <definedName name="__eu2" localSheetId="0" hidden="1">{#N/A,#N/A,FALSE,"MO (2)"}</definedName>
    <definedName name="__eu2" localSheetId="9" hidden="1">{#N/A,#N/A,FALSE,"MO (2)"}</definedName>
    <definedName name="__eu2" hidden="1">{#N/A,#N/A,FALSE,"MO (2)"}</definedName>
    <definedName name="__IRM1" localSheetId="0" hidden="1">{#N/A,#N/A,FALSE,"MO (2)"}</definedName>
    <definedName name="__IRM1" localSheetId="9" hidden="1">{#N/A,#N/A,FALSE,"MO (2)"}</definedName>
    <definedName name="__IRM1" hidden="1">{#N/A,#N/A,FALSE,"MO (2)"}</definedName>
    <definedName name="__MDO1" localSheetId="3">#REF!</definedName>
    <definedName name="__MDO1" localSheetId="5">#REF!</definedName>
    <definedName name="__MDO1" localSheetId="6">#REF!</definedName>
    <definedName name="__MDO1" localSheetId="7">#REF!</definedName>
    <definedName name="__MDO1" localSheetId="8">#REF!</definedName>
    <definedName name="__MDO1" localSheetId="4">#REF!</definedName>
    <definedName name="__MDO1" localSheetId="9">#REF!</definedName>
    <definedName name="__MDO1">#REF!</definedName>
    <definedName name="__MDO2" localSheetId="3">#REF!</definedName>
    <definedName name="__MDO2" localSheetId="5">#REF!</definedName>
    <definedName name="__MDO2" localSheetId="6">#REF!</definedName>
    <definedName name="__MDO2" localSheetId="7">#REF!</definedName>
    <definedName name="__MDO2" localSheetId="8">#REF!</definedName>
    <definedName name="__MDO2" localSheetId="4">#REF!</definedName>
    <definedName name="__MDO2" localSheetId="9">#REF!</definedName>
    <definedName name="__MDO2">#REF!</definedName>
    <definedName name="__R" localSheetId="3">#REF!</definedName>
    <definedName name="__R" localSheetId="5">#REF!</definedName>
    <definedName name="__R" localSheetId="6">#REF!</definedName>
    <definedName name="__R" localSheetId="7">#REF!</definedName>
    <definedName name="__R" localSheetId="8">#REF!</definedName>
    <definedName name="__R" localSheetId="4">#REF!</definedName>
    <definedName name="__R" localSheetId="9">#REF!</definedName>
    <definedName name="__R">#REF!</definedName>
    <definedName name="__sub1" localSheetId="3">#REF!</definedName>
    <definedName name="__sub1" localSheetId="5">#REF!</definedName>
    <definedName name="__sub1" localSheetId="6">#REF!</definedName>
    <definedName name="__sub1" localSheetId="7">#REF!</definedName>
    <definedName name="__sub1" localSheetId="8">#REF!</definedName>
    <definedName name="__sub1" localSheetId="4">#REF!</definedName>
    <definedName name="__sub1">#REF!</definedName>
    <definedName name="__sub2" localSheetId="3">#REF!</definedName>
    <definedName name="__sub2" localSheetId="5">#REF!</definedName>
    <definedName name="__sub2" localSheetId="6">#REF!</definedName>
    <definedName name="__sub2" localSheetId="7">#REF!</definedName>
    <definedName name="__sub2" localSheetId="8">#REF!</definedName>
    <definedName name="__sub2" localSheetId="4">#REF!</definedName>
    <definedName name="__sub2">#REF!</definedName>
    <definedName name="__sub3" localSheetId="3">#REF!</definedName>
    <definedName name="__sub3" localSheetId="5">#REF!</definedName>
    <definedName name="__sub3" localSheetId="6">#REF!</definedName>
    <definedName name="__sub3" localSheetId="7">#REF!</definedName>
    <definedName name="__sub3" localSheetId="8">#REF!</definedName>
    <definedName name="__sub3" localSheetId="4">#REF!</definedName>
    <definedName name="__sub3">#REF!</definedName>
    <definedName name="__sub4" localSheetId="3">#REF!</definedName>
    <definedName name="__sub4" localSheetId="5">#REF!</definedName>
    <definedName name="__sub4" localSheetId="6">#REF!</definedName>
    <definedName name="__sub4" localSheetId="7">#REF!</definedName>
    <definedName name="__sub4" localSheetId="8">#REF!</definedName>
    <definedName name="__sub4" localSheetId="4">#REF!</definedName>
    <definedName name="__sub4">#REF!</definedName>
    <definedName name="__tot1" localSheetId="3">#REF!</definedName>
    <definedName name="__tot1" localSheetId="5">#REF!</definedName>
    <definedName name="__tot1" localSheetId="6">#REF!</definedName>
    <definedName name="__tot1" localSheetId="7">#REF!</definedName>
    <definedName name="__tot1" localSheetId="8">#REF!</definedName>
    <definedName name="__tot1" localSheetId="4">#REF!</definedName>
    <definedName name="__tot1">#REF!</definedName>
    <definedName name="__tot2" localSheetId="3">#REF!</definedName>
    <definedName name="__tot2" localSheetId="5">#REF!</definedName>
    <definedName name="__tot2" localSheetId="6">#REF!</definedName>
    <definedName name="__tot2" localSheetId="7">#REF!</definedName>
    <definedName name="__tot2" localSheetId="8">#REF!</definedName>
    <definedName name="__tot2" localSheetId="4">#REF!</definedName>
    <definedName name="__tot2">#REF!</definedName>
    <definedName name="__tot3" localSheetId="3">#REF!</definedName>
    <definedName name="__tot3" localSheetId="5">#REF!</definedName>
    <definedName name="__tot3" localSheetId="6">#REF!</definedName>
    <definedName name="__tot3" localSheetId="7">#REF!</definedName>
    <definedName name="__tot3" localSheetId="8">#REF!</definedName>
    <definedName name="__tot3" localSheetId="4">#REF!</definedName>
    <definedName name="__tot3">#REF!</definedName>
    <definedName name="__tot4" localSheetId="3">#REF!</definedName>
    <definedName name="__tot4" localSheetId="5">#REF!</definedName>
    <definedName name="__tot4" localSheetId="6">#REF!</definedName>
    <definedName name="__tot4" localSheetId="7">#REF!</definedName>
    <definedName name="__tot4" localSheetId="8">#REF!</definedName>
    <definedName name="__tot4" localSheetId="4">#REF!</definedName>
    <definedName name="__tot4">#REF!</definedName>
    <definedName name="__tot5" localSheetId="3">#REF!</definedName>
    <definedName name="__tot5" localSheetId="5">#REF!</definedName>
    <definedName name="__tot5" localSheetId="6">#REF!</definedName>
    <definedName name="__tot5" localSheetId="7">#REF!</definedName>
    <definedName name="__tot5" localSheetId="8">#REF!</definedName>
    <definedName name="__tot5" localSheetId="4">#REF!</definedName>
    <definedName name="__tot5">#REF!</definedName>
    <definedName name="__tot6" localSheetId="3">#REF!</definedName>
    <definedName name="__tot6" localSheetId="5">#REF!</definedName>
    <definedName name="__tot6" localSheetId="6">#REF!</definedName>
    <definedName name="__tot6" localSheetId="7">#REF!</definedName>
    <definedName name="__tot6" localSheetId="8">#REF!</definedName>
    <definedName name="__tot6" localSheetId="4">#REF!</definedName>
    <definedName name="__tot6">#REF!</definedName>
    <definedName name="__tot7" localSheetId="3">#REF!</definedName>
    <definedName name="__tot7" localSheetId="5">#REF!</definedName>
    <definedName name="__tot7" localSheetId="6">#REF!</definedName>
    <definedName name="__tot7" localSheetId="7">#REF!</definedName>
    <definedName name="__tot7" localSheetId="8">#REF!</definedName>
    <definedName name="__tot7" localSheetId="4">#REF!</definedName>
    <definedName name="__tot7">#REF!</definedName>
    <definedName name="__tot8" localSheetId="3">#REF!</definedName>
    <definedName name="__tot8" localSheetId="5">#REF!</definedName>
    <definedName name="__tot8" localSheetId="6">#REF!</definedName>
    <definedName name="__tot8" localSheetId="7">#REF!</definedName>
    <definedName name="__tot8" localSheetId="8">#REF!</definedName>
    <definedName name="__tot8" localSheetId="4">#REF!</definedName>
    <definedName name="__tot8">#REF!</definedName>
    <definedName name="__xlfn.BAHTTEXT" hidden="1">#NAME?</definedName>
    <definedName name="__xlnm.Print_Titles_2" localSheetId="3">#REF!</definedName>
    <definedName name="__xlnm.Print_Titles_2" localSheetId="5">#REF!</definedName>
    <definedName name="__xlnm.Print_Titles_2" localSheetId="6">#REF!</definedName>
    <definedName name="__xlnm.Print_Titles_2" localSheetId="7">#REF!</definedName>
    <definedName name="__xlnm.Print_Titles_2" localSheetId="8">#REF!</definedName>
    <definedName name="__xlnm.Print_Titles_2" localSheetId="4">#REF!</definedName>
    <definedName name="__xlnm.Print_Titles_2" localSheetId="9">#REF!</definedName>
    <definedName name="__xlnm.Print_Titles_2">#REF!</definedName>
    <definedName name="_01_09_96" localSheetId="3">#REF!</definedName>
    <definedName name="_01_09_96" localSheetId="5">#REF!</definedName>
    <definedName name="_01_09_96" localSheetId="6">#REF!</definedName>
    <definedName name="_01_09_96" localSheetId="7">#REF!</definedName>
    <definedName name="_01_09_96" localSheetId="8">#REF!</definedName>
    <definedName name="_01_09_96" localSheetId="4">#REF!</definedName>
    <definedName name="_01_09_96" localSheetId="9">#REF!</definedName>
    <definedName name="_01_09_96">#REF!</definedName>
    <definedName name="_1Excel_BuiltIn_Print_Titles_1" localSheetId="3">#REF!</definedName>
    <definedName name="_1Excel_BuiltIn_Print_Titles_1" localSheetId="5">#REF!</definedName>
    <definedName name="_1Excel_BuiltIn_Print_Titles_1" localSheetId="6">#REF!</definedName>
    <definedName name="_1Excel_BuiltIn_Print_Titles_1" localSheetId="7">#REF!</definedName>
    <definedName name="_1Excel_BuiltIn_Print_Titles_1" localSheetId="8">#REF!</definedName>
    <definedName name="_1Excel_BuiltIn_Print_Titles_1" localSheetId="4">#REF!</definedName>
    <definedName name="_1Excel_BuiltIn_Print_Titles_1" localSheetId="9">#REF!</definedName>
    <definedName name="_1Excel_BuiltIn_Print_Titles_1">#REF!</definedName>
    <definedName name="_A1" localSheetId="3">#REF!</definedName>
    <definedName name="_A1" localSheetId="5">#REF!</definedName>
    <definedName name="_A1" localSheetId="6">#REF!</definedName>
    <definedName name="_A1" localSheetId="7">#REF!</definedName>
    <definedName name="_A1" localSheetId="8">#REF!</definedName>
    <definedName name="_A1" localSheetId="4">#REF!</definedName>
    <definedName name="_A1">#REF!</definedName>
    <definedName name="_C" localSheetId="3">[1]Reforma!#REF!</definedName>
    <definedName name="_C" localSheetId="5">[1]Reforma!#REF!</definedName>
    <definedName name="_C" localSheetId="6">[1]Reforma!#REF!</definedName>
    <definedName name="_C" localSheetId="7">[1]Reforma!#REF!</definedName>
    <definedName name="_C" localSheetId="8">[1]Reforma!#REF!</definedName>
    <definedName name="_C" localSheetId="4">[1]Reforma!#REF!</definedName>
    <definedName name="_C" localSheetId="9">[1]Reforma!#REF!</definedName>
    <definedName name="_C">[1]Reforma!#REF!</definedName>
    <definedName name="_C_1" localSheetId="3">[1]Reforma!#REF!</definedName>
    <definedName name="_C_1" localSheetId="5">[1]Reforma!#REF!</definedName>
    <definedName name="_C_1" localSheetId="6">[1]Reforma!#REF!</definedName>
    <definedName name="_C_1" localSheetId="7">[1]Reforma!#REF!</definedName>
    <definedName name="_C_1" localSheetId="8">[1]Reforma!#REF!</definedName>
    <definedName name="_C_1" localSheetId="4">[1]Reforma!#REF!</definedName>
    <definedName name="_C_1" localSheetId="9">[1]Reforma!#REF!</definedName>
    <definedName name="_C_1">[1]Reforma!#REF!</definedName>
    <definedName name="_cab1" localSheetId="3">#REF!</definedName>
    <definedName name="_cab1" localSheetId="5">#REF!</definedName>
    <definedName name="_cab1" localSheetId="6">#REF!</definedName>
    <definedName name="_cab1" localSheetId="7">#REF!</definedName>
    <definedName name="_cab1" localSheetId="8">#REF!</definedName>
    <definedName name="_cab1" localSheetId="4">#REF!</definedName>
    <definedName name="_cab1" localSheetId="9">#REF!</definedName>
    <definedName name="_cab1">#REF!</definedName>
    <definedName name="_COM010201" localSheetId="3">#REF!</definedName>
    <definedName name="_COM010201" localSheetId="5">#REF!</definedName>
    <definedName name="_COM010201" localSheetId="6">#REF!</definedName>
    <definedName name="_COM010201" localSheetId="7">#REF!</definedName>
    <definedName name="_COM010201" localSheetId="8">#REF!</definedName>
    <definedName name="_COM010201" localSheetId="4">#REF!</definedName>
    <definedName name="_COM010201" localSheetId="9">#REF!</definedName>
    <definedName name="_COM010201">#REF!</definedName>
    <definedName name="_COM010202" localSheetId="3">#REF!</definedName>
    <definedName name="_COM010202" localSheetId="5">#REF!</definedName>
    <definedName name="_COM010202" localSheetId="6">#REF!</definedName>
    <definedName name="_COM010202" localSheetId="7">#REF!</definedName>
    <definedName name="_COM010202" localSheetId="8">#REF!</definedName>
    <definedName name="_COM010202" localSheetId="4">#REF!</definedName>
    <definedName name="_COM010202" localSheetId="9">#REF!</definedName>
    <definedName name="_COM010202">#REF!</definedName>
    <definedName name="_COM010205" localSheetId="3">#REF!</definedName>
    <definedName name="_COM010205" localSheetId="5">#REF!</definedName>
    <definedName name="_COM010205" localSheetId="6">#REF!</definedName>
    <definedName name="_COM010205" localSheetId="7">#REF!</definedName>
    <definedName name="_COM010205" localSheetId="8">#REF!</definedName>
    <definedName name="_COM010205" localSheetId="4">#REF!</definedName>
    <definedName name="_COM010205">#REF!</definedName>
    <definedName name="_COM010206" localSheetId="3">#REF!</definedName>
    <definedName name="_COM010206" localSheetId="5">#REF!</definedName>
    <definedName name="_COM010206" localSheetId="6">#REF!</definedName>
    <definedName name="_COM010206" localSheetId="7">#REF!</definedName>
    <definedName name="_COM010206" localSheetId="8">#REF!</definedName>
    <definedName name="_COM010206" localSheetId="4">#REF!</definedName>
    <definedName name="_COM010206">#REF!</definedName>
    <definedName name="_COM010210" localSheetId="3">#REF!</definedName>
    <definedName name="_COM010210" localSheetId="5">#REF!</definedName>
    <definedName name="_COM010210" localSheetId="6">#REF!</definedName>
    <definedName name="_COM010210" localSheetId="7">#REF!</definedName>
    <definedName name="_COM010210" localSheetId="8">#REF!</definedName>
    <definedName name="_COM010210" localSheetId="4">#REF!</definedName>
    <definedName name="_COM010210">#REF!</definedName>
    <definedName name="_COM010301" localSheetId="3">#REF!</definedName>
    <definedName name="_COM010301" localSheetId="5">#REF!</definedName>
    <definedName name="_COM010301" localSheetId="6">#REF!</definedName>
    <definedName name="_COM010301" localSheetId="7">#REF!</definedName>
    <definedName name="_COM010301" localSheetId="8">#REF!</definedName>
    <definedName name="_COM010301" localSheetId="4">#REF!</definedName>
    <definedName name="_COM010301">#REF!</definedName>
    <definedName name="_COM010401" localSheetId="3">#REF!</definedName>
    <definedName name="_COM010401" localSheetId="5">#REF!</definedName>
    <definedName name="_COM010401" localSheetId="6">#REF!</definedName>
    <definedName name="_COM010401" localSheetId="7">#REF!</definedName>
    <definedName name="_COM010401" localSheetId="8">#REF!</definedName>
    <definedName name="_COM010401" localSheetId="4">#REF!</definedName>
    <definedName name="_COM010401">#REF!</definedName>
    <definedName name="_COM010402" localSheetId="3">#REF!</definedName>
    <definedName name="_COM010402" localSheetId="5">#REF!</definedName>
    <definedName name="_COM010402" localSheetId="6">#REF!</definedName>
    <definedName name="_COM010402" localSheetId="7">#REF!</definedName>
    <definedName name="_COM010402" localSheetId="8">#REF!</definedName>
    <definedName name="_COM010402" localSheetId="4">#REF!</definedName>
    <definedName name="_COM010402">#REF!</definedName>
    <definedName name="_COM010407" localSheetId="3">#REF!</definedName>
    <definedName name="_COM010407" localSheetId="5">#REF!</definedName>
    <definedName name="_COM010407" localSheetId="6">#REF!</definedName>
    <definedName name="_COM010407" localSheetId="7">#REF!</definedName>
    <definedName name="_COM010407" localSheetId="8">#REF!</definedName>
    <definedName name="_COM010407" localSheetId="4">#REF!</definedName>
    <definedName name="_COM010407">#REF!</definedName>
    <definedName name="_COM010413" localSheetId="3">#REF!</definedName>
    <definedName name="_COM010413" localSheetId="5">#REF!</definedName>
    <definedName name="_COM010413" localSheetId="6">#REF!</definedName>
    <definedName name="_COM010413" localSheetId="7">#REF!</definedName>
    <definedName name="_COM010413" localSheetId="8">#REF!</definedName>
    <definedName name="_COM010413" localSheetId="4">#REF!</definedName>
    <definedName name="_COM010413">#REF!</definedName>
    <definedName name="_COM010501" localSheetId="3">#REF!</definedName>
    <definedName name="_COM010501" localSheetId="5">#REF!</definedName>
    <definedName name="_COM010501" localSheetId="6">#REF!</definedName>
    <definedName name="_COM010501" localSheetId="7">#REF!</definedName>
    <definedName name="_COM010501" localSheetId="8">#REF!</definedName>
    <definedName name="_COM010501" localSheetId="4">#REF!</definedName>
    <definedName name="_COM010501">#REF!</definedName>
    <definedName name="_COM010503" localSheetId="3">#REF!</definedName>
    <definedName name="_COM010503" localSheetId="5">#REF!</definedName>
    <definedName name="_COM010503" localSheetId="6">#REF!</definedName>
    <definedName name="_COM010503" localSheetId="7">#REF!</definedName>
    <definedName name="_COM010503" localSheetId="8">#REF!</definedName>
    <definedName name="_COM010503" localSheetId="4">#REF!</definedName>
    <definedName name="_COM010503">#REF!</definedName>
    <definedName name="_COM010505" localSheetId="3">#REF!</definedName>
    <definedName name="_COM010505" localSheetId="5">#REF!</definedName>
    <definedName name="_COM010505" localSheetId="6">#REF!</definedName>
    <definedName name="_COM010505" localSheetId="7">#REF!</definedName>
    <definedName name="_COM010505" localSheetId="8">#REF!</definedName>
    <definedName name="_COM010505" localSheetId="4">#REF!</definedName>
    <definedName name="_COM010505">#REF!</definedName>
    <definedName name="_COM010509" localSheetId="3">#REF!</definedName>
    <definedName name="_COM010509" localSheetId="5">#REF!</definedName>
    <definedName name="_COM010509" localSheetId="6">#REF!</definedName>
    <definedName name="_COM010509" localSheetId="7">#REF!</definedName>
    <definedName name="_COM010509" localSheetId="8">#REF!</definedName>
    <definedName name="_COM010509" localSheetId="4">#REF!</definedName>
    <definedName name="_COM010509">#REF!</definedName>
    <definedName name="_COM010512" localSheetId="3">#REF!</definedName>
    <definedName name="_COM010512" localSheetId="5">#REF!</definedName>
    <definedName name="_COM010512" localSheetId="6">#REF!</definedName>
    <definedName name="_COM010512" localSheetId="7">#REF!</definedName>
    <definedName name="_COM010512" localSheetId="8">#REF!</definedName>
    <definedName name="_COM010512" localSheetId="4">#REF!</definedName>
    <definedName name="_COM010512">#REF!</definedName>
    <definedName name="_COM010518" localSheetId="3">#REF!</definedName>
    <definedName name="_COM010518" localSheetId="5">#REF!</definedName>
    <definedName name="_COM010518" localSheetId="6">#REF!</definedName>
    <definedName name="_COM010518" localSheetId="7">#REF!</definedName>
    <definedName name="_COM010518" localSheetId="8">#REF!</definedName>
    <definedName name="_COM010518" localSheetId="4">#REF!</definedName>
    <definedName name="_COM010518">#REF!</definedName>
    <definedName name="_COM010519" localSheetId="3">#REF!</definedName>
    <definedName name="_COM010519" localSheetId="5">#REF!</definedName>
    <definedName name="_COM010519" localSheetId="6">#REF!</definedName>
    <definedName name="_COM010519" localSheetId="7">#REF!</definedName>
    <definedName name="_COM010519" localSheetId="8">#REF!</definedName>
    <definedName name="_COM010519" localSheetId="4">#REF!</definedName>
    <definedName name="_COM010519">#REF!</definedName>
    <definedName name="_COM010521" localSheetId="3">#REF!</definedName>
    <definedName name="_COM010521" localSheetId="5">#REF!</definedName>
    <definedName name="_COM010521" localSheetId="6">#REF!</definedName>
    <definedName name="_COM010521" localSheetId="7">#REF!</definedName>
    <definedName name="_COM010521" localSheetId="8">#REF!</definedName>
    <definedName name="_COM010521" localSheetId="4">#REF!</definedName>
    <definedName name="_COM010521">#REF!</definedName>
    <definedName name="_COM010523" localSheetId="3">#REF!</definedName>
    <definedName name="_COM010523" localSheetId="5">#REF!</definedName>
    <definedName name="_COM010523" localSheetId="6">#REF!</definedName>
    <definedName name="_COM010523" localSheetId="7">#REF!</definedName>
    <definedName name="_COM010523" localSheetId="8">#REF!</definedName>
    <definedName name="_COM010523" localSheetId="4">#REF!</definedName>
    <definedName name="_COM010523">#REF!</definedName>
    <definedName name="_COM010532" localSheetId="3">#REF!</definedName>
    <definedName name="_COM010532" localSheetId="5">#REF!</definedName>
    <definedName name="_COM010532" localSheetId="6">#REF!</definedName>
    <definedName name="_COM010532" localSheetId="7">#REF!</definedName>
    <definedName name="_COM010532" localSheetId="8">#REF!</definedName>
    <definedName name="_COM010532" localSheetId="4">#REF!</definedName>
    <definedName name="_COM010532">#REF!</definedName>
    <definedName name="_COM010533" localSheetId="3">#REF!</definedName>
    <definedName name="_COM010533" localSheetId="5">#REF!</definedName>
    <definedName name="_COM010533" localSheetId="6">#REF!</definedName>
    <definedName name="_COM010533" localSheetId="7">#REF!</definedName>
    <definedName name="_COM010533" localSheetId="8">#REF!</definedName>
    <definedName name="_COM010533" localSheetId="4">#REF!</definedName>
    <definedName name="_COM010533">#REF!</definedName>
    <definedName name="_COM010536" localSheetId="3">#REF!</definedName>
    <definedName name="_COM010536" localSheetId="5">#REF!</definedName>
    <definedName name="_COM010536" localSheetId="6">#REF!</definedName>
    <definedName name="_COM010536" localSheetId="7">#REF!</definedName>
    <definedName name="_COM010536" localSheetId="8">#REF!</definedName>
    <definedName name="_COM010536" localSheetId="4">#REF!</definedName>
    <definedName name="_COM010536">#REF!</definedName>
    <definedName name="_COM010701" localSheetId="3">#REF!</definedName>
    <definedName name="_COM010701" localSheetId="5">#REF!</definedName>
    <definedName name="_COM010701" localSheetId="6">#REF!</definedName>
    <definedName name="_COM010701" localSheetId="7">#REF!</definedName>
    <definedName name="_COM010701" localSheetId="8">#REF!</definedName>
    <definedName name="_COM010701" localSheetId="4">#REF!</definedName>
    <definedName name="_COM010701">#REF!</definedName>
    <definedName name="_COM010703" localSheetId="3">#REF!</definedName>
    <definedName name="_COM010703" localSheetId="5">#REF!</definedName>
    <definedName name="_COM010703" localSheetId="6">#REF!</definedName>
    <definedName name="_COM010703" localSheetId="7">#REF!</definedName>
    <definedName name="_COM010703" localSheetId="8">#REF!</definedName>
    <definedName name="_COM010703" localSheetId="4">#REF!</definedName>
    <definedName name="_COM010703">#REF!</definedName>
    <definedName name="_COM010705" localSheetId="3">#REF!</definedName>
    <definedName name="_COM010705" localSheetId="5">#REF!</definedName>
    <definedName name="_COM010705" localSheetId="6">#REF!</definedName>
    <definedName name="_COM010705" localSheetId="7">#REF!</definedName>
    <definedName name="_COM010705" localSheetId="8">#REF!</definedName>
    <definedName name="_COM010705" localSheetId="4">#REF!</definedName>
    <definedName name="_COM010705">#REF!</definedName>
    <definedName name="_COM010708" localSheetId="3">#REF!</definedName>
    <definedName name="_COM010708" localSheetId="5">#REF!</definedName>
    <definedName name="_COM010708" localSheetId="6">#REF!</definedName>
    <definedName name="_COM010708" localSheetId="7">#REF!</definedName>
    <definedName name="_COM010708" localSheetId="8">#REF!</definedName>
    <definedName name="_COM010708" localSheetId="4">#REF!</definedName>
    <definedName name="_COM010708">#REF!</definedName>
    <definedName name="_COM010710" localSheetId="3">#REF!</definedName>
    <definedName name="_COM010710" localSheetId="5">#REF!</definedName>
    <definedName name="_COM010710" localSheetId="6">#REF!</definedName>
    <definedName name="_COM010710" localSheetId="7">#REF!</definedName>
    <definedName name="_COM010710" localSheetId="8">#REF!</definedName>
    <definedName name="_COM010710" localSheetId="4">#REF!</definedName>
    <definedName name="_COM010710">#REF!</definedName>
    <definedName name="_COM010712" localSheetId="3">#REF!</definedName>
    <definedName name="_COM010712" localSheetId="5">#REF!</definedName>
    <definedName name="_COM010712" localSheetId="6">#REF!</definedName>
    <definedName name="_COM010712" localSheetId="7">#REF!</definedName>
    <definedName name="_COM010712" localSheetId="8">#REF!</definedName>
    <definedName name="_COM010712" localSheetId="4">#REF!</definedName>
    <definedName name="_COM010712">#REF!</definedName>
    <definedName name="_COM010717" localSheetId="3">#REF!</definedName>
    <definedName name="_COM010717" localSheetId="5">#REF!</definedName>
    <definedName name="_COM010717" localSheetId="6">#REF!</definedName>
    <definedName name="_COM010717" localSheetId="7">#REF!</definedName>
    <definedName name="_COM010717" localSheetId="8">#REF!</definedName>
    <definedName name="_COM010717" localSheetId="4">#REF!</definedName>
    <definedName name="_COM010717">#REF!</definedName>
    <definedName name="_COM010718" localSheetId="3">#REF!</definedName>
    <definedName name="_COM010718" localSheetId="5">#REF!</definedName>
    <definedName name="_COM010718" localSheetId="6">#REF!</definedName>
    <definedName name="_COM010718" localSheetId="7">#REF!</definedName>
    <definedName name="_COM010718" localSheetId="8">#REF!</definedName>
    <definedName name="_COM010718" localSheetId="4">#REF!</definedName>
    <definedName name="_COM010718">#REF!</definedName>
    <definedName name="_COM020201" localSheetId="3">#REF!</definedName>
    <definedName name="_COM020201" localSheetId="5">#REF!</definedName>
    <definedName name="_COM020201" localSheetId="6">#REF!</definedName>
    <definedName name="_COM020201" localSheetId="7">#REF!</definedName>
    <definedName name="_COM020201" localSheetId="8">#REF!</definedName>
    <definedName name="_COM020201" localSheetId="4">#REF!</definedName>
    <definedName name="_COM020201">#REF!</definedName>
    <definedName name="_COM020205" localSheetId="3">#REF!</definedName>
    <definedName name="_COM020205" localSheetId="5">#REF!</definedName>
    <definedName name="_COM020205" localSheetId="6">#REF!</definedName>
    <definedName name="_COM020205" localSheetId="7">#REF!</definedName>
    <definedName name="_COM020205" localSheetId="8">#REF!</definedName>
    <definedName name="_COM020205" localSheetId="4">#REF!</definedName>
    <definedName name="_COM020205">#REF!</definedName>
    <definedName name="_COM020211" localSheetId="3">#REF!</definedName>
    <definedName name="_COM020211" localSheetId="5">#REF!</definedName>
    <definedName name="_COM020211" localSheetId="6">#REF!</definedName>
    <definedName name="_COM020211" localSheetId="7">#REF!</definedName>
    <definedName name="_COM020211" localSheetId="8">#REF!</definedName>
    <definedName name="_COM020211" localSheetId="4">#REF!</definedName>
    <definedName name="_COM020211">#REF!</definedName>
    <definedName name="_COM020217" localSheetId="3">#REF!</definedName>
    <definedName name="_COM020217" localSheetId="5">#REF!</definedName>
    <definedName name="_COM020217" localSheetId="6">#REF!</definedName>
    <definedName name="_COM020217" localSheetId="7">#REF!</definedName>
    <definedName name="_COM020217" localSheetId="8">#REF!</definedName>
    <definedName name="_COM020217" localSheetId="4">#REF!</definedName>
    <definedName name="_COM020217">#REF!</definedName>
    <definedName name="_COM030102" localSheetId="3">#REF!</definedName>
    <definedName name="_COM030102" localSheetId="5">#REF!</definedName>
    <definedName name="_COM030102" localSheetId="6">#REF!</definedName>
    <definedName name="_COM030102" localSheetId="7">#REF!</definedName>
    <definedName name="_COM030102" localSheetId="8">#REF!</definedName>
    <definedName name="_COM030102" localSheetId="4">#REF!</definedName>
    <definedName name="_COM030102">#REF!</definedName>
    <definedName name="_COM030201" localSheetId="3">#REF!</definedName>
    <definedName name="_COM030201" localSheetId="5">#REF!</definedName>
    <definedName name="_COM030201" localSheetId="6">#REF!</definedName>
    <definedName name="_COM030201" localSheetId="7">#REF!</definedName>
    <definedName name="_COM030201" localSheetId="8">#REF!</definedName>
    <definedName name="_COM030201" localSheetId="4">#REF!</definedName>
    <definedName name="_COM030201">#REF!</definedName>
    <definedName name="_COM030303" localSheetId="3">#REF!</definedName>
    <definedName name="_COM030303" localSheetId="5">#REF!</definedName>
    <definedName name="_COM030303" localSheetId="6">#REF!</definedName>
    <definedName name="_COM030303" localSheetId="7">#REF!</definedName>
    <definedName name="_COM030303" localSheetId="8">#REF!</definedName>
    <definedName name="_COM030303" localSheetId="4">#REF!</definedName>
    <definedName name="_COM030303">#REF!</definedName>
    <definedName name="_COM030317" localSheetId="3">#REF!</definedName>
    <definedName name="_COM030317" localSheetId="5">#REF!</definedName>
    <definedName name="_COM030317" localSheetId="6">#REF!</definedName>
    <definedName name="_COM030317" localSheetId="7">#REF!</definedName>
    <definedName name="_COM030317" localSheetId="8">#REF!</definedName>
    <definedName name="_COM030317" localSheetId="4">#REF!</definedName>
    <definedName name="_COM030317">#REF!</definedName>
    <definedName name="_COM040101" localSheetId="3">#REF!</definedName>
    <definedName name="_COM040101" localSheetId="5">#REF!</definedName>
    <definedName name="_COM040101" localSheetId="6">#REF!</definedName>
    <definedName name="_COM040101" localSheetId="7">#REF!</definedName>
    <definedName name="_COM040101" localSheetId="8">#REF!</definedName>
    <definedName name="_COM040101" localSheetId="4">#REF!</definedName>
    <definedName name="_COM040101">#REF!</definedName>
    <definedName name="_COM040202" localSheetId="3">#REF!</definedName>
    <definedName name="_COM040202" localSheetId="5">#REF!</definedName>
    <definedName name="_COM040202" localSheetId="6">#REF!</definedName>
    <definedName name="_COM040202" localSheetId="7">#REF!</definedName>
    <definedName name="_COM040202" localSheetId="8">#REF!</definedName>
    <definedName name="_COM040202" localSheetId="4">#REF!</definedName>
    <definedName name="_COM040202">#REF!</definedName>
    <definedName name="_COM050103" localSheetId="3">#REF!</definedName>
    <definedName name="_COM050103" localSheetId="5">#REF!</definedName>
    <definedName name="_COM050103" localSheetId="6">#REF!</definedName>
    <definedName name="_COM050103" localSheetId="7">#REF!</definedName>
    <definedName name="_COM050103" localSheetId="8">#REF!</definedName>
    <definedName name="_COM050103" localSheetId="4">#REF!</definedName>
    <definedName name="_COM050103">#REF!</definedName>
    <definedName name="_COM050207" localSheetId="3">#REF!</definedName>
    <definedName name="_COM050207" localSheetId="5">#REF!</definedName>
    <definedName name="_COM050207" localSheetId="6">#REF!</definedName>
    <definedName name="_COM050207" localSheetId="7">#REF!</definedName>
    <definedName name="_COM050207" localSheetId="8">#REF!</definedName>
    <definedName name="_COM050207" localSheetId="4">#REF!</definedName>
    <definedName name="_COM050207">#REF!</definedName>
    <definedName name="_COM060101" localSheetId="3">#REF!</definedName>
    <definedName name="_COM060101" localSheetId="5">#REF!</definedName>
    <definedName name="_COM060101" localSheetId="6">#REF!</definedName>
    <definedName name="_COM060101" localSheetId="7">#REF!</definedName>
    <definedName name="_COM060101" localSheetId="8">#REF!</definedName>
    <definedName name="_COM060101" localSheetId="4">#REF!</definedName>
    <definedName name="_COM060101">#REF!</definedName>
    <definedName name="_COM080101" localSheetId="3">#REF!</definedName>
    <definedName name="_COM080101" localSheetId="5">#REF!</definedName>
    <definedName name="_COM080101" localSheetId="6">#REF!</definedName>
    <definedName name="_COM080101" localSheetId="7">#REF!</definedName>
    <definedName name="_COM080101" localSheetId="8">#REF!</definedName>
    <definedName name="_COM080101" localSheetId="4">#REF!</definedName>
    <definedName name="_COM080101">#REF!</definedName>
    <definedName name="_COM080310" localSheetId="3">#REF!</definedName>
    <definedName name="_COM080310" localSheetId="5">#REF!</definedName>
    <definedName name="_COM080310" localSheetId="6">#REF!</definedName>
    <definedName name="_COM080310" localSheetId="7">#REF!</definedName>
    <definedName name="_COM080310" localSheetId="8">#REF!</definedName>
    <definedName name="_COM080310" localSheetId="4">#REF!</definedName>
    <definedName name="_COM080310">#REF!</definedName>
    <definedName name="_COM090101" localSheetId="3">#REF!</definedName>
    <definedName name="_COM090101" localSheetId="5">#REF!</definedName>
    <definedName name="_COM090101" localSheetId="6">#REF!</definedName>
    <definedName name="_COM090101" localSheetId="7">#REF!</definedName>
    <definedName name="_COM090101" localSheetId="8">#REF!</definedName>
    <definedName name="_COM090101" localSheetId="4">#REF!</definedName>
    <definedName name="_COM090101">#REF!</definedName>
    <definedName name="_COM100302" localSheetId="3">#REF!</definedName>
    <definedName name="_COM100302" localSheetId="5">#REF!</definedName>
    <definedName name="_COM100302" localSheetId="6">#REF!</definedName>
    <definedName name="_COM100302" localSheetId="7">#REF!</definedName>
    <definedName name="_COM100302" localSheetId="8">#REF!</definedName>
    <definedName name="_COM100302" localSheetId="4">#REF!</definedName>
    <definedName name="_COM100302">#REF!</definedName>
    <definedName name="_COM110101" localSheetId="3">#REF!</definedName>
    <definedName name="_COM110101" localSheetId="5">#REF!</definedName>
    <definedName name="_COM110101" localSheetId="6">#REF!</definedName>
    <definedName name="_COM110101" localSheetId="7">#REF!</definedName>
    <definedName name="_COM110101" localSheetId="8">#REF!</definedName>
    <definedName name="_COM110101" localSheetId="4">#REF!</definedName>
    <definedName name="_COM110101">#REF!</definedName>
    <definedName name="_COM110104" localSheetId="3">#REF!</definedName>
    <definedName name="_COM110104" localSheetId="5">#REF!</definedName>
    <definedName name="_COM110104" localSheetId="6">#REF!</definedName>
    <definedName name="_COM110104" localSheetId="7">#REF!</definedName>
    <definedName name="_COM110104" localSheetId="8">#REF!</definedName>
    <definedName name="_COM110104" localSheetId="4">#REF!</definedName>
    <definedName name="_COM110104">#REF!</definedName>
    <definedName name="_COM110107" localSheetId="3">#REF!</definedName>
    <definedName name="_COM110107" localSheetId="5">#REF!</definedName>
    <definedName name="_COM110107" localSheetId="6">#REF!</definedName>
    <definedName name="_COM110107" localSheetId="7">#REF!</definedName>
    <definedName name="_COM110107" localSheetId="8">#REF!</definedName>
    <definedName name="_COM110107" localSheetId="4">#REF!</definedName>
    <definedName name="_COM110107">#REF!</definedName>
    <definedName name="_COM120101" localSheetId="3">#REF!</definedName>
    <definedName name="_COM120101" localSheetId="5">#REF!</definedName>
    <definedName name="_COM120101" localSheetId="6">#REF!</definedName>
    <definedName name="_COM120101" localSheetId="7">#REF!</definedName>
    <definedName name="_COM120101" localSheetId="8">#REF!</definedName>
    <definedName name="_COM120101" localSheetId="4">#REF!</definedName>
    <definedName name="_COM120101">#REF!</definedName>
    <definedName name="_COM120105" localSheetId="3">#REF!</definedName>
    <definedName name="_COM120105" localSheetId="5">#REF!</definedName>
    <definedName name="_COM120105" localSheetId="6">#REF!</definedName>
    <definedName name="_COM120105" localSheetId="7">#REF!</definedName>
    <definedName name="_COM120105" localSheetId="8">#REF!</definedName>
    <definedName name="_COM120105" localSheetId="4">#REF!</definedName>
    <definedName name="_COM120105">#REF!</definedName>
    <definedName name="_COM120106" localSheetId="3">#REF!</definedName>
    <definedName name="_COM120106" localSheetId="5">#REF!</definedName>
    <definedName name="_COM120106" localSheetId="6">#REF!</definedName>
    <definedName name="_COM120106" localSheetId="7">#REF!</definedName>
    <definedName name="_COM120106" localSheetId="8">#REF!</definedName>
    <definedName name="_COM120106" localSheetId="4">#REF!</definedName>
    <definedName name="_COM120106">#REF!</definedName>
    <definedName name="_COM120107" localSheetId="3">#REF!</definedName>
    <definedName name="_COM120107" localSheetId="5">#REF!</definedName>
    <definedName name="_COM120107" localSheetId="6">#REF!</definedName>
    <definedName name="_COM120107" localSheetId="7">#REF!</definedName>
    <definedName name="_COM120107" localSheetId="8">#REF!</definedName>
    <definedName name="_COM120107" localSheetId="4">#REF!</definedName>
    <definedName name="_COM120107">#REF!</definedName>
    <definedName name="_COM120110" localSheetId="3">#REF!</definedName>
    <definedName name="_COM120110" localSheetId="5">#REF!</definedName>
    <definedName name="_COM120110" localSheetId="6">#REF!</definedName>
    <definedName name="_COM120110" localSheetId="7">#REF!</definedName>
    <definedName name="_COM120110" localSheetId="8">#REF!</definedName>
    <definedName name="_COM120110" localSheetId="4">#REF!</definedName>
    <definedName name="_COM120110">#REF!</definedName>
    <definedName name="_COM120150" localSheetId="3">#REF!</definedName>
    <definedName name="_COM120150" localSheetId="5">#REF!</definedName>
    <definedName name="_COM120150" localSheetId="6">#REF!</definedName>
    <definedName name="_COM120150" localSheetId="7">#REF!</definedName>
    <definedName name="_COM120150" localSheetId="8">#REF!</definedName>
    <definedName name="_COM120150" localSheetId="4">#REF!</definedName>
    <definedName name="_COM120150">#REF!</definedName>
    <definedName name="_COM130101" localSheetId="3">#REF!</definedName>
    <definedName name="_COM130101" localSheetId="5">#REF!</definedName>
    <definedName name="_COM130101" localSheetId="6">#REF!</definedName>
    <definedName name="_COM130101" localSheetId="7">#REF!</definedName>
    <definedName name="_COM130101" localSheetId="8">#REF!</definedName>
    <definedName name="_COM130101" localSheetId="4">#REF!</definedName>
    <definedName name="_COM130101">#REF!</definedName>
    <definedName name="_COM130103" localSheetId="3">#REF!</definedName>
    <definedName name="_COM130103" localSheetId="5">#REF!</definedName>
    <definedName name="_COM130103" localSheetId="6">#REF!</definedName>
    <definedName name="_COM130103" localSheetId="7">#REF!</definedName>
    <definedName name="_COM130103" localSheetId="8">#REF!</definedName>
    <definedName name="_COM130103" localSheetId="4">#REF!</definedName>
    <definedName name="_COM130103">#REF!</definedName>
    <definedName name="_COM130304" localSheetId="3">#REF!</definedName>
    <definedName name="_COM130304" localSheetId="5">#REF!</definedName>
    <definedName name="_COM130304" localSheetId="6">#REF!</definedName>
    <definedName name="_COM130304" localSheetId="7">#REF!</definedName>
    <definedName name="_COM130304" localSheetId="8">#REF!</definedName>
    <definedName name="_COM130304" localSheetId="4">#REF!</definedName>
    <definedName name="_COM130304">#REF!</definedName>
    <definedName name="_COM130401" localSheetId="3">#REF!</definedName>
    <definedName name="_COM130401" localSheetId="5">#REF!</definedName>
    <definedName name="_COM130401" localSheetId="6">#REF!</definedName>
    <definedName name="_COM130401" localSheetId="7">#REF!</definedName>
    <definedName name="_COM130401" localSheetId="8">#REF!</definedName>
    <definedName name="_COM130401" localSheetId="4">#REF!</definedName>
    <definedName name="_COM130401">#REF!</definedName>
    <definedName name="_COM140102" localSheetId="3">#REF!</definedName>
    <definedName name="_COM140102" localSheetId="5">#REF!</definedName>
    <definedName name="_COM140102" localSheetId="6">#REF!</definedName>
    <definedName name="_COM140102" localSheetId="7">#REF!</definedName>
    <definedName name="_COM140102" localSheetId="8">#REF!</definedName>
    <definedName name="_COM140102" localSheetId="4">#REF!</definedName>
    <definedName name="_COM140102">#REF!</definedName>
    <definedName name="_COM140109" localSheetId="3">#REF!</definedName>
    <definedName name="_COM140109" localSheetId="5">#REF!</definedName>
    <definedName name="_COM140109" localSheetId="6">#REF!</definedName>
    <definedName name="_COM140109" localSheetId="7">#REF!</definedName>
    <definedName name="_COM140109" localSheetId="8">#REF!</definedName>
    <definedName name="_COM140109" localSheetId="4">#REF!</definedName>
    <definedName name="_COM140109">#REF!</definedName>
    <definedName name="_COM140113" localSheetId="3">#REF!</definedName>
    <definedName name="_COM140113" localSheetId="5">#REF!</definedName>
    <definedName name="_COM140113" localSheetId="6">#REF!</definedName>
    <definedName name="_COM140113" localSheetId="7">#REF!</definedName>
    <definedName name="_COM140113" localSheetId="8">#REF!</definedName>
    <definedName name="_COM140113" localSheetId="4">#REF!</definedName>
    <definedName name="_COM140113">#REF!</definedName>
    <definedName name="_COM140122" localSheetId="3">#REF!</definedName>
    <definedName name="_COM140122" localSheetId="5">#REF!</definedName>
    <definedName name="_COM140122" localSheetId="6">#REF!</definedName>
    <definedName name="_COM140122" localSheetId="7">#REF!</definedName>
    <definedName name="_COM140122" localSheetId="8">#REF!</definedName>
    <definedName name="_COM140122" localSheetId="4">#REF!</definedName>
    <definedName name="_COM140122">#REF!</definedName>
    <definedName name="_COM140126" localSheetId="3">#REF!</definedName>
    <definedName name="_COM140126" localSheetId="5">#REF!</definedName>
    <definedName name="_COM140126" localSheetId="6">#REF!</definedName>
    <definedName name="_COM140126" localSheetId="7">#REF!</definedName>
    <definedName name="_COM140126" localSheetId="8">#REF!</definedName>
    <definedName name="_COM140126" localSheetId="4">#REF!</definedName>
    <definedName name="_COM140126">#REF!</definedName>
    <definedName name="_COM140129" localSheetId="3">#REF!</definedName>
    <definedName name="_COM140129" localSheetId="5">#REF!</definedName>
    <definedName name="_COM140129" localSheetId="6">#REF!</definedName>
    <definedName name="_COM140129" localSheetId="7">#REF!</definedName>
    <definedName name="_COM140129" localSheetId="8">#REF!</definedName>
    <definedName name="_COM140129" localSheetId="4">#REF!</definedName>
    <definedName name="_COM140129">#REF!</definedName>
    <definedName name="_COM140135" localSheetId="3">#REF!</definedName>
    <definedName name="_COM140135" localSheetId="5">#REF!</definedName>
    <definedName name="_COM140135" localSheetId="6">#REF!</definedName>
    <definedName name="_COM140135" localSheetId="7">#REF!</definedName>
    <definedName name="_COM140135" localSheetId="8">#REF!</definedName>
    <definedName name="_COM140135" localSheetId="4">#REF!</definedName>
    <definedName name="_COM140135">#REF!</definedName>
    <definedName name="_COM140143" localSheetId="3">#REF!</definedName>
    <definedName name="_COM140143" localSheetId="5">#REF!</definedName>
    <definedName name="_COM140143" localSheetId="6">#REF!</definedName>
    <definedName name="_COM140143" localSheetId="7">#REF!</definedName>
    <definedName name="_COM140143" localSheetId="8">#REF!</definedName>
    <definedName name="_COM140143" localSheetId="4">#REF!</definedName>
    <definedName name="_COM140143">#REF!</definedName>
    <definedName name="_COM140145" localSheetId="3">#REF!</definedName>
    <definedName name="_COM140145" localSheetId="5">#REF!</definedName>
    <definedName name="_COM140145" localSheetId="6">#REF!</definedName>
    <definedName name="_COM140145" localSheetId="7">#REF!</definedName>
    <definedName name="_COM140145" localSheetId="8">#REF!</definedName>
    <definedName name="_COM140145" localSheetId="4">#REF!</definedName>
    <definedName name="_COM140145">#REF!</definedName>
    <definedName name="_COM150130" localSheetId="3">#REF!</definedName>
    <definedName name="_COM150130" localSheetId="5">#REF!</definedName>
    <definedName name="_COM150130" localSheetId="6">#REF!</definedName>
    <definedName name="_COM150130" localSheetId="7">#REF!</definedName>
    <definedName name="_COM150130" localSheetId="8">#REF!</definedName>
    <definedName name="_COM150130" localSheetId="4">#REF!</definedName>
    <definedName name="_COM150130">#REF!</definedName>
    <definedName name="_COM170101" localSheetId="3">#REF!</definedName>
    <definedName name="_COM170101" localSheetId="5">#REF!</definedName>
    <definedName name="_COM170101" localSheetId="6">#REF!</definedName>
    <definedName name="_COM170101" localSheetId="7">#REF!</definedName>
    <definedName name="_COM170101" localSheetId="8">#REF!</definedName>
    <definedName name="_COM170101" localSheetId="4">#REF!</definedName>
    <definedName name="_COM170101">#REF!</definedName>
    <definedName name="_COM170102" localSheetId="3">#REF!</definedName>
    <definedName name="_COM170102" localSheetId="5">#REF!</definedName>
    <definedName name="_COM170102" localSheetId="6">#REF!</definedName>
    <definedName name="_COM170102" localSheetId="7">#REF!</definedName>
    <definedName name="_COM170102" localSheetId="8">#REF!</definedName>
    <definedName name="_COM170102" localSheetId="4">#REF!</definedName>
    <definedName name="_COM170102">#REF!</definedName>
    <definedName name="_COM170103" localSheetId="3">#REF!</definedName>
    <definedName name="_COM170103" localSheetId="5">#REF!</definedName>
    <definedName name="_COM170103" localSheetId="6">#REF!</definedName>
    <definedName name="_COM170103" localSheetId="7">#REF!</definedName>
    <definedName name="_COM170103" localSheetId="8">#REF!</definedName>
    <definedName name="_COM170103" localSheetId="4">#REF!</definedName>
    <definedName name="_COM170103">#REF!</definedName>
    <definedName name="_cron." localSheetId="3" hidden="1">#REF!</definedName>
    <definedName name="_cron." localSheetId="5" hidden="1">#REF!</definedName>
    <definedName name="_cron." localSheetId="6" hidden="1">#REF!</definedName>
    <definedName name="_cron." localSheetId="7" hidden="1">#REF!</definedName>
    <definedName name="_cron." localSheetId="8" hidden="1">#REF!</definedName>
    <definedName name="_cron." localSheetId="4" hidden="1">#REF!</definedName>
    <definedName name="_cron." hidden="1">#REF!</definedName>
    <definedName name="_D" localSheetId="3">[1]Reforma!#REF!</definedName>
    <definedName name="_D" localSheetId="5">[1]Reforma!#REF!</definedName>
    <definedName name="_D" localSheetId="6">[1]Reforma!#REF!</definedName>
    <definedName name="_D" localSheetId="7">[1]Reforma!#REF!</definedName>
    <definedName name="_D" localSheetId="8">[1]Reforma!#REF!</definedName>
    <definedName name="_D" localSheetId="4">[1]Reforma!#REF!</definedName>
    <definedName name="_D" localSheetId="9">[1]Reforma!#REF!</definedName>
    <definedName name="_D">[1]Reforma!#REF!</definedName>
    <definedName name="_D_1" localSheetId="3">[1]Reforma!#REF!</definedName>
    <definedName name="_D_1" localSheetId="5">[1]Reforma!#REF!</definedName>
    <definedName name="_D_1" localSheetId="6">[1]Reforma!#REF!</definedName>
    <definedName name="_D_1" localSheetId="7">[1]Reforma!#REF!</definedName>
    <definedName name="_D_1" localSheetId="8">[1]Reforma!#REF!</definedName>
    <definedName name="_D_1" localSheetId="4">[1]Reforma!#REF!</definedName>
    <definedName name="_D_1" localSheetId="9">[1]Reforma!#REF!</definedName>
    <definedName name="_D_1">[1]Reforma!#REF!</definedName>
    <definedName name="_ELE1" localSheetId="3">#REF!</definedName>
    <definedName name="_ELE1" localSheetId="5">#REF!</definedName>
    <definedName name="_ELE1" localSheetId="6">#REF!</definedName>
    <definedName name="_ELE1" localSheetId="7">#REF!</definedName>
    <definedName name="_ELE1" localSheetId="8">#REF!</definedName>
    <definedName name="_ELE1" localSheetId="4">#REF!</definedName>
    <definedName name="_ELE1" localSheetId="9">#REF!</definedName>
    <definedName name="_ELE1">#REF!</definedName>
    <definedName name="_ELE2" localSheetId="3">#REF!</definedName>
    <definedName name="_ELE2" localSheetId="5">#REF!</definedName>
    <definedName name="_ELE2" localSheetId="6">#REF!</definedName>
    <definedName name="_ELE2" localSheetId="7">#REF!</definedName>
    <definedName name="_ELE2" localSheetId="8">#REF!</definedName>
    <definedName name="_ELE2" localSheetId="4">#REF!</definedName>
    <definedName name="_ELE2" localSheetId="9">#REF!</definedName>
    <definedName name="_ELE2">#REF!</definedName>
    <definedName name="_ELE3" localSheetId="3">#REF!</definedName>
    <definedName name="_ELE3" localSheetId="5">#REF!</definedName>
    <definedName name="_ELE3" localSheetId="6">#REF!</definedName>
    <definedName name="_ELE3" localSheetId="7">#REF!</definedName>
    <definedName name="_ELE3" localSheetId="8">#REF!</definedName>
    <definedName name="_ELE3" localSheetId="4">#REF!</definedName>
    <definedName name="_ELE3" localSheetId="9">#REF!</definedName>
    <definedName name="_ELE3">#REF!</definedName>
    <definedName name="_eu2" localSheetId="0" hidden="1">{#N/A,#N/A,FALSE,"MO (2)"}</definedName>
    <definedName name="_eu2" localSheetId="9" hidden="1">{#N/A,#N/A,FALSE,"MO (2)"}</definedName>
    <definedName name="_eu2" hidden="1">{#N/A,#N/A,FALSE,"MO (2)"}</definedName>
    <definedName name="_FCCEMED_" localSheetId="3">[1]Reforma!#REF!</definedName>
    <definedName name="_FCCEMED_" localSheetId="5">[1]Reforma!#REF!</definedName>
    <definedName name="_FCCEMED_" localSheetId="6">[1]Reforma!#REF!</definedName>
    <definedName name="_FCCEMED_" localSheetId="7">[1]Reforma!#REF!</definedName>
    <definedName name="_FCCEMED_" localSheetId="8">[1]Reforma!#REF!</definedName>
    <definedName name="_FCCEMED_" localSheetId="4">[1]Reforma!#REF!</definedName>
    <definedName name="_FCCEMED_">[1]Reforma!#REF!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4" hidden="1">#REF!</definedName>
    <definedName name="_Fill" localSheetId="9" hidden="1">#REF!</definedName>
    <definedName name="_Fill" hidden="1">#REF!</definedName>
    <definedName name="_xlnm._FilterDatabase" localSheetId="9" hidden="1">'RF 08'!#REF!</definedName>
    <definedName name="_G" localSheetId="3">[1]Reforma!#REF!</definedName>
    <definedName name="_G" localSheetId="5">[1]Reforma!#REF!</definedName>
    <definedName name="_G" localSheetId="6">[1]Reforma!#REF!</definedName>
    <definedName name="_G" localSheetId="7">[1]Reforma!#REF!</definedName>
    <definedName name="_G" localSheetId="8">[1]Reforma!#REF!</definedName>
    <definedName name="_G" localSheetId="4">[1]Reforma!#REF!</definedName>
    <definedName name="_G">[1]Reforma!#REF!</definedName>
    <definedName name="_G_1" localSheetId="3">[1]Reforma!#REF!</definedName>
    <definedName name="_G_1" localSheetId="5">[1]Reforma!#REF!</definedName>
    <definedName name="_G_1" localSheetId="6">[1]Reforma!#REF!</definedName>
    <definedName name="_G_1" localSheetId="7">[1]Reforma!#REF!</definedName>
    <definedName name="_G_1" localSheetId="8">[1]Reforma!#REF!</definedName>
    <definedName name="_G_1" localSheetId="4">[1]Reforma!#REF!</definedName>
    <definedName name="_G_1">[1]Reforma!#REF!</definedName>
    <definedName name="_GLB2" localSheetId="3">#REF!</definedName>
    <definedName name="_GLB2" localSheetId="5">#REF!</definedName>
    <definedName name="_GLB2" localSheetId="6">#REF!</definedName>
    <definedName name="_GLB2" localSheetId="7">#REF!</definedName>
    <definedName name="_GLB2" localSheetId="8">#REF!</definedName>
    <definedName name="_GLB2" localSheetId="4">#REF!</definedName>
    <definedName name="_GLB2" localSheetId="9">#REF!</definedName>
    <definedName name="_GLB2">#REF!</definedName>
    <definedName name="_GOTO_D1_" localSheetId="3">[1]Reforma!#REF!</definedName>
    <definedName name="_GOTO_D1_" localSheetId="5">[1]Reforma!#REF!</definedName>
    <definedName name="_GOTO_D1_" localSheetId="6">[1]Reforma!#REF!</definedName>
    <definedName name="_GOTO_D1_" localSheetId="7">[1]Reforma!#REF!</definedName>
    <definedName name="_GOTO_D1_" localSheetId="8">[1]Reforma!#REF!</definedName>
    <definedName name="_GOTO_D1_" localSheetId="4">[1]Reforma!#REF!</definedName>
    <definedName name="_GOTO_D1_">[1]Reforma!#REF!</definedName>
    <definedName name="_GOTO_E1_" localSheetId="3">[1]Reforma!#REF!</definedName>
    <definedName name="_GOTO_E1_" localSheetId="5">[1]Reforma!#REF!</definedName>
    <definedName name="_GOTO_E1_" localSheetId="6">[1]Reforma!#REF!</definedName>
    <definedName name="_GOTO_E1_" localSheetId="7">[1]Reforma!#REF!</definedName>
    <definedName name="_GOTO_E1_" localSheetId="8">[1]Reforma!#REF!</definedName>
    <definedName name="_GOTO_E1_" localSheetId="4">[1]Reforma!#REF!</definedName>
    <definedName name="_GOTO_E1_">[1]Reforma!#REF!</definedName>
    <definedName name="_GOTO_N1_" localSheetId="3">[1]Reforma!#REF!</definedName>
    <definedName name="_GOTO_N1_" localSheetId="5">[1]Reforma!#REF!</definedName>
    <definedName name="_GOTO_N1_" localSheetId="6">[1]Reforma!#REF!</definedName>
    <definedName name="_GOTO_N1_" localSheetId="7">[1]Reforma!#REF!</definedName>
    <definedName name="_GOTO_N1_" localSheetId="8">[1]Reforma!#REF!</definedName>
    <definedName name="_GOTO_N1_" localSheetId="4">[1]Reforma!#REF!</definedName>
    <definedName name="_GOTO_N1_">[1]Reforma!#REF!</definedName>
    <definedName name="_HOME__" localSheetId="3">[1]Reforma!#REF!</definedName>
    <definedName name="_HOME__" localSheetId="5">[1]Reforma!#REF!</definedName>
    <definedName name="_HOME__" localSheetId="6">[1]Reforma!#REF!</definedName>
    <definedName name="_HOME__" localSheetId="7">[1]Reforma!#REF!</definedName>
    <definedName name="_HOME__" localSheetId="8">[1]Reforma!#REF!</definedName>
    <definedName name="_HOME__" localSheetId="4">[1]Reforma!#REF!</definedName>
    <definedName name="_HOME__">[1]Reforma!#REF!</definedName>
    <definedName name="_I" localSheetId="3">[1]Reforma!#REF!</definedName>
    <definedName name="_I" localSheetId="5">[1]Reforma!#REF!</definedName>
    <definedName name="_I" localSheetId="6">[1]Reforma!#REF!</definedName>
    <definedName name="_I" localSheetId="7">[1]Reforma!#REF!</definedName>
    <definedName name="_I" localSheetId="8">[1]Reforma!#REF!</definedName>
    <definedName name="_I" localSheetId="4">[1]Reforma!#REF!</definedName>
    <definedName name="_I">[1]Reforma!#REF!</definedName>
    <definedName name="_I_1" localSheetId="3">[1]Reforma!#REF!</definedName>
    <definedName name="_I_1" localSheetId="5">[1]Reforma!#REF!</definedName>
    <definedName name="_I_1" localSheetId="6">[1]Reforma!#REF!</definedName>
    <definedName name="_I_1" localSheetId="7">[1]Reforma!#REF!</definedName>
    <definedName name="_I_1" localSheetId="8">[1]Reforma!#REF!</definedName>
    <definedName name="_I_1" localSheetId="4">[1]Reforma!#REF!</definedName>
    <definedName name="_I_1">[1]Reforma!#REF!</definedName>
    <definedName name="_i3" localSheetId="3">#REF!</definedName>
    <definedName name="_i3" localSheetId="5">#REF!</definedName>
    <definedName name="_i3" localSheetId="6">#REF!</definedName>
    <definedName name="_i3" localSheetId="7">#REF!</definedName>
    <definedName name="_i3" localSheetId="8">#REF!</definedName>
    <definedName name="_i3" localSheetId="4">#REF!</definedName>
    <definedName name="_i3" localSheetId="9">#REF!</definedName>
    <definedName name="_i3">#REF!</definedName>
    <definedName name="_IRM1" localSheetId="0" hidden="1">{#N/A,#N/A,FALSE,"MO (2)"}</definedName>
    <definedName name="_IRM1" localSheetId="9" hidden="1">{#N/A,#N/A,FALSE,"MO (2)"}</definedName>
    <definedName name="_IRM1" hidden="1">{#N/A,#N/A,FALSE,"MO (2)"}</definedName>
    <definedName name="_Key1" localSheetId="3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4" hidden="1">#REF!</definedName>
    <definedName name="_Key1" localSheetId="9" hidden="1">#REF!</definedName>
    <definedName name="_Key1" hidden="1">#REF!</definedName>
    <definedName name="_M" localSheetId="3">[1]Reforma!#REF!</definedName>
    <definedName name="_M" localSheetId="5">[1]Reforma!#REF!</definedName>
    <definedName name="_M" localSheetId="6">[1]Reforma!#REF!</definedName>
    <definedName name="_M" localSheetId="7">[1]Reforma!#REF!</definedName>
    <definedName name="_M" localSheetId="8">[1]Reforma!#REF!</definedName>
    <definedName name="_M" localSheetId="4">[1]Reforma!#REF!</definedName>
    <definedName name="_M">[1]Reforma!#REF!</definedName>
    <definedName name="_M_1" localSheetId="3">[1]Reforma!#REF!</definedName>
    <definedName name="_M_1" localSheetId="5">[1]Reforma!#REF!</definedName>
    <definedName name="_M_1" localSheetId="6">[1]Reforma!#REF!</definedName>
    <definedName name="_M_1" localSheetId="7">[1]Reforma!#REF!</definedName>
    <definedName name="_M_1" localSheetId="8">[1]Reforma!#REF!</definedName>
    <definedName name="_M_1" localSheetId="4">[1]Reforma!#REF!</definedName>
    <definedName name="_M_1">[1]Reforma!#REF!</definedName>
    <definedName name="_MAO010201" localSheetId="3">#REF!</definedName>
    <definedName name="_MAO010201" localSheetId="5">#REF!</definedName>
    <definedName name="_MAO010201" localSheetId="6">#REF!</definedName>
    <definedName name="_MAO010201" localSheetId="7">#REF!</definedName>
    <definedName name="_MAO010201" localSheetId="8">#REF!</definedName>
    <definedName name="_MAO010201" localSheetId="4">#REF!</definedName>
    <definedName name="_MAO010201" localSheetId="9">#REF!</definedName>
    <definedName name="_MAO010201">#REF!</definedName>
    <definedName name="_MAO010202" localSheetId="3">#REF!</definedName>
    <definedName name="_MAO010202" localSheetId="5">#REF!</definedName>
    <definedName name="_MAO010202" localSheetId="6">#REF!</definedName>
    <definedName name="_MAO010202" localSheetId="7">#REF!</definedName>
    <definedName name="_MAO010202" localSheetId="8">#REF!</definedName>
    <definedName name="_MAO010202" localSheetId="4">#REF!</definedName>
    <definedName name="_MAO010202" localSheetId="9">#REF!</definedName>
    <definedName name="_MAO010202">#REF!</definedName>
    <definedName name="_MAO010205" localSheetId="3">#REF!</definedName>
    <definedName name="_MAO010205" localSheetId="5">#REF!</definedName>
    <definedName name="_MAO010205" localSheetId="6">#REF!</definedName>
    <definedName name="_MAO010205" localSheetId="7">#REF!</definedName>
    <definedName name="_MAO010205" localSheetId="8">#REF!</definedName>
    <definedName name="_MAO010205" localSheetId="4">#REF!</definedName>
    <definedName name="_MAO010205" localSheetId="9">#REF!</definedName>
    <definedName name="_MAO010205">#REF!</definedName>
    <definedName name="_MAO010206" localSheetId="3">#REF!</definedName>
    <definedName name="_MAO010206" localSheetId="5">#REF!</definedName>
    <definedName name="_MAO010206" localSheetId="6">#REF!</definedName>
    <definedName name="_MAO010206" localSheetId="7">#REF!</definedName>
    <definedName name="_MAO010206" localSheetId="8">#REF!</definedName>
    <definedName name="_MAO010206" localSheetId="4">#REF!</definedName>
    <definedName name="_MAO010206">#REF!</definedName>
    <definedName name="_MAO010210" localSheetId="3">#REF!</definedName>
    <definedName name="_MAO010210" localSheetId="5">#REF!</definedName>
    <definedName name="_MAO010210" localSheetId="6">#REF!</definedName>
    <definedName name="_MAO010210" localSheetId="7">#REF!</definedName>
    <definedName name="_MAO010210" localSheetId="8">#REF!</definedName>
    <definedName name="_MAO010210" localSheetId="4">#REF!</definedName>
    <definedName name="_MAO010210">#REF!</definedName>
    <definedName name="_MAO010401" localSheetId="3">#REF!</definedName>
    <definedName name="_MAO010401" localSheetId="5">#REF!</definedName>
    <definedName name="_MAO010401" localSheetId="6">#REF!</definedName>
    <definedName name="_MAO010401" localSheetId="7">#REF!</definedName>
    <definedName name="_MAO010401" localSheetId="8">#REF!</definedName>
    <definedName name="_MAO010401" localSheetId="4">#REF!</definedName>
    <definedName name="_MAO010401">#REF!</definedName>
    <definedName name="_MAO010402" localSheetId="3">#REF!</definedName>
    <definedName name="_MAO010402" localSheetId="5">#REF!</definedName>
    <definedName name="_MAO010402" localSheetId="6">#REF!</definedName>
    <definedName name="_MAO010402" localSheetId="7">#REF!</definedName>
    <definedName name="_MAO010402" localSheetId="8">#REF!</definedName>
    <definedName name="_MAO010402" localSheetId="4">#REF!</definedName>
    <definedName name="_MAO010402">#REF!</definedName>
    <definedName name="_MAO010407" localSheetId="3">#REF!</definedName>
    <definedName name="_MAO010407" localSheetId="5">#REF!</definedName>
    <definedName name="_MAO010407" localSheetId="6">#REF!</definedName>
    <definedName name="_MAO010407" localSheetId="7">#REF!</definedName>
    <definedName name="_MAO010407" localSheetId="8">#REF!</definedName>
    <definedName name="_MAO010407" localSheetId="4">#REF!</definedName>
    <definedName name="_MAO010407">#REF!</definedName>
    <definedName name="_MAO010413" localSheetId="3">#REF!</definedName>
    <definedName name="_MAO010413" localSheetId="5">#REF!</definedName>
    <definedName name="_MAO010413" localSheetId="6">#REF!</definedName>
    <definedName name="_MAO010413" localSheetId="7">#REF!</definedName>
    <definedName name="_MAO010413" localSheetId="8">#REF!</definedName>
    <definedName name="_MAO010413" localSheetId="4">#REF!</definedName>
    <definedName name="_MAO010413">#REF!</definedName>
    <definedName name="_MAO010501" localSheetId="3">#REF!</definedName>
    <definedName name="_MAO010501" localSheetId="5">#REF!</definedName>
    <definedName name="_MAO010501" localSheetId="6">#REF!</definedName>
    <definedName name="_MAO010501" localSheetId="7">#REF!</definedName>
    <definedName name="_MAO010501" localSheetId="8">#REF!</definedName>
    <definedName name="_MAO010501" localSheetId="4">#REF!</definedName>
    <definedName name="_MAO010501">#REF!</definedName>
    <definedName name="_MAO010503" localSheetId="3">#REF!</definedName>
    <definedName name="_MAO010503" localSheetId="5">#REF!</definedName>
    <definedName name="_MAO010503" localSheetId="6">#REF!</definedName>
    <definedName name="_MAO010503" localSheetId="7">#REF!</definedName>
    <definedName name="_MAO010503" localSheetId="8">#REF!</definedName>
    <definedName name="_MAO010503" localSheetId="4">#REF!</definedName>
    <definedName name="_MAO010503">#REF!</definedName>
    <definedName name="_MAO010505" localSheetId="3">#REF!</definedName>
    <definedName name="_MAO010505" localSheetId="5">#REF!</definedName>
    <definedName name="_MAO010505" localSheetId="6">#REF!</definedName>
    <definedName name="_MAO010505" localSheetId="7">#REF!</definedName>
    <definedName name="_MAO010505" localSheetId="8">#REF!</definedName>
    <definedName name="_MAO010505" localSheetId="4">#REF!</definedName>
    <definedName name="_MAO010505">#REF!</definedName>
    <definedName name="_MAO010509" localSheetId="3">#REF!</definedName>
    <definedName name="_MAO010509" localSheetId="5">#REF!</definedName>
    <definedName name="_MAO010509" localSheetId="6">#REF!</definedName>
    <definedName name="_MAO010509" localSheetId="7">#REF!</definedName>
    <definedName name="_MAO010509" localSheetId="8">#REF!</definedName>
    <definedName name="_MAO010509" localSheetId="4">#REF!</definedName>
    <definedName name="_MAO010509">#REF!</definedName>
    <definedName name="_MAO010512" localSheetId="3">#REF!</definedName>
    <definedName name="_MAO010512" localSheetId="5">#REF!</definedName>
    <definedName name="_MAO010512" localSheetId="6">#REF!</definedName>
    <definedName name="_MAO010512" localSheetId="7">#REF!</definedName>
    <definedName name="_MAO010512" localSheetId="8">#REF!</definedName>
    <definedName name="_MAO010512" localSheetId="4">#REF!</definedName>
    <definedName name="_MAO010512">#REF!</definedName>
    <definedName name="_MAO010518" localSheetId="3">#REF!</definedName>
    <definedName name="_MAO010518" localSheetId="5">#REF!</definedName>
    <definedName name="_MAO010518" localSheetId="6">#REF!</definedName>
    <definedName name="_MAO010518" localSheetId="7">#REF!</definedName>
    <definedName name="_MAO010518" localSheetId="8">#REF!</definedName>
    <definedName name="_MAO010518" localSheetId="4">#REF!</definedName>
    <definedName name="_MAO010518">#REF!</definedName>
    <definedName name="_MAO010519" localSheetId="3">#REF!</definedName>
    <definedName name="_MAO010519" localSheetId="5">#REF!</definedName>
    <definedName name="_MAO010519" localSheetId="6">#REF!</definedName>
    <definedName name="_MAO010519" localSheetId="7">#REF!</definedName>
    <definedName name="_MAO010519" localSheetId="8">#REF!</definedName>
    <definedName name="_MAO010519" localSheetId="4">#REF!</definedName>
    <definedName name="_MAO010519">#REF!</definedName>
    <definedName name="_MAO010521" localSheetId="3">#REF!</definedName>
    <definedName name="_MAO010521" localSheetId="5">#REF!</definedName>
    <definedName name="_MAO010521" localSheetId="6">#REF!</definedName>
    <definedName name="_MAO010521" localSheetId="7">#REF!</definedName>
    <definedName name="_MAO010521" localSheetId="8">#REF!</definedName>
    <definedName name="_MAO010521" localSheetId="4">#REF!</definedName>
    <definedName name="_MAO010521">#REF!</definedName>
    <definedName name="_MAO010523" localSheetId="3">#REF!</definedName>
    <definedName name="_MAO010523" localSheetId="5">#REF!</definedName>
    <definedName name="_MAO010523" localSheetId="6">#REF!</definedName>
    <definedName name="_MAO010523" localSheetId="7">#REF!</definedName>
    <definedName name="_MAO010523" localSheetId="8">#REF!</definedName>
    <definedName name="_MAO010523" localSheetId="4">#REF!</definedName>
    <definedName name="_MAO010523">#REF!</definedName>
    <definedName name="_MAO010532" localSheetId="3">#REF!</definedName>
    <definedName name="_MAO010532" localSheetId="5">#REF!</definedName>
    <definedName name="_MAO010532" localSheetId="6">#REF!</definedName>
    <definedName name="_MAO010532" localSheetId="7">#REF!</definedName>
    <definedName name="_MAO010532" localSheetId="8">#REF!</definedName>
    <definedName name="_MAO010532" localSheetId="4">#REF!</definedName>
    <definedName name="_MAO010532">#REF!</definedName>
    <definedName name="_MAO010533" localSheetId="3">#REF!</definedName>
    <definedName name="_MAO010533" localSheetId="5">#REF!</definedName>
    <definedName name="_MAO010533" localSheetId="6">#REF!</definedName>
    <definedName name="_MAO010533" localSheetId="7">#REF!</definedName>
    <definedName name="_MAO010533" localSheetId="8">#REF!</definedName>
    <definedName name="_MAO010533" localSheetId="4">#REF!</definedName>
    <definedName name="_MAO010533">#REF!</definedName>
    <definedName name="_MAO010536" localSheetId="3">#REF!</definedName>
    <definedName name="_MAO010536" localSheetId="5">#REF!</definedName>
    <definedName name="_MAO010536" localSheetId="6">#REF!</definedName>
    <definedName name="_MAO010536" localSheetId="7">#REF!</definedName>
    <definedName name="_MAO010536" localSheetId="8">#REF!</definedName>
    <definedName name="_MAO010536" localSheetId="4">#REF!</definedName>
    <definedName name="_MAO010536">#REF!</definedName>
    <definedName name="_MAO010701" localSheetId="3">#REF!</definedName>
    <definedName name="_MAO010701" localSheetId="5">#REF!</definedName>
    <definedName name="_MAO010701" localSheetId="6">#REF!</definedName>
    <definedName name="_MAO010701" localSheetId="7">#REF!</definedName>
    <definedName name="_MAO010701" localSheetId="8">#REF!</definedName>
    <definedName name="_MAO010701" localSheetId="4">#REF!</definedName>
    <definedName name="_MAO010701">#REF!</definedName>
    <definedName name="_MAO010703" localSheetId="3">#REF!</definedName>
    <definedName name="_MAO010703" localSheetId="5">#REF!</definedName>
    <definedName name="_MAO010703" localSheetId="6">#REF!</definedName>
    <definedName name="_MAO010703" localSheetId="7">#REF!</definedName>
    <definedName name="_MAO010703" localSheetId="8">#REF!</definedName>
    <definedName name="_MAO010703" localSheetId="4">#REF!</definedName>
    <definedName name="_MAO010703">#REF!</definedName>
    <definedName name="_MAO010705" localSheetId="3">#REF!</definedName>
    <definedName name="_MAO010705" localSheetId="5">#REF!</definedName>
    <definedName name="_MAO010705" localSheetId="6">#REF!</definedName>
    <definedName name="_MAO010705" localSheetId="7">#REF!</definedName>
    <definedName name="_MAO010705" localSheetId="8">#REF!</definedName>
    <definedName name="_MAO010705" localSheetId="4">#REF!</definedName>
    <definedName name="_MAO010705">#REF!</definedName>
    <definedName name="_MAO010708" localSheetId="3">#REF!</definedName>
    <definedName name="_MAO010708" localSheetId="5">#REF!</definedName>
    <definedName name="_MAO010708" localSheetId="6">#REF!</definedName>
    <definedName name="_MAO010708" localSheetId="7">#REF!</definedName>
    <definedName name="_MAO010708" localSheetId="8">#REF!</definedName>
    <definedName name="_MAO010708" localSheetId="4">#REF!</definedName>
    <definedName name="_MAO010708">#REF!</definedName>
    <definedName name="_MAO010710" localSheetId="3">#REF!</definedName>
    <definedName name="_MAO010710" localSheetId="5">#REF!</definedName>
    <definedName name="_MAO010710" localSheetId="6">#REF!</definedName>
    <definedName name="_MAO010710" localSheetId="7">#REF!</definedName>
    <definedName name="_MAO010710" localSheetId="8">#REF!</definedName>
    <definedName name="_MAO010710" localSheetId="4">#REF!</definedName>
    <definedName name="_MAO010710">#REF!</definedName>
    <definedName name="_MAO010712" localSheetId="3">#REF!</definedName>
    <definedName name="_MAO010712" localSheetId="5">#REF!</definedName>
    <definedName name="_MAO010712" localSheetId="6">#REF!</definedName>
    <definedName name="_MAO010712" localSheetId="7">#REF!</definedName>
    <definedName name="_MAO010712" localSheetId="8">#REF!</definedName>
    <definedName name="_MAO010712" localSheetId="4">#REF!</definedName>
    <definedName name="_MAO010712">#REF!</definedName>
    <definedName name="_MAO010717" localSheetId="3">#REF!</definedName>
    <definedName name="_MAO010717" localSheetId="5">#REF!</definedName>
    <definedName name="_MAO010717" localSheetId="6">#REF!</definedName>
    <definedName name="_MAO010717" localSheetId="7">#REF!</definedName>
    <definedName name="_MAO010717" localSheetId="8">#REF!</definedName>
    <definedName name="_MAO010717" localSheetId="4">#REF!</definedName>
    <definedName name="_MAO010717">#REF!</definedName>
    <definedName name="_MAO020201" localSheetId="3">#REF!</definedName>
    <definedName name="_MAO020201" localSheetId="5">#REF!</definedName>
    <definedName name="_MAO020201" localSheetId="6">#REF!</definedName>
    <definedName name="_MAO020201" localSheetId="7">#REF!</definedName>
    <definedName name="_MAO020201" localSheetId="8">#REF!</definedName>
    <definedName name="_MAO020201" localSheetId="4">#REF!</definedName>
    <definedName name="_MAO020201">#REF!</definedName>
    <definedName name="_MAO020205" localSheetId="3">#REF!</definedName>
    <definedName name="_MAO020205" localSheetId="5">#REF!</definedName>
    <definedName name="_MAO020205" localSheetId="6">#REF!</definedName>
    <definedName name="_MAO020205" localSheetId="7">#REF!</definedName>
    <definedName name="_MAO020205" localSheetId="8">#REF!</definedName>
    <definedName name="_MAO020205" localSheetId="4">#REF!</definedName>
    <definedName name="_MAO020205">#REF!</definedName>
    <definedName name="_MAO020211" localSheetId="3">#REF!</definedName>
    <definedName name="_MAO020211" localSheetId="5">#REF!</definedName>
    <definedName name="_MAO020211" localSheetId="6">#REF!</definedName>
    <definedName name="_MAO020211" localSheetId="7">#REF!</definedName>
    <definedName name="_MAO020211" localSheetId="8">#REF!</definedName>
    <definedName name="_MAO020211" localSheetId="4">#REF!</definedName>
    <definedName name="_MAO020211">#REF!</definedName>
    <definedName name="_MAO020217" localSheetId="3">#REF!</definedName>
    <definedName name="_MAO020217" localSheetId="5">#REF!</definedName>
    <definedName name="_MAO020217" localSheetId="6">#REF!</definedName>
    <definedName name="_MAO020217" localSheetId="7">#REF!</definedName>
    <definedName name="_MAO020217" localSheetId="8">#REF!</definedName>
    <definedName name="_MAO020217" localSheetId="4">#REF!</definedName>
    <definedName name="_MAO020217">#REF!</definedName>
    <definedName name="_MAO030102" localSheetId="3">#REF!</definedName>
    <definedName name="_MAO030102" localSheetId="5">#REF!</definedName>
    <definedName name="_MAO030102" localSheetId="6">#REF!</definedName>
    <definedName name="_MAO030102" localSheetId="7">#REF!</definedName>
    <definedName name="_MAO030102" localSheetId="8">#REF!</definedName>
    <definedName name="_MAO030102" localSheetId="4">#REF!</definedName>
    <definedName name="_MAO030102">#REF!</definedName>
    <definedName name="_MAO030201" localSheetId="3">#REF!</definedName>
    <definedName name="_MAO030201" localSheetId="5">#REF!</definedName>
    <definedName name="_MAO030201" localSheetId="6">#REF!</definedName>
    <definedName name="_MAO030201" localSheetId="7">#REF!</definedName>
    <definedName name="_MAO030201" localSheetId="8">#REF!</definedName>
    <definedName name="_MAO030201" localSheetId="4">#REF!</definedName>
    <definedName name="_MAO030201">#REF!</definedName>
    <definedName name="_MAO030303" localSheetId="3">#REF!</definedName>
    <definedName name="_MAO030303" localSheetId="5">#REF!</definedName>
    <definedName name="_MAO030303" localSheetId="6">#REF!</definedName>
    <definedName name="_MAO030303" localSheetId="7">#REF!</definedName>
    <definedName name="_MAO030303" localSheetId="8">#REF!</definedName>
    <definedName name="_MAO030303" localSheetId="4">#REF!</definedName>
    <definedName name="_MAO030303">#REF!</definedName>
    <definedName name="_MAO030317" localSheetId="3">#REF!</definedName>
    <definedName name="_MAO030317" localSheetId="5">#REF!</definedName>
    <definedName name="_MAO030317" localSheetId="6">#REF!</definedName>
    <definedName name="_MAO030317" localSheetId="7">#REF!</definedName>
    <definedName name="_MAO030317" localSheetId="8">#REF!</definedName>
    <definedName name="_MAO030317" localSheetId="4">#REF!</definedName>
    <definedName name="_MAO030317">#REF!</definedName>
    <definedName name="_MAO040101" localSheetId="3">#REF!</definedName>
    <definedName name="_MAO040101" localSheetId="5">#REF!</definedName>
    <definedName name="_MAO040101" localSheetId="6">#REF!</definedName>
    <definedName name="_MAO040101" localSheetId="7">#REF!</definedName>
    <definedName name="_MAO040101" localSheetId="8">#REF!</definedName>
    <definedName name="_MAO040101" localSheetId="4">#REF!</definedName>
    <definedName name="_MAO040101">#REF!</definedName>
    <definedName name="_MAO040202" localSheetId="3">#REF!</definedName>
    <definedName name="_MAO040202" localSheetId="5">#REF!</definedName>
    <definedName name="_MAO040202" localSheetId="6">#REF!</definedName>
    <definedName name="_MAO040202" localSheetId="7">#REF!</definedName>
    <definedName name="_MAO040202" localSheetId="8">#REF!</definedName>
    <definedName name="_MAO040202" localSheetId="4">#REF!</definedName>
    <definedName name="_MAO040202">#REF!</definedName>
    <definedName name="_MAO050103" localSheetId="3">#REF!</definedName>
    <definedName name="_MAO050103" localSheetId="5">#REF!</definedName>
    <definedName name="_MAO050103" localSheetId="6">#REF!</definedName>
    <definedName name="_MAO050103" localSheetId="7">#REF!</definedName>
    <definedName name="_MAO050103" localSheetId="8">#REF!</definedName>
    <definedName name="_MAO050103" localSheetId="4">#REF!</definedName>
    <definedName name="_MAO050103">#REF!</definedName>
    <definedName name="_MAO050207" localSheetId="3">#REF!</definedName>
    <definedName name="_MAO050207" localSheetId="5">#REF!</definedName>
    <definedName name="_MAO050207" localSheetId="6">#REF!</definedName>
    <definedName name="_MAO050207" localSheetId="7">#REF!</definedName>
    <definedName name="_MAO050207" localSheetId="8">#REF!</definedName>
    <definedName name="_MAO050207" localSheetId="4">#REF!</definedName>
    <definedName name="_MAO050207">#REF!</definedName>
    <definedName name="_MAO060101" localSheetId="3">#REF!</definedName>
    <definedName name="_MAO060101" localSheetId="5">#REF!</definedName>
    <definedName name="_MAO060101" localSheetId="6">#REF!</definedName>
    <definedName name="_MAO060101" localSheetId="7">#REF!</definedName>
    <definedName name="_MAO060101" localSheetId="8">#REF!</definedName>
    <definedName name="_MAO060101" localSheetId="4">#REF!</definedName>
    <definedName name="_MAO060101">#REF!</definedName>
    <definedName name="_MAO080310" localSheetId="3">#REF!</definedName>
    <definedName name="_MAO080310" localSheetId="5">#REF!</definedName>
    <definedName name="_MAO080310" localSheetId="6">#REF!</definedName>
    <definedName name="_MAO080310" localSheetId="7">#REF!</definedName>
    <definedName name="_MAO080310" localSheetId="8">#REF!</definedName>
    <definedName name="_MAO080310" localSheetId="4">#REF!</definedName>
    <definedName name="_MAO080310">#REF!</definedName>
    <definedName name="_MAO090101" localSheetId="3">#REF!</definedName>
    <definedName name="_MAO090101" localSheetId="5">#REF!</definedName>
    <definedName name="_MAO090101" localSheetId="6">#REF!</definedName>
    <definedName name="_MAO090101" localSheetId="7">#REF!</definedName>
    <definedName name="_MAO090101" localSheetId="8">#REF!</definedName>
    <definedName name="_MAO090101" localSheetId="4">#REF!</definedName>
    <definedName name="_MAO090101">#REF!</definedName>
    <definedName name="_MAO110101" localSheetId="3">#REF!</definedName>
    <definedName name="_MAO110101" localSheetId="5">#REF!</definedName>
    <definedName name="_MAO110101" localSheetId="6">#REF!</definedName>
    <definedName name="_MAO110101" localSheetId="7">#REF!</definedName>
    <definedName name="_MAO110101" localSheetId="8">#REF!</definedName>
    <definedName name="_MAO110101" localSheetId="4">#REF!</definedName>
    <definedName name="_MAO110101">#REF!</definedName>
    <definedName name="_MAO110104" localSheetId="3">#REF!</definedName>
    <definedName name="_MAO110104" localSheetId="5">#REF!</definedName>
    <definedName name="_MAO110104" localSheetId="6">#REF!</definedName>
    <definedName name="_MAO110104" localSheetId="7">#REF!</definedName>
    <definedName name="_MAO110104" localSheetId="8">#REF!</definedName>
    <definedName name="_MAO110104" localSheetId="4">#REF!</definedName>
    <definedName name="_MAO110104">#REF!</definedName>
    <definedName name="_MAO110107" localSheetId="3">#REF!</definedName>
    <definedName name="_MAO110107" localSheetId="5">#REF!</definedName>
    <definedName name="_MAO110107" localSheetId="6">#REF!</definedName>
    <definedName name="_MAO110107" localSheetId="7">#REF!</definedName>
    <definedName name="_MAO110107" localSheetId="8">#REF!</definedName>
    <definedName name="_MAO110107" localSheetId="4">#REF!</definedName>
    <definedName name="_MAO110107">#REF!</definedName>
    <definedName name="_MAO120101" localSheetId="3">#REF!</definedName>
    <definedName name="_MAO120101" localSheetId="5">#REF!</definedName>
    <definedName name="_MAO120101" localSheetId="6">#REF!</definedName>
    <definedName name="_MAO120101" localSheetId="7">#REF!</definedName>
    <definedName name="_MAO120101" localSheetId="8">#REF!</definedName>
    <definedName name="_MAO120101" localSheetId="4">#REF!</definedName>
    <definedName name="_MAO120101">#REF!</definedName>
    <definedName name="_MAO120105" localSheetId="3">#REF!</definedName>
    <definedName name="_MAO120105" localSheetId="5">#REF!</definedName>
    <definedName name="_MAO120105" localSheetId="6">#REF!</definedName>
    <definedName name="_MAO120105" localSheetId="7">#REF!</definedName>
    <definedName name="_MAO120105" localSheetId="8">#REF!</definedName>
    <definedName name="_MAO120105" localSheetId="4">#REF!</definedName>
    <definedName name="_MAO120105">#REF!</definedName>
    <definedName name="_MAO120106" localSheetId="3">#REF!</definedName>
    <definedName name="_MAO120106" localSheetId="5">#REF!</definedName>
    <definedName name="_MAO120106" localSheetId="6">#REF!</definedName>
    <definedName name="_MAO120106" localSheetId="7">#REF!</definedName>
    <definedName name="_MAO120106" localSheetId="8">#REF!</definedName>
    <definedName name="_MAO120106" localSheetId="4">#REF!</definedName>
    <definedName name="_MAO120106">#REF!</definedName>
    <definedName name="_MAO120107" localSheetId="3">#REF!</definedName>
    <definedName name="_MAO120107" localSheetId="5">#REF!</definedName>
    <definedName name="_MAO120107" localSheetId="6">#REF!</definedName>
    <definedName name="_MAO120107" localSheetId="7">#REF!</definedName>
    <definedName name="_MAO120107" localSheetId="8">#REF!</definedName>
    <definedName name="_MAO120107" localSheetId="4">#REF!</definedName>
    <definedName name="_MAO120107">#REF!</definedName>
    <definedName name="_MAO120110" localSheetId="3">#REF!</definedName>
    <definedName name="_MAO120110" localSheetId="5">#REF!</definedName>
    <definedName name="_MAO120110" localSheetId="6">#REF!</definedName>
    <definedName name="_MAO120110" localSheetId="7">#REF!</definedName>
    <definedName name="_MAO120110" localSheetId="8">#REF!</definedName>
    <definedName name="_MAO120110" localSheetId="4">#REF!</definedName>
    <definedName name="_MAO120110">#REF!</definedName>
    <definedName name="_MAO120150" localSheetId="3">#REF!</definedName>
    <definedName name="_MAO120150" localSheetId="5">#REF!</definedName>
    <definedName name="_MAO120150" localSheetId="6">#REF!</definedName>
    <definedName name="_MAO120150" localSheetId="7">#REF!</definedName>
    <definedName name="_MAO120150" localSheetId="8">#REF!</definedName>
    <definedName name="_MAO120150" localSheetId="4">#REF!</definedName>
    <definedName name="_MAO120150">#REF!</definedName>
    <definedName name="_MAO130101" localSheetId="3">#REF!</definedName>
    <definedName name="_MAO130101" localSheetId="5">#REF!</definedName>
    <definedName name="_MAO130101" localSheetId="6">#REF!</definedName>
    <definedName name="_MAO130101" localSheetId="7">#REF!</definedName>
    <definedName name="_MAO130101" localSheetId="8">#REF!</definedName>
    <definedName name="_MAO130101" localSheetId="4">#REF!</definedName>
    <definedName name="_MAO130101">#REF!</definedName>
    <definedName name="_MAO130103" localSheetId="3">#REF!</definedName>
    <definedName name="_MAO130103" localSheetId="5">#REF!</definedName>
    <definedName name="_MAO130103" localSheetId="6">#REF!</definedName>
    <definedName name="_MAO130103" localSheetId="7">#REF!</definedName>
    <definedName name="_MAO130103" localSheetId="8">#REF!</definedName>
    <definedName name="_MAO130103" localSheetId="4">#REF!</definedName>
    <definedName name="_MAO130103">#REF!</definedName>
    <definedName name="_MAO130304" localSheetId="3">#REF!</definedName>
    <definedName name="_MAO130304" localSheetId="5">#REF!</definedName>
    <definedName name="_MAO130304" localSheetId="6">#REF!</definedName>
    <definedName name="_MAO130304" localSheetId="7">#REF!</definedName>
    <definedName name="_MAO130304" localSheetId="8">#REF!</definedName>
    <definedName name="_MAO130304" localSheetId="4">#REF!</definedName>
    <definedName name="_MAO130304">#REF!</definedName>
    <definedName name="_MAO130401" localSheetId="3">#REF!</definedName>
    <definedName name="_MAO130401" localSheetId="5">#REF!</definedName>
    <definedName name="_MAO130401" localSheetId="6">#REF!</definedName>
    <definedName name="_MAO130401" localSheetId="7">#REF!</definedName>
    <definedName name="_MAO130401" localSheetId="8">#REF!</definedName>
    <definedName name="_MAO130401" localSheetId="4">#REF!</definedName>
    <definedName name="_MAO130401">#REF!</definedName>
    <definedName name="_MAO140102" localSheetId="3">#REF!</definedName>
    <definedName name="_MAO140102" localSheetId="5">#REF!</definedName>
    <definedName name="_MAO140102" localSheetId="6">#REF!</definedName>
    <definedName name="_MAO140102" localSheetId="7">#REF!</definedName>
    <definedName name="_MAO140102" localSheetId="8">#REF!</definedName>
    <definedName name="_MAO140102" localSheetId="4">#REF!</definedName>
    <definedName name="_MAO140102">#REF!</definedName>
    <definedName name="_MAO140109" localSheetId="3">#REF!</definedName>
    <definedName name="_MAO140109" localSheetId="5">#REF!</definedName>
    <definedName name="_MAO140109" localSheetId="6">#REF!</definedName>
    <definedName name="_MAO140109" localSheetId="7">#REF!</definedName>
    <definedName name="_MAO140109" localSheetId="8">#REF!</definedName>
    <definedName name="_MAO140109" localSheetId="4">#REF!</definedName>
    <definedName name="_MAO140109">#REF!</definedName>
    <definedName name="_MAO140113" localSheetId="3">#REF!</definedName>
    <definedName name="_MAO140113" localSheetId="5">#REF!</definedName>
    <definedName name="_MAO140113" localSheetId="6">#REF!</definedName>
    <definedName name="_MAO140113" localSheetId="7">#REF!</definedName>
    <definedName name="_MAO140113" localSheetId="8">#REF!</definedName>
    <definedName name="_MAO140113" localSheetId="4">#REF!</definedName>
    <definedName name="_MAO140113">#REF!</definedName>
    <definedName name="_MAO140122" localSheetId="3">#REF!</definedName>
    <definedName name="_MAO140122" localSheetId="5">#REF!</definedName>
    <definedName name="_MAO140122" localSheetId="6">#REF!</definedName>
    <definedName name="_MAO140122" localSheetId="7">#REF!</definedName>
    <definedName name="_MAO140122" localSheetId="8">#REF!</definedName>
    <definedName name="_MAO140122" localSheetId="4">#REF!</definedName>
    <definedName name="_MAO140122">#REF!</definedName>
    <definedName name="_MAO140126" localSheetId="3">#REF!</definedName>
    <definedName name="_MAO140126" localSheetId="5">#REF!</definedName>
    <definedName name="_MAO140126" localSheetId="6">#REF!</definedName>
    <definedName name="_MAO140126" localSheetId="7">#REF!</definedName>
    <definedName name="_MAO140126" localSheetId="8">#REF!</definedName>
    <definedName name="_MAO140126" localSheetId="4">#REF!</definedName>
    <definedName name="_MAO140126">#REF!</definedName>
    <definedName name="_MAO140129" localSheetId="3">#REF!</definedName>
    <definedName name="_MAO140129" localSheetId="5">#REF!</definedName>
    <definedName name="_MAO140129" localSheetId="6">#REF!</definedName>
    <definedName name="_MAO140129" localSheetId="7">#REF!</definedName>
    <definedName name="_MAO140129" localSheetId="8">#REF!</definedName>
    <definedName name="_MAO140129" localSheetId="4">#REF!</definedName>
    <definedName name="_MAO140129">#REF!</definedName>
    <definedName name="_MAO140135" localSheetId="3">#REF!</definedName>
    <definedName name="_MAO140135" localSheetId="5">#REF!</definedName>
    <definedName name="_MAO140135" localSheetId="6">#REF!</definedName>
    <definedName name="_MAO140135" localSheetId="7">#REF!</definedName>
    <definedName name="_MAO140135" localSheetId="8">#REF!</definedName>
    <definedName name="_MAO140135" localSheetId="4">#REF!</definedName>
    <definedName name="_MAO140135">#REF!</definedName>
    <definedName name="_MAO140143" localSheetId="3">#REF!</definedName>
    <definedName name="_MAO140143" localSheetId="5">#REF!</definedName>
    <definedName name="_MAO140143" localSheetId="6">#REF!</definedName>
    <definedName name="_MAO140143" localSheetId="7">#REF!</definedName>
    <definedName name="_MAO140143" localSheetId="8">#REF!</definedName>
    <definedName name="_MAO140143" localSheetId="4">#REF!</definedName>
    <definedName name="_MAO140143">#REF!</definedName>
    <definedName name="_MAO140145" localSheetId="3">#REF!</definedName>
    <definedName name="_MAO140145" localSheetId="5">#REF!</definedName>
    <definedName name="_MAO140145" localSheetId="6">#REF!</definedName>
    <definedName name="_MAO140145" localSheetId="7">#REF!</definedName>
    <definedName name="_MAO140145" localSheetId="8">#REF!</definedName>
    <definedName name="_MAO140145" localSheetId="4">#REF!</definedName>
    <definedName name="_MAO140145">#REF!</definedName>
    <definedName name="_MAT010301" localSheetId="3">#REF!</definedName>
    <definedName name="_MAT010301" localSheetId="5">#REF!</definedName>
    <definedName name="_MAT010301" localSheetId="6">#REF!</definedName>
    <definedName name="_MAT010301" localSheetId="7">#REF!</definedName>
    <definedName name="_MAT010301" localSheetId="8">#REF!</definedName>
    <definedName name="_MAT010301" localSheetId="4">#REF!</definedName>
    <definedName name="_MAT010301">#REF!</definedName>
    <definedName name="_MAT010401" localSheetId="3">#REF!</definedName>
    <definedName name="_MAT010401" localSheetId="5">#REF!</definedName>
    <definedName name="_MAT010401" localSheetId="6">#REF!</definedName>
    <definedName name="_MAT010401" localSheetId="7">#REF!</definedName>
    <definedName name="_MAT010401" localSheetId="8">#REF!</definedName>
    <definedName name="_MAT010401" localSheetId="4">#REF!</definedName>
    <definedName name="_MAT010401">#REF!</definedName>
    <definedName name="_MAT010402" localSheetId="3">#REF!</definedName>
    <definedName name="_MAT010402" localSheetId="5">#REF!</definedName>
    <definedName name="_MAT010402" localSheetId="6">#REF!</definedName>
    <definedName name="_MAT010402" localSheetId="7">#REF!</definedName>
    <definedName name="_MAT010402" localSheetId="8">#REF!</definedName>
    <definedName name="_MAT010402" localSheetId="4">#REF!</definedName>
    <definedName name="_MAT010402">#REF!</definedName>
    <definedName name="_MAT010407" localSheetId="3">#REF!</definedName>
    <definedName name="_MAT010407" localSheetId="5">#REF!</definedName>
    <definedName name="_MAT010407" localSheetId="6">#REF!</definedName>
    <definedName name="_MAT010407" localSheetId="7">#REF!</definedName>
    <definedName name="_MAT010407" localSheetId="8">#REF!</definedName>
    <definedName name="_MAT010407" localSheetId="4">#REF!</definedName>
    <definedName name="_MAT010407">#REF!</definedName>
    <definedName name="_MAT010413" localSheetId="3">#REF!</definedName>
    <definedName name="_MAT010413" localSheetId="5">#REF!</definedName>
    <definedName name="_MAT010413" localSheetId="6">#REF!</definedName>
    <definedName name="_MAT010413" localSheetId="7">#REF!</definedName>
    <definedName name="_MAT010413" localSheetId="8">#REF!</definedName>
    <definedName name="_MAT010413" localSheetId="4">#REF!</definedName>
    <definedName name="_MAT010413">#REF!</definedName>
    <definedName name="_MAT010536" localSheetId="3">#REF!</definedName>
    <definedName name="_MAT010536" localSheetId="5">#REF!</definedName>
    <definedName name="_MAT010536" localSheetId="6">#REF!</definedName>
    <definedName name="_MAT010536" localSheetId="7">#REF!</definedName>
    <definedName name="_MAT010536" localSheetId="8">#REF!</definedName>
    <definedName name="_MAT010536" localSheetId="4">#REF!</definedName>
    <definedName name="_MAT010536">#REF!</definedName>
    <definedName name="_MAT010703" localSheetId="3">#REF!</definedName>
    <definedName name="_MAT010703" localSheetId="5">#REF!</definedName>
    <definedName name="_MAT010703" localSheetId="6">#REF!</definedName>
    <definedName name="_MAT010703" localSheetId="7">#REF!</definedName>
    <definedName name="_MAT010703" localSheetId="8">#REF!</definedName>
    <definedName name="_MAT010703" localSheetId="4">#REF!</definedName>
    <definedName name="_MAT010703">#REF!</definedName>
    <definedName name="_MAT010708" localSheetId="3">#REF!</definedName>
    <definedName name="_MAT010708" localSheetId="5">#REF!</definedName>
    <definedName name="_MAT010708" localSheetId="6">#REF!</definedName>
    <definedName name="_MAT010708" localSheetId="7">#REF!</definedName>
    <definedName name="_MAT010708" localSheetId="8">#REF!</definedName>
    <definedName name="_MAT010708" localSheetId="4">#REF!</definedName>
    <definedName name="_MAT010708">#REF!</definedName>
    <definedName name="_MAT010710" localSheetId="3">#REF!</definedName>
    <definedName name="_MAT010710" localSheetId="5">#REF!</definedName>
    <definedName name="_MAT010710" localSheetId="6">#REF!</definedName>
    <definedName name="_MAT010710" localSheetId="7">#REF!</definedName>
    <definedName name="_MAT010710" localSheetId="8">#REF!</definedName>
    <definedName name="_MAT010710" localSheetId="4">#REF!</definedName>
    <definedName name="_MAT010710">#REF!</definedName>
    <definedName name="_MAT010718" localSheetId="3">#REF!</definedName>
    <definedName name="_MAT010718" localSheetId="5">#REF!</definedName>
    <definedName name="_MAT010718" localSheetId="6">#REF!</definedName>
    <definedName name="_MAT010718" localSheetId="7">#REF!</definedName>
    <definedName name="_MAT010718" localSheetId="8">#REF!</definedName>
    <definedName name="_MAT010718" localSheetId="4">#REF!</definedName>
    <definedName name="_MAT010718">#REF!</definedName>
    <definedName name="_MAT020201" localSheetId="3">#REF!</definedName>
    <definedName name="_MAT020201" localSheetId="5">#REF!</definedName>
    <definedName name="_MAT020201" localSheetId="6">#REF!</definedName>
    <definedName name="_MAT020201" localSheetId="7">#REF!</definedName>
    <definedName name="_MAT020201" localSheetId="8">#REF!</definedName>
    <definedName name="_MAT020201" localSheetId="4">#REF!</definedName>
    <definedName name="_MAT020201">#REF!</definedName>
    <definedName name="_MAT020205" localSheetId="3">#REF!</definedName>
    <definedName name="_MAT020205" localSheetId="5">#REF!</definedName>
    <definedName name="_MAT020205" localSheetId="6">#REF!</definedName>
    <definedName name="_MAT020205" localSheetId="7">#REF!</definedName>
    <definedName name="_MAT020205" localSheetId="8">#REF!</definedName>
    <definedName name="_MAT020205" localSheetId="4">#REF!</definedName>
    <definedName name="_MAT020205">#REF!</definedName>
    <definedName name="_MAT020211" localSheetId="3">#REF!</definedName>
    <definedName name="_MAT020211" localSheetId="5">#REF!</definedName>
    <definedName name="_MAT020211" localSheetId="6">#REF!</definedName>
    <definedName name="_MAT020211" localSheetId="7">#REF!</definedName>
    <definedName name="_MAT020211" localSheetId="8">#REF!</definedName>
    <definedName name="_MAT020211" localSheetId="4">#REF!</definedName>
    <definedName name="_MAT020211">#REF!</definedName>
    <definedName name="_MAT030102" localSheetId="3">#REF!</definedName>
    <definedName name="_MAT030102" localSheetId="5">#REF!</definedName>
    <definedName name="_MAT030102" localSheetId="6">#REF!</definedName>
    <definedName name="_MAT030102" localSheetId="7">#REF!</definedName>
    <definedName name="_MAT030102" localSheetId="8">#REF!</definedName>
    <definedName name="_MAT030102" localSheetId="4">#REF!</definedName>
    <definedName name="_MAT030102">#REF!</definedName>
    <definedName name="_MAT030201" localSheetId="3">#REF!</definedName>
    <definedName name="_MAT030201" localSheetId="5">#REF!</definedName>
    <definedName name="_MAT030201" localSheetId="6">#REF!</definedName>
    <definedName name="_MAT030201" localSheetId="7">#REF!</definedName>
    <definedName name="_MAT030201" localSheetId="8">#REF!</definedName>
    <definedName name="_MAT030201" localSheetId="4">#REF!</definedName>
    <definedName name="_MAT030201">#REF!</definedName>
    <definedName name="_MAT030303" localSheetId="3">#REF!</definedName>
    <definedName name="_MAT030303" localSheetId="5">#REF!</definedName>
    <definedName name="_MAT030303" localSheetId="6">#REF!</definedName>
    <definedName name="_MAT030303" localSheetId="7">#REF!</definedName>
    <definedName name="_MAT030303" localSheetId="8">#REF!</definedName>
    <definedName name="_MAT030303" localSheetId="4">#REF!</definedName>
    <definedName name="_MAT030303">#REF!</definedName>
    <definedName name="_MAT030317" localSheetId="3">#REF!</definedName>
    <definedName name="_MAT030317" localSheetId="5">#REF!</definedName>
    <definedName name="_MAT030317" localSheetId="6">#REF!</definedName>
    <definedName name="_MAT030317" localSheetId="7">#REF!</definedName>
    <definedName name="_MAT030317" localSheetId="8">#REF!</definedName>
    <definedName name="_MAT030317" localSheetId="4">#REF!</definedName>
    <definedName name="_MAT030317">#REF!</definedName>
    <definedName name="_MAT040101" localSheetId="3">#REF!</definedName>
    <definedName name="_MAT040101" localSheetId="5">#REF!</definedName>
    <definedName name="_MAT040101" localSheetId="6">#REF!</definedName>
    <definedName name="_MAT040101" localSheetId="7">#REF!</definedName>
    <definedName name="_MAT040101" localSheetId="8">#REF!</definedName>
    <definedName name="_MAT040101" localSheetId="4">#REF!</definedName>
    <definedName name="_MAT040101">#REF!</definedName>
    <definedName name="_MAT040202" localSheetId="3">#REF!</definedName>
    <definedName name="_MAT040202" localSheetId="5">#REF!</definedName>
    <definedName name="_MAT040202" localSheetId="6">#REF!</definedName>
    <definedName name="_MAT040202" localSheetId="7">#REF!</definedName>
    <definedName name="_MAT040202" localSheetId="8">#REF!</definedName>
    <definedName name="_MAT040202" localSheetId="4">#REF!</definedName>
    <definedName name="_MAT040202">#REF!</definedName>
    <definedName name="_MAT050103" localSheetId="3">#REF!</definedName>
    <definedName name="_MAT050103" localSheetId="5">#REF!</definedName>
    <definedName name="_MAT050103" localSheetId="6">#REF!</definedName>
    <definedName name="_MAT050103" localSheetId="7">#REF!</definedName>
    <definedName name="_MAT050103" localSheetId="8">#REF!</definedName>
    <definedName name="_MAT050103" localSheetId="4">#REF!</definedName>
    <definedName name="_MAT050103">#REF!</definedName>
    <definedName name="_MAT050207" localSheetId="3">#REF!</definedName>
    <definedName name="_MAT050207" localSheetId="5">#REF!</definedName>
    <definedName name="_MAT050207" localSheetId="6">#REF!</definedName>
    <definedName name="_MAT050207" localSheetId="7">#REF!</definedName>
    <definedName name="_MAT050207" localSheetId="8">#REF!</definedName>
    <definedName name="_MAT050207" localSheetId="4">#REF!</definedName>
    <definedName name="_MAT050207">#REF!</definedName>
    <definedName name="_MAT060101" localSheetId="3">#REF!</definedName>
    <definedName name="_MAT060101" localSheetId="5">#REF!</definedName>
    <definedName name="_MAT060101" localSheetId="6">#REF!</definedName>
    <definedName name="_MAT060101" localSheetId="7">#REF!</definedName>
    <definedName name="_MAT060101" localSheetId="8">#REF!</definedName>
    <definedName name="_MAT060101" localSheetId="4">#REF!</definedName>
    <definedName name="_MAT060101">#REF!</definedName>
    <definedName name="_MAT080101" localSheetId="3">#REF!</definedName>
    <definedName name="_MAT080101" localSheetId="5">#REF!</definedName>
    <definedName name="_MAT080101" localSheetId="6">#REF!</definedName>
    <definedName name="_MAT080101" localSheetId="7">#REF!</definedName>
    <definedName name="_MAT080101" localSheetId="8">#REF!</definedName>
    <definedName name="_MAT080101" localSheetId="4">#REF!</definedName>
    <definedName name="_MAT080101">#REF!</definedName>
    <definedName name="_MAT080310" localSheetId="3">#REF!</definedName>
    <definedName name="_MAT080310" localSheetId="5">#REF!</definedName>
    <definedName name="_MAT080310" localSheetId="6">#REF!</definedName>
    <definedName name="_MAT080310" localSheetId="7">#REF!</definedName>
    <definedName name="_MAT080310" localSheetId="8">#REF!</definedName>
    <definedName name="_MAT080310" localSheetId="4">#REF!</definedName>
    <definedName name="_MAT080310">#REF!</definedName>
    <definedName name="_MAT090101" localSheetId="3">#REF!</definedName>
    <definedName name="_MAT090101" localSheetId="5">#REF!</definedName>
    <definedName name="_MAT090101" localSheetId="6">#REF!</definedName>
    <definedName name="_MAT090101" localSheetId="7">#REF!</definedName>
    <definedName name="_MAT090101" localSheetId="8">#REF!</definedName>
    <definedName name="_MAT090101" localSheetId="4">#REF!</definedName>
    <definedName name="_MAT090101">#REF!</definedName>
    <definedName name="_MAT100302" localSheetId="3">#REF!</definedName>
    <definedName name="_MAT100302" localSheetId="5">#REF!</definedName>
    <definedName name="_MAT100302" localSheetId="6">#REF!</definedName>
    <definedName name="_MAT100302" localSheetId="7">#REF!</definedName>
    <definedName name="_MAT100302" localSheetId="8">#REF!</definedName>
    <definedName name="_MAT100302" localSheetId="4">#REF!</definedName>
    <definedName name="_MAT100302">#REF!</definedName>
    <definedName name="_MAT110101" localSheetId="3">#REF!</definedName>
    <definedName name="_MAT110101" localSheetId="5">#REF!</definedName>
    <definedName name="_MAT110101" localSheetId="6">#REF!</definedName>
    <definedName name="_MAT110101" localSheetId="7">#REF!</definedName>
    <definedName name="_MAT110101" localSheetId="8">#REF!</definedName>
    <definedName name="_MAT110101" localSheetId="4">#REF!</definedName>
    <definedName name="_MAT110101">#REF!</definedName>
    <definedName name="_MAT110104" localSheetId="3">#REF!</definedName>
    <definedName name="_MAT110104" localSheetId="5">#REF!</definedName>
    <definedName name="_MAT110104" localSheetId="6">#REF!</definedName>
    <definedName name="_MAT110104" localSheetId="7">#REF!</definedName>
    <definedName name="_MAT110104" localSheetId="8">#REF!</definedName>
    <definedName name="_MAT110104" localSheetId="4">#REF!</definedName>
    <definedName name="_MAT110104">#REF!</definedName>
    <definedName name="_MAT110107" localSheetId="3">#REF!</definedName>
    <definedName name="_MAT110107" localSheetId="5">#REF!</definedName>
    <definedName name="_MAT110107" localSheetId="6">#REF!</definedName>
    <definedName name="_MAT110107" localSheetId="7">#REF!</definedName>
    <definedName name="_MAT110107" localSheetId="8">#REF!</definedName>
    <definedName name="_MAT110107" localSheetId="4">#REF!</definedName>
    <definedName name="_MAT110107">#REF!</definedName>
    <definedName name="_MAT120101" localSheetId="3">#REF!</definedName>
    <definedName name="_MAT120101" localSheetId="5">#REF!</definedName>
    <definedName name="_MAT120101" localSheetId="6">#REF!</definedName>
    <definedName name="_MAT120101" localSheetId="7">#REF!</definedName>
    <definedName name="_MAT120101" localSheetId="8">#REF!</definedName>
    <definedName name="_MAT120101" localSheetId="4">#REF!</definedName>
    <definedName name="_MAT120101">#REF!</definedName>
    <definedName name="_MAT120105" localSheetId="3">#REF!</definedName>
    <definedName name="_MAT120105" localSheetId="5">#REF!</definedName>
    <definedName name="_MAT120105" localSheetId="6">#REF!</definedName>
    <definedName name="_MAT120105" localSheetId="7">#REF!</definedName>
    <definedName name="_MAT120105" localSheetId="8">#REF!</definedName>
    <definedName name="_MAT120105" localSheetId="4">#REF!</definedName>
    <definedName name="_MAT120105">#REF!</definedName>
    <definedName name="_MAT120106" localSheetId="3">#REF!</definedName>
    <definedName name="_MAT120106" localSheetId="5">#REF!</definedName>
    <definedName name="_MAT120106" localSheetId="6">#REF!</definedName>
    <definedName name="_MAT120106" localSheetId="7">#REF!</definedName>
    <definedName name="_MAT120106" localSheetId="8">#REF!</definedName>
    <definedName name="_MAT120106" localSheetId="4">#REF!</definedName>
    <definedName name="_MAT120106">#REF!</definedName>
    <definedName name="_MAT120107" localSheetId="3">#REF!</definedName>
    <definedName name="_MAT120107" localSheetId="5">#REF!</definedName>
    <definedName name="_MAT120107" localSheetId="6">#REF!</definedName>
    <definedName name="_MAT120107" localSheetId="7">#REF!</definedName>
    <definedName name="_MAT120107" localSheetId="8">#REF!</definedName>
    <definedName name="_MAT120107" localSheetId="4">#REF!</definedName>
    <definedName name="_MAT120107">#REF!</definedName>
    <definedName name="_MAT120110" localSheetId="3">#REF!</definedName>
    <definedName name="_MAT120110" localSheetId="5">#REF!</definedName>
    <definedName name="_MAT120110" localSheetId="6">#REF!</definedName>
    <definedName name="_MAT120110" localSheetId="7">#REF!</definedName>
    <definedName name="_MAT120110" localSheetId="8">#REF!</definedName>
    <definedName name="_MAT120110" localSheetId="4">#REF!</definedName>
    <definedName name="_MAT120110">#REF!</definedName>
    <definedName name="_MAT120150" localSheetId="3">#REF!</definedName>
    <definedName name="_MAT120150" localSheetId="5">#REF!</definedName>
    <definedName name="_MAT120150" localSheetId="6">#REF!</definedName>
    <definedName name="_MAT120150" localSheetId="7">#REF!</definedName>
    <definedName name="_MAT120150" localSheetId="8">#REF!</definedName>
    <definedName name="_MAT120150" localSheetId="4">#REF!</definedName>
    <definedName name="_MAT120150">#REF!</definedName>
    <definedName name="_MAT130101" localSheetId="3">#REF!</definedName>
    <definedName name="_MAT130101" localSheetId="5">#REF!</definedName>
    <definedName name="_MAT130101" localSheetId="6">#REF!</definedName>
    <definedName name="_MAT130101" localSheetId="7">#REF!</definedName>
    <definedName name="_MAT130101" localSheetId="8">#REF!</definedName>
    <definedName name="_MAT130101" localSheetId="4">#REF!</definedName>
    <definedName name="_MAT130101">#REF!</definedName>
    <definedName name="_MAT130103" localSheetId="3">#REF!</definedName>
    <definedName name="_MAT130103" localSheetId="5">#REF!</definedName>
    <definedName name="_MAT130103" localSheetId="6">#REF!</definedName>
    <definedName name="_MAT130103" localSheetId="7">#REF!</definedName>
    <definedName name="_MAT130103" localSheetId="8">#REF!</definedName>
    <definedName name="_MAT130103" localSheetId="4">#REF!</definedName>
    <definedName name="_MAT130103">#REF!</definedName>
    <definedName name="_MAT130304" localSheetId="3">#REF!</definedName>
    <definedName name="_MAT130304" localSheetId="5">#REF!</definedName>
    <definedName name="_MAT130304" localSheetId="6">#REF!</definedName>
    <definedName name="_MAT130304" localSheetId="7">#REF!</definedName>
    <definedName name="_MAT130304" localSheetId="8">#REF!</definedName>
    <definedName name="_MAT130304" localSheetId="4">#REF!</definedName>
    <definedName name="_MAT130304">#REF!</definedName>
    <definedName name="_MAT130401" localSheetId="3">#REF!</definedName>
    <definedName name="_MAT130401" localSheetId="5">#REF!</definedName>
    <definedName name="_MAT130401" localSheetId="6">#REF!</definedName>
    <definedName name="_MAT130401" localSheetId="7">#REF!</definedName>
    <definedName name="_MAT130401" localSheetId="8">#REF!</definedName>
    <definedName name="_MAT130401" localSheetId="4">#REF!</definedName>
    <definedName name="_MAT130401">#REF!</definedName>
    <definedName name="_MAT140102" localSheetId="3">#REF!</definedName>
    <definedName name="_MAT140102" localSheetId="5">#REF!</definedName>
    <definedName name="_MAT140102" localSheetId="6">#REF!</definedName>
    <definedName name="_MAT140102" localSheetId="7">#REF!</definedName>
    <definedName name="_MAT140102" localSheetId="8">#REF!</definedName>
    <definedName name="_MAT140102" localSheetId="4">#REF!</definedName>
    <definedName name="_MAT140102">#REF!</definedName>
    <definedName name="_MAT140109" localSheetId="3">#REF!</definedName>
    <definedName name="_MAT140109" localSheetId="5">#REF!</definedName>
    <definedName name="_MAT140109" localSheetId="6">#REF!</definedName>
    <definedName name="_MAT140109" localSheetId="7">#REF!</definedName>
    <definedName name="_MAT140109" localSheetId="8">#REF!</definedName>
    <definedName name="_MAT140109" localSheetId="4">#REF!</definedName>
    <definedName name="_MAT140109">#REF!</definedName>
    <definedName name="_MAT140113" localSheetId="3">#REF!</definedName>
    <definedName name="_MAT140113" localSheetId="5">#REF!</definedName>
    <definedName name="_MAT140113" localSheetId="6">#REF!</definedName>
    <definedName name="_MAT140113" localSheetId="7">#REF!</definedName>
    <definedName name="_MAT140113" localSheetId="8">#REF!</definedName>
    <definedName name="_MAT140113" localSheetId="4">#REF!</definedName>
    <definedName name="_MAT140113">#REF!</definedName>
    <definedName name="_MAT140122" localSheetId="3">#REF!</definedName>
    <definedName name="_MAT140122" localSheetId="5">#REF!</definedName>
    <definedName name="_MAT140122" localSheetId="6">#REF!</definedName>
    <definedName name="_MAT140122" localSheetId="7">#REF!</definedName>
    <definedName name="_MAT140122" localSheetId="8">#REF!</definedName>
    <definedName name="_MAT140122" localSheetId="4">#REF!</definedName>
    <definedName name="_MAT140122">#REF!</definedName>
    <definedName name="_MAT140126" localSheetId="3">#REF!</definedName>
    <definedName name="_MAT140126" localSheetId="5">#REF!</definedName>
    <definedName name="_MAT140126" localSheetId="6">#REF!</definedName>
    <definedName name="_MAT140126" localSheetId="7">#REF!</definedName>
    <definedName name="_MAT140126" localSheetId="8">#REF!</definedName>
    <definedName name="_MAT140126" localSheetId="4">#REF!</definedName>
    <definedName name="_MAT140126">#REF!</definedName>
    <definedName name="_MAT140129" localSheetId="3">#REF!</definedName>
    <definedName name="_MAT140129" localSheetId="5">#REF!</definedName>
    <definedName name="_MAT140129" localSheetId="6">#REF!</definedName>
    <definedName name="_MAT140129" localSheetId="7">#REF!</definedName>
    <definedName name="_MAT140129" localSheetId="8">#REF!</definedName>
    <definedName name="_MAT140129" localSheetId="4">#REF!</definedName>
    <definedName name="_MAT140129">#REF!</definedName>
    <definedName name="_MAT140135" localSheetId="3">#REF!</definedName>
    <definedName name="_MAT140135" localSheetId="5">#REF!</definedName>
    <definedName name="_MAT140135" localSheetId="6">#REF!</definedName>
    <definedName name="_MAT140135" localSheetId="7">#REF!</definedName>
    <definedName name="_MAT140135" localSheetId="8">#REF!</definedName>
    <definedName name="_MAT140135" localSheetId="4">#REF!</definedName>
    <definedName name="_MAT140135">#REF!</definedName>
    <definedName name="_MAT140143" localSheetId="3">#REF!</definedName>
    <definedName name="_MAT140143" localSheetId="5">#REF!</definedName>
    <definedName name="_MAT140143" localSheetId="6">#REF!</definedName>
    <definedName name="_MAT140143" localSheetId="7">#REF!</definedName>
    <definedName name="_MAT140143" localSheetId="8">#REF!</definedName>
    <definedName name="_MAT140143" localSheetId="4">#REF!</definedName>
    <definedName name="_MAT140143">#REF!</definedName>
    <definedName name="_MAT140145" localSheetId="3">#REF!</definedName>
    <definedName name="_MAT140145" localSheetId="5">#REF!</definedName>
    <definedName name="_MAT140145" localSheetId="6">#REF!</definedName>
    <definedName name="_MAT140145" localSheetId="7">#REF!</definedName>
    <definedName name="_MAT140145" localSheetId="8">#REF!</definedName>
    <definedName name="_MAT140145" localSheetId="4">#REF!</definedName>
    <definedName name="_MAT140145">#REF!</definedName>
    <definedName name="_MAT150130" localSheetId="3">#REF!</definedName>
    <definedName name="_MAT150130" localSheetId="5">#REF!</definedName>
    <definedName name="_MAT150130" localSheetId="6">#REF!</definedName>
    <definedName name="_MAT150130" localSheetId="7">#REF!</definedName>
    <definedName name="_MAT150130" localSheetId="8">#REF!</definedName>
    <definedName name="_MAT150130" localSheetId="4">#REF!</definedName>
    <definedName name="_MAT150130">#REF!</definedName>
    <definedName name="_MAT170101" localSheetId="3">#REF!</definedName>
    <definedName name="_MAT170101" localSheetId="5">#REF!</definedName>
    <definedName name="_MAT170101" localSheetId="6">#REF!</definedName>
    <definedName name="_MAT170101" localSheetId="7">#REF!</definedName>
    <definedName name="_MAT170101" localSheetId="8">#REF!</definedName>
    <definedName name="_MAT170101" localSheetId="4">#REF!</definedName>
    <definedName name="_MAT170101">#REF!</definedName>
    <definedName name="_MAT170102" localSheetId="3">#REF!</definedName>
    <definedName name="_MAT170102" localSheetId="5">#REF!</definedName>
    <definedName name="_MAT170102" localSheetId="6">#REF!</definedName>
    <definedName name="_MAT170102" localSheetId="7">#REF!</definedName>
    <definedName name="_MAT170102" localSheetId="8">#REF!</definedName>
    <definedName name="_MAT170102" localSheetId="4">#REF!</definedName>
    <definedName name="_MAT170102">#REF!</definedName>
    <definedName name="_MAT170103" localSheetId="3">#REF!</definedName>
    <definedName name="_MAT170103" localSheetId="5">#REF!</definedName>
    <definedName name="_MAT170103" localSheetId="6">#REF!</definedName>
    <definedName name="_MAT170103" localSheetId="7">#REF!</definedName>
    <definedName name="_MAT170103" localSheetId="8">#REF!</definedName>
    <definedName name="_MAT170103" localSheetId="4">#REF!</definedName>
    <definedName name="_MAT170103">#REF!</definedName>
    <definedName name="_MatMult_A" localSheetId="3" hidden="1">#REF!</definedName>
    <definedName name="_MatMult_A" localSheetId="5" hidden="1">#REF!</definedName>
    <definedName name="_MatMult_A" localSheetId="6" hidden="1">#REF!</definedName>
    <definedName name="_MatMult_A" localSheetId="7" hidden="1">#REF!</definedName>
    <definedName name="_MatMult_A" localSheetId="8" hidden="1">#REF!</definedName>
    <definedName name="_MatMult_A" localSheetId="4" hidden="1">#REF!</definedName>
    <definedName name="_MatMult_A" hidden="1">#REF!</definedName>
    <definedName name="_MatMult_AxB" localSheetId="3" hidden="1">#REF!</definedName>
    <definedName name="_MatMult_AxB" localSheetId="5" hidden="1">#REF!</definedName>
    <definedName name="_MatMult_AxB" localSheetId="6" hidden="1">#REF!</definedName>
    <definedName name="_MatMult_AxB" localSheetId="7" hidden="1">#REF!</definedName>
    <definedName name="_MatMult_AxB" localSheetId="8" hidden="1">#REF!</definedName>
    <definedName name="_MatMult_AxB" localSheetId="4" hidden="1">#REF!</definedName>
    <definedName name="_MatMult_AxB" hidden="1">#REF!</definedName>
    <definedName name="_MatMult_B" localSheetId="3" hidden="1">#REF!</definedName>
    <definedName name="_MatMult_B" localSheetId="5" hidden="1">#REF!</definedName>
    <definedName name="_MatMult_B" localSheetId="6" hidden="1">#REF!</definedName>
    <definedName name="_MatMult_B" localSheetId="7" hidden="1">#REF!</definedName>
    <definedName name="_MatMult_B" localSheetId="8" hidden="1">#REF!</definedName>
    <definedName name="_MatMult_B" localSheetId="4" hidden="1">#REF!</definedName>
    <definedName name="_MatMult_B" hidden="1">#REF!</definedName>
    <definedName name="_MDO1" localSheetId="3">#REF!</definedName>
    <definedName name="_MDO1" localSheetId="5">#REF!</definedName>
    <definedName name="_MDO1" localSheetId="6">#REF!</definedName>
    <definedName name="_MDO1" localSheetId="7">#REF!</definedName>
    <definedName name="_MDO1" localSheetId="8">#REF!</definedName>
    <definedName name="_MDO1" localSheetId="4">#REF!</definedName>
    <definedName name="_MDO1">#REF!</definedName>
    <definedName name="_MDO2" localSheetId="3">#REF!</definedName>
    <definedName name="_MDO2" localSheetId="5">#REF!</definedName>
    <definedName name="_MDO2" localSheetId="6">#REF!</definedName>
    <definedName name="_MDO2" localSheetId="7">#REF!</definedName>
    <definedName name="_MDO2" localSheetId="8">#REF!</definedName>
    <definedName name="_MDO2" localSheetId="4">#REF!</definedName>
    <definedName name="_MDO2">#REF!</definedName>
    <definedName name="_MNSJS" localSheetId="3">#REF!</definedName>
    <definedName name="_MNSJS" localSheetId="5">#REF!</definedName>
    <definedName name="_MNSJS" localSheetId="6">#REF!</definedName>
    <definedName name="_MNSJS" localSheetId="7">#REF!</definedName>
    <definedName name="_MNSJS" localSheetId="8">#REF!</definedName>
    <definedName name="_MNSJS" localSheetId="4">#REF!</definedName>
    <definedName name="_MNSJS">#REF!</definedName>
    <definedName name="_Order1" hidden="1">255</definedName>
    <definedName name="_P" localSheetId="3">[1]Reforma!#REF!</definedName>
    <definedName name="_P" localSheetId="5">[1]Reforma!#REF!</definedName>
    <definedName name="_P" localSheetId="6">[1]Reforma!#REF!</definedName>
    <definedName name="_P" localSheetId="7">[1]Reforma!#REF!</definedName>
    <definedName name="_P" localSheetId="8">[1]Reforma!#REF!</definedName>
    <definedName name="_P" localSheetId="4">[1]Reforma!#REF!</definedName>
    <definedName name="_P" localSheetId="9">[1]Reforma!#REF!</definedName>
    <definedName name="_P">[1]Reforma!#REF!</definedName>
    <definedName name="_P_1" localSheetId="3">[1]Reforma!#REF!</definedName>
    <definedName name="_P_1" localSheetId="5">[1]Reforma!#REF!</definedName>
    <definedName name="_P_1" localSheetId="6">[1]Reforma!#REF!</definedName>
    <definedName name="_P_1" localSheetId="7">[1]Reforma!#REF!</definedName>
    <definedName name="_P_1" localSheetId="8">[1]Reforma!#REF!</definedName>
    <definedName name="_P_1" localSheetId="4">[1]Reforma!#REF!</definedName>
    <definedName name="_P_1" localSheetId="9">[1]Reforma!#REF!</definedName>
    <definedName name="_P_1">[1]Reforma!#REF!</definedName>
    <definedName name="_Parse_In" localSheetId="3" hidden="1">#REF!</definedName>
    <definedName name="_Parse_In" localSheetId="5" hidden="1">#REF!</definedName>
    <definedName name="_Parse_In" localSheetId="6" hidden="1">#REF!</definedName>
    <definedName name="_Parse_In" localSheetId="7" hidden="1">#REF!</definedName>
    <definedName name="_Parse_In" localSheetId="8" hidden="1">#REF!</definedName>
    <definedName name="_Parse_In" localSheetId="4" hidden="1">#REF!</definedName>
    <definedName name="_Parse_In" localSheetId="9" hidden="1">#REF!</definedName>
    <definedName name="_Parse_In" hidden="1">#REF!</definedName>
    <definedName name="_Parse_Out" localSheetId="3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4" hidden="1">#REF!</definedName>
    <definedName name="_Parse_Out" localSheetId="9" hidden="1">#REF!</definedName>
    <definedName name="_Parse_Out" hidden="1">#REF!</definedName>
    <definedName name="_PL1" localSheetId="3">#REF!</definedName>
    <definedName name="_PL1" localSheetId="5">#REF!</definedName>
    <definedName name="_PL1" localSheetId="6">#REF!</definedName>
    <definedName name="_PL1" localSheetId="7">#REF!</definedName>
    <definedName name="_PL1" localSheetId="8">#REF!</definedName>
    <definedName name="_PL1" localSheetId="4">#REF!</definedName>
    <definedName name="_PL1" localSheetId="9">#REF!</definedName>
    <definedName name="_PL1">#REF!</definedName>
    <definedName name="_PPOS015Q_AGPQ_" localSheetId="3">#REF!</definedName>
    <definedName name="_PPOS015Q_AGPQ_" localSheetId="5">#REF!</definedName>
    <definedName name="_PPOS015Q_AGPQ_" localSheetId="6">#REF!</definedName>
    <definedName name="_PPOS015Q_AGPQ_" localSheetId="7">#REF!</definedName>
    <definedName name="_PPOS015Q_AGPQ_" localSheetId="8">#REF!</definedName>
    <definedName name="_PPOS015Q_AGPQ_" localSheetId="4">#REF!</definedName>
    <definedName name="_PPOS015Q_AGPQ_">#REF!</definedName>
    <definedName name="_PPOS015Q_AGPQ__6" localSheetId="3">#REF!</definedName>
    <definedName name="_PPOS015Q_AGPQ__6" localSheetId="5">#REF!</definedName>
    <definedName name="_PPOS015Q_AGPQ__6" localSheetId="6">#REF!</definedName>
    <definedName name="_PPOS015Q_AGPQ__6" localSheetId="7">#REF!</definedName>
    <definedName name="_PPOS015Q_AGPQ__6" localSheetId="8">#REF!</definedName>
    <definedName name="_PPOS015Q_AGPQ__6" localSheetId="4">#REF!</definedName>
    <definedName name="_PPOS015Q_AGPQ__6">#REF!</definedName>
    <definedName name="_PRE010201" localSheetId="3">#REF!</definedName>
    <definedName name="_PRE010201" localSheetId="5">#REF!</definedName>
    <definedName name="_PRE010201" localSheetId="6">#REF!</definedName>
    <definedName name="_PRE010201" localSheetId="7">#REF!</definedName>
    <definedName name="_PRE010201" localSheetId="8">#REF!</definedName>
    <definedName name="_PRE010201" localSheetId="4">#REF!</definedName>
    <definedName name="_PRE010201">#REF!</definedName>
    <definedName name="_PRE010202" localSheetId="3">#REF!</definedName>
    <definedName name="_PRE010202" localSheetId="5">#REF!</definedName>
    <definedName name="_PRE010202" localSheetId="6">#REF!</definedName>
    <definedName name="_PRE010202" localSheetId="7">#REF!</definedName>
    <definedName name="_PRE010202" localSheetId="8">#REF!</definedName>
    <definedName name="_PRE010202" localSheetId="4">#REF!</definedName>
    <definedName name="_PRE010202">#REF!</definedName>
    <definedName name="_PRE010205" localSheetId="3">#REF!</definedName>
    <definedName name="_PRE010205" localSheetId="5">#REF!</definedName>
    <definedName name="_PRE010205" localSheetId="6">#REF!</definedName>
    <definedName name="_PRE010205" localSheetId="7">#REF!</definedName>
    <definedName name="_PRE010205" localSheetId="8">#REF!</definedName>
    <definedName name="_PRE010205" localSheetId="4">#REF!</definedName>
    <definedName name="_PRE010205">#REF!</definedName>
    <definedName name="_PRE010206" localSheetId="3">#REF!</definedName>
    <definedName name="_PRE010206" localSheetId="5">#REF!</definedName>
    <definedName name="_PRE010206" localSheetId="6">#REF!</definedName>
    <definedName name="_PRE010206" localSheetId="7">#REF!</definedName>
    <definedName name="_PRE010206" localSheetId="8">#REF!</definedName>
    <definedName name="_PRE010206" localSheetId="4">#REF!</definedName>
    <definedName name="_PRE010206">#REF!</definedName>
    <definedName name="_PRE010210" localSheetId="3">#REF!</definedName>
    <definedName name="_PRE010210" localSheetId="5">#REF!</definedName>
    <definedName name="_PRE010210" localSheetId="6">#REF!</definedName>
    <definedName name="_PRE010210" localSheetId="7">#REF!</definedName>
    <definedName name="_PRE010210" localSheetId="8">#REF!</definedName>
    <definedName name="_PRE010210" localSheetId="4">#REF!</definedName>
    <definedName name="_PRE010210">#REF!</definedName>
    <definedName name="_PRE010301" localSheetId="3">#REF!</definedName>
    <definedName name="_PRE010301" localSheetId="5">#REF!</definedName>
    <definedName name="_PRE010301" localSheetId="6">#REF!</definedName>
    <definedName name="_PRE010301" localSheetId="7">#REF!</definedName>
    <definedName name="_PRE010301" localSheetId="8">#REF!</definedName>
    <definedName name="_PRE010301" localSheetId="4">#REF!</definedName>
    <definedName name="_PRE010301">#REF!</definedName>
    <definedName name="_PRE010401" localSheetId="3">#REF!</definedName>
    <definedName name="_PRE010401" localSheetId="5">#REF!</definedName>
    <definedName name="_PRE010401" localSheetId="6">#REF!</definedName>
    <definedName name="_PRE010401" localSheetId="7">#REF!</definedName>
    <definedName name="_PRE010401" localSheetId="8">#REF!</definedName>
    <definedName name="_PRE010401" localSheetId="4">#REF!</definedName>
    <definedName name="_PRE010401">#REF!</definedName>
    <definedName name="_PRE010402" localSheetId="3">#REF!</definedName>
    <definedName name="_PRE010402" localSheetId="5">#REF!</definedName>
    <definedName name="_PRE010402" localSheetId="6">#REF!</definedName>
    <definedName name="_PRE010402" localSheetId="7">#REF!</definedName>
    <definedName name="_PRE010402" localSheetId="8">#REF!</definedName>
    <definedName name="_PRE010402" localSheetId="4">#REF!</definedName>
    <definedName name="_PRE010402">#REF!</definedName>
    <definedName name="_PRE010407" localSheetId="3">#REF!</definedName>
    <definedName name="_PRE010407" localSheetId="5">#REF!</definedName>
    <definedName name="_PRE010407" localSheetId="6">#REF!</definedName>
    <definedName name="_PRE010407" localSheetId="7">#REF!</definedName>
    <definedName name="_PRE010407" localSheetId="8">#REF!</definedName>
    <definedName name="_PRE010407" localSheetId="4">#REF!</definedName>
    <definedName name="_PRE010407">#REF!</definedName>
    <definedName name="_PRE010413" localSheetId="3">#REF!</definedName>
    <definedName name="_PRE010413" localSheetId="5">#REF!</definedName>
    <definedName name="_PRE010413" localSheetId="6">#REF!</definedName>
    <definedName name="_PRE010413" localSheetId="7">#REF!</definedName>
    <definedName name="_PRE010413" localSheetId="8">#REF!</definedName>
    <definedName name="_PRE010413" localSheetId="4">#REF!</definedName>
    <definedName name="_PRE010413">#REF!</definedName>
    <definedName name="_PRE010501" localSheetId="3">#REF!</definedName>
    <definedName name="_PRE010501" localSheetId="5">#REF!</definedName>
    <definedName name="_PRE010501" localSheetId="6">#REF!</definedName>
    <definedName name="_PRE010501" localSheetId="7">#REF!</definedName>
    <definedName name="_PRE010501" localSheetId="8">#REF!</definedName>
    <definedName name="_PRE010501" localSheetId="4">#REF!</definedName>
    <definedName name="_PRE010501">#REF!</definedName>
    <definedName name="_PRE010503" localSheetId="3">#REF!</definedName>
    <definedName name="_PRE010503" localSheetId="5">#REF!</definedName>
    <definedName name="_PRE010503" localSheetId="6">#REF!</definedName>
    <definedName name="_PRE010503" localSheetId="7">#REF!</definedName>
    <definedName name="_PRE010503" localSheetId="8">#REF!</definedName>
    <definedName name="_PRE010503" localSheetId="4">#REF!</definedName>
    <definedName name="_PRE010503">#REF!</definedName>
    <definedName name="_PRE010505" localSheetId="3">#REF!</definedName>
    <definedName name="_PRE010505" localSheetId="5">#REF!</definedName>
    <definedName name="_PRE010505" localSheetId="6">#REF!</definedName>
    <definedName name="_PRE010505" localSheetId="7">#REF!</definedName>
    <definedName name="_PRE010505" localSheetId="8">#REF!</definedName>
    <definedName name="_PRE010505" localSheetId="4">#REF!</definedName>
    <definedName name="_PRE010505">#REF!</definedName>
    <definedName name="_PRE010509" localSheetId="3">#REF!</definedName>
    <definedName name="_PRE010509" localSheetId="5">#REF!</definedName>
    <definedName name="_PRE010509" localSheetId="6">#REF!</definedName>
    <definedName name="_PRE010509" localSheetId="7">#REF!</definedName>
    <definedName name="_PRE010509" localSheetId="8">#REF!</definedName>
    <definedName name="_PRE010509" localSheetId="4">#REF!</definedName>
    <definedName name="_PRE010509">#REF!</definedName>
    <definedName name="_PRE010512" localSheetId="3">#REF!</definedName>
    <definedName name="_PRE010512" localSheetId="5">#REF!</definedName>
    <definedName name="_PRE010512" localSheetId="6">#REF!</definedName>
    <definedName name="_PRE010512" localSheetId="7">#REF!</definedName>
    <definedName name="_PRE010512" localSheetId="8">#REF!</definedName>
    <definedName name="_PRE010512" localSheetId="4">#REF!</definedName>
    <definedName name="_PRE010512">#REF!</definedName>
    <definedName name="_PRE010518" localSheetId="3">#REF!</definedName>
    <definedName name="_PRE010518" localSheetId="5">#REF!</definedName>
    <definedName name="_PRE010518" localSheetId="6">#REF!</definedName>
    <definedName name="_PRE010518" localSheetId="7">#REF!</definedName>
    <definedName name="_PRE010518" localSheetId="8">#REF!</definedName>
    <definedName name="_PRE010518" localSheetId="4">#REF!</definedName>
    <definedName name="_PRE010518">#REF!</definedName>
    <definedName name="_PRE010519" localSheetId="3">#REF!</definedName>
    <definedName name="_PRE010519" localSheetId="5">#REF!</definedName>
    <definedName name="_PRE010519" localSheetId="6">#REF!</definedName>
    <definedName name="_PRE010519" localSheetId="7">#REF!</definedName>
    <definedName name="_PRE010519" localSheetId="8">#REF!</definedName>
    <definedName name="_PRE010519" localSheetId="4">#REF!</definedName>
    <definedName name="_PRE010519">#REF!</definedName>
    <definedName name="_PRE010521" localSheetId="3">#REF!</definedName>
    <definedName name="_PRE010521" localSheetId="5">#REF!</definedName>
    <definedName name="_PRE010521" localSheetId="6">#REF!</definedName>
    <definedName name="_PRE010521" localSheetId="7">#REF!</definedName>
    <definedName name="_PRE010521" localSheetId="8">#REF!</definedName>
    <definedName name="_PRE010521" localSheetId="4">#REF!</definedName>
    <definedName name="_PRE010521">#REF!</definedName>
    <definedName name="_PRE010523" localSheetId="3">#REF!</definedName>
    <definedName name="_PRE010523" localSheetId="5">#REF!</definedName>
    <definedName name="_PRE010523" localSheetId="6">#REF!</definedName>
    <definedName name="_PRE010523" localSheetId="7">#REF!</definedName>
    <definedName name="_PRE010523" localSheetId="8">#REF!</definedName>
    <definedName name="_PRE010523" localSheetId="4">#REF!</definedName>
    <definedName name="_PRE010523">#REF!</definedName>
    <definedName name="_PRE010532" localSheetId="3">#REF!</definedName>
    <definedName name="_PRE010532" localSheetId="5">#REF!</definedName>
    <definedName name="_PRE010532" localSheetId="6">#REF!</definedName>
    <definedName name="_PRE010532" localSheetId="7">#REF!</definedName>
    <definedName name="_PRE010532" localSheetId="8">#REF!</definedName>
    <definedName name="_PRE010532" localSheetId="4">#REF!</definedName>
    <definedName name="_PRE010532">#REF!</definedName>
    <definedName name="_PRE010533" localSheetId="3">#REF!</definedName>
    <definedName name="_PRE010533" localSheetId="5">#REF!</definedName>
    <definedName name="_PRE010533" localSheetId="6">#REF!</definedName>
    <definedName name="_PRE010533" localSheetId="7">#REF!</definedName>
    <definedName name="_PRE010533" localSheetId="8">#REF!</definedName>
    <definedName name="_PRE010533" localSheetId="4">#REF!</definedName>
    <definedName name="_PRE010533">#REF!</definedName>
    <definedName name="_PRE010536" localSheetId="3">#REF!</definedName>
    <definedName name="_PRE010536" localSheetId="5">#REF!</definedName>
    <definedName name="_PRE010536" localSheetId="6">#REF!</definedName>
    <definedName name="_PRE010536" localSheetId="7">#REF!</definedName>
    <definedName name="_PRE010536" localSheetId="8">#REF!</definedName>
    <definedName name="_PRE010536" localSheetId="4">#REF!</definedName>
    <definedName name="_PRE010536">#REF!</definedName>
    <definedName name="_PRE010701" localSheetId="3">#REF!</definedName>
    <definedName name="_PRE010701" localSheetId="5">#REF!</definedName>
    <definedName name="_PRE010701" localSheetId="6">#REF!</definedName>
    <definedName name="_PRE010701" localSheetId="7">#REF!</definedName>
    <definedName name="_PRE010701" localSheetId="8">#REF!</definedName>
    <definedName name="_PRE010701" localSheetId="4">#REF!</definedName>
    <definedName name="_PRE010701">#REF!</definedName>
    <definedName name="_PRE010703" localSheetId="3">#REF!</definedName>
    <definedName name="_PRE010703" localSheetId="5">#REF!</definedName>
    <definedName name="_PRE010703" localSheetId="6">#REF!</definedName>
    <definedName name="_PRE010703" localSheetId="7">#REF!</definedName>
    <definedName name="_PRE010703" localSheetId="8">#REF!</definedName>
    <definedName name="_PRE010703" localSheetId="4">#REF!</definedName>
    <definedName name="_PRE010703">#REF!</definedName>
    <definedName name="_PRE010705" localSheetId="3">#REF!</definedName>
    <definedName name="_PRE010705" localSheetId="5">#REF!</definedName>
    <definedName name="_PRE010705" localSheetId="6">#REF!</definedName>
    <definedName name="_PRE010705" localSheetId="7">#REF!</definedName>
    <definedName name="_PRE010705" localSheetId="8">#REF!</definedName>
    <definedName name="_PRE010705" localSheetId="4">#REF!</definedName>
    <definedName name="_PRE010705">#REF!</definedName>
    <definedName name="_PRE010708" localSheetId="3">#REF!</definedName>
    <definedName name="_PRE010708" localSheetId="5">#REF!</definedName>
    <definedName name="_PRE010708" localSheetId="6">#REF!</definedName>
    <definedName name="_PRE010708" localSheetId="7">#REF!</definedName>
    <definedName name="_PRE010708" localSheetId="8">#REF!</definedName>
    <definedName name="_PRE010708" localSheetId="4">#REF!</definedName>
    <definedName name="_PRE010708">#REF!</definedName>
    <definedName name="_PRE010710" localSheetId="3">#REF!</definedName>
    <definedName name="_PRE010710" localSheetId="5">#REF!</definedName>
    <definedName name="_PRE010710" localSheetId="6">#REF!</definedName>
    <definedName name="_PRE010710" localSheetId="7">#REF!</definedName>
    <definedName name="_PRE010710" localSheetId="8">#REF!</definedName>
    <definedName name="_PRE010710" localSheetId="4">#REF!</definedName>
    <definedName name="_PRE010710">#REF!</definedName>
    <definedName name="_PRE010712" localSheetId="3">#REF!</definedName>
    <definedName name="_PRE010712" localSheetId="5">#REF!</definedName>
    <definedName name="_PRE010712" localSheetId="6">#REF!</definedName>
    <definedName name="_PRE010712" localSheetId="7">#REF!</definedName>
    <definedName name="_PRE010712" localSheetId="8">#REF!</definedName>
    <definedName name="_PRE010712" localSheetId="4">#REF!</definedName>
    <definedName name="_PRE010712">#REF!</definedName>
    <definedName name="_PRE010717" localSheetId="3">#REF!</definedName>
    <definedName name="_PRE010717" localSheetId="5">#REF!</definedName>
    <definedName name="_PRE010717" localSheetId="6">#REF!</definedName>
    <definedName name="_PRE010717" localSheetId="7">#REF!</definedName>
    <definedName name="_PRE010717" localSheetId="8">#REF!</definedName>
    <definedName name="_PRE010717" localSheetId="4">#REF!</definedName>
    <definedName name="_PRE010717">#REF!</definedName>
    <definedName name="_PRE010718" localSheetId="3">#REF!</definedName>
    <definedName name="_PRE010718" localSheetId="5">#REF!</definedName>
    <definedName name="_PRE010718" localSheetId="6">#REF!</definedName>
    <definedName name="_PRE010718" localSheetId="7">#REF!</definedName>
    <definedName name="_PRE010718" localSheetId="8">#REF!</definedName>
    <definedName name="_PRE010718" localSheetId="4">#REF!</definedName>
    <definedName name="_PRE010718">#REF!</definedName>
    <definedName name="_PRE020201" localSheetId="3">#REF!</definedName>
    <definedName name="_PRE020201" localSheetId="5">#REF!</definedName>
    <definedName name="_PRE020201" localSheetId="6">#REF!</definedName>
    <definedName name="_PRE020201" localSheetId="7">#REF!</definedName>
    <definedName name="_PRE020201" localSheetId="8">#REF!</definedName>
    <definedName name="_PRE020201" localSheetId="4">#REF!</definedName>
    <definedName name="_PRE020201">#REF!</definedName>
    <definedName name="_PRE020205" localSheetId="3">#REF!</definedName>
    <definedName name="_PRE020205" localSheetId="5">#REF!</definedName>
    <definedName name="_PRE020205" localSheetId="6">#REF!</definedName>
    <definedName name="_PRE020205" localSheetId="7">#REF!</definedName>
    <definedName name="_PRE020205" localSheetId="8">#REF!</definedName>
    <definedName name="_PRE020205" localSheetId="4">#REF!</definedName>
    <definedName name="_PRE020205">#REF!</definedName>
    <definedName name="_PRE020211" localSheetId="3">#REF!</definedName>
    <definedName name="_PRE020211" localSheetId="5">#REF!</definedName>
    <definedName name="_PRE020211" localSheetId="6">#REF!</definedName>
    <definedName name="_PRE020211" localSheetId="7">#REF!</definedName>
    <definedName name="_PRE020211" localSheetId="8">#REF!</definedName>
    <definedName name="_PRE020211" localSheetId="4">#REF!</definedName>
    <definedName name="_PRE020211">#REF!</definedName>
    <definedName name="_PRE020217" localSheetId="3">#REF!</definedName>
    <definedName name="_PRE020217" localSheetId="5">#REF!</definedName>
    <definedName name="_PRE020217" localSheetId="6">#REF!</definedName>
    <definedName name="_PRE020217" localSheetId="7">#REF!</definedName>
    <definedName name="_PRE020217" localSheetId="8">#REF!</definedName>
    <definedName name="_PRE020217" localSheetId="4">#REF!</definedName>
    <definedName name="_PRE020217">#REF!</definedName>
    <definedName name="_PRE030102" localSheetId="3">#REF!</definedName>
    <definedName name="_PRE030102" localSheetId="5">#REF!</definedName>
    <definedName name="_PRE030102" localSheetId="6">#REF!</definedName>
    <definedName name="_PRE030102" localSheetId="7">#REF!</definedName>
    <definedName name="_PRE030102" localSheetId="8">#REF!</definedName>
    <definedName name="_PRE030102" localSheetId="4">#REF!</definedName>
    <definedName name="_PRE030102">#REF!</definedName>
    <definedName name="_PRE030201" localSheetId="3">#REF!</definedName>
    <definedName name="_PRE030201" localSheetId="5">#REF!</definedName>
    <definedName name="_PRE030201" localSheetId="6">#REF!</definedName>
    <definedName name="_PRE030201" localSheetId="7">#REF!</definedName>
    <definedName name="_PRE030201" localSheetId="8">#REF!</definedName>
    <definedName name="_PRE030201" localSheetId="4">#REF!</definedName>
    <definedName name="_PRE030201">#REF!</definedName>
    <definedName name="_PRE030303" localSheetId="3">#REF!</definedName>
    <definedName name="_PRE030303" localSheetId="5">#REF!</definedName>
    <definedName name="_PRE030303" localSheetId="6">#REF!</definedName>
    <definedName name="_PRE030303" localSheetId="7">#REF!</definedName>
    <definedName name="_PRE030303" localSheetId="8">#REF!</definedName>
    <definedName name="_PRE030303" localSheetId="4">#REF!</definedName>
    <definedName name="_PRE030303">#REF!</definedName>
    <definedName name="_PRE030317" localSheetId="3">#REF!</definedName>
    <definedName name="_PRE030317" localSheetId="5">#REF!</definedName>
    <definedName name="_PRE030317" localSheetId="6">#REF!</definedName>
    <definedName name="_PRE030317" localSheetId="7">#REF!</definedName>
    <definedName name="_PRE030317" localSheetId="8">#REF!</definedName>
    <definedName name="_PRE030317" localSheetId="4">#REF!</definedName>
    <definedName name="_PRE030317">#REF!</definedName>
    <definedName name="_PRE040101" localSheetId="3">#REF!</definedName>
    <definedName name="_PRE040101" localSheetId="5">#REF!</definedName>
    <definedName name="_PRE040101" localSheetId="6">#REF!</definedName>
    <definedName name="_PRE040101" localSheetId="7">#REF!</definedName>
    <definedName name="_PRE040101" localSheetId="8">#REF!</definedName>
    <definedName name="_PRE040101" localSheetId="4">#REF!</definedName>
    <definedName name="_PRE040101">#REF!</definedName>
    <definedName name="_PRE040202" localSheetId="3">#REF!</definedName>
    <definedName name="_PRE040202" localSheetId="5">#REF!</definedName>
    <definedName name="_PRE040202" localSheetId="6">#REF!</definedName>
    <definedName name="_PRE040202" localSheetId="7">#REF!</definedName>
    <definedName name="_PRE040202" localSheetId="8">#REF!</definedName>
    <definedName name="_PRE040202" localSheetId="4">#REF!</definedName>
    <definedName name="_PRE040202">#REF!</definedName>
    <definedName name="_PRE050103" localSheetId="3">#REF!</definedName>
    <definedName name="_PRE050103" localSheetId="5">#REF!</definedName>
    <definedName name="_PRE050103" localSheetId="6">#REF!</definedName>
    <definedName name="_PRE050103" localSheetId="7">#REF!</definedName>
    <definedName name="_PRE050103" localSheetId="8">#REF!</definedName>
    <definedName name="_PRE050103" localSheetId="4">#REF!</definedName>
    <definedName name="_PRE050103">#REF!</definedName>
    <definedName name="_PRE050207" localSheetId="3">#REF!</definedName>
    <definedName name="_PRE050207" localSheetId="5">#REF!</definedName>
    <definedName name="_PRE050207" localSheetId="6">#REF!</definedName>
    <definedName name="_PRE050207" localSheetId="7">#REF!</definedName>
    <definedName name="_PRE050207" localSheetId="8">#REF!</definedName>
    <definedName name="_PRE050207" localSheetId="4">#REF!</definedName>
    <definedName name="_PRE050207">#REF!</definedName>
    <definedName name="_PRE060101" localSheetId="3">#REF!</definedName>
    <definedName name="_PRE060101" localSheetId="5">#REF!</definedName>
    <definedName name="_PRE060101" localSheetId="6">#REF!</definedName>
    <definedName name="_PRE060101" localSheetId="7">#REF!</definedName>
    <definedName name="_PRE060101" localSheetId="8">#REF!</definedName>
    <definedName name="_PRE060101" localSheetId="4">#REF!</definedName>
    <definedName name="_PRE060101">#REF!</definedName>
    <definedName name="_PRE080101" localSheetId="3">#REF!</definedName>
    <definedName name="_PRE080101" localSheetId="5">#REF!</definedName>
    <definedName name="_PRE080101" localSheetId="6">#REF!</definedName>
    <definedName name="_PRE080101" localSheetId="7">#REF!</definedName>
    <definedName name="_PRE080101" localSheetId="8">#REF!</definedName>
    <definedName name="_PRE080101" localSheetId="4">#REF!</definedName>
    <definedName name="_PRE080101">#REF!</definedName>
    <definedName name="_PRE080310" localSheetId="3">#REF!</definedName>
    <definedName name="_PRE080310" localSheetId="5">#REF!</definedName>
    <definedName name="_PRE080310" localSheetId="6">#REF!</definedName>
    <definedName name="_PRE080310" localSheetId="7">#REF!</definedName>
    <definedName name="_PRE080310" localSheetId="8">#REF!</definedName>
    <definedName name="_PRE080310" localSheetId="4">#REF!</definedName>
    <definedName name="_PRE080310">#REF!</definedName>
    <definedName name="_PRE090101" localSheetId="3">#REF!</definedName>
    <definedName name="_PRE090101" localSheetId="5">#REF!</definedName>
    <definedName name="_PRE090101" localSheetId="6">#REF!</definedName>
    <definedName name="_PRE090101" localSheetId="7">#REF!</definedName>
    <definedName name="_PRE090101" localSheetId="8">#REF!</definedName>
    <definedName name="_PRE090101" localSheetId="4">#REF!</definedName>
    <definedName name="_PRE090101">#REF!</definedName>
    <definedName name="_PRE100302" localSheetId="3">#REF!</definedName>
    <definedName name="_PRE100302" localSheetId="5">#REF!</definedName>
    <definedName name="_PRE100302" localSheetId="6">#REF!</definedName>
    <definedName name="_PRE100302" localSheetId="7">#REF!</definedName>
    <definedName name="_PRE100302" localSheetId="8">#REF!</definedName>
    <definedName name="_PRE100302" localSheetId="4">#REF!</definedName>
    <definedName name="_PRE100302">#REF!</definedName>
    <definedName name="_PRE110101" localSheetId="3">#REF!</definedName>
    <definedName name="_PRE110101" localSheetId="5">#REF!</definedName>
    <definedName name="_PRE110101" localSheetId="6">#REF!</definedName>
    <definedName name="_PRE110101" localSheetId="7">#REF!</definedName>
    <definedName name="_PRE110101" localSheetId="8">#REF!</definedName>
    <definedName name="_PRE110101" localSheetId="4">#REF!</definedName>
    <definedName name="_PRE110101">#REF!</definedName>
    <definedName name="_PRE110104" localSheetId="3">#REF!</definedName>
    <definedName name="_PRE110104" localSheetId="5">#REF!</definedName>
    <definedName name="_PRE110104" localSheetId="6">#REF!</definedName>
    <definedName name="_PRE110104" localSheetId="7">#REF!</definedName>
    <definedName name="_PRE110104" localSheetId="8">#REF!</definedName>
    <definedName name="_PRE110104" localSheetId="4">#REF!</definedName>
    <definedName name="_PRE110104">#REF!</definedName>
    <definedName name="_PRE110107" localSheetId="3">#REF!</definedName>
    <definedName name="_PRE110107" localSheetId="5">#REF!</definedName>
    <definedName name="_PRE110107" localSheetId="6">#REF!</definedName>
    <definedName name="_PRE110107" localSheetId="7">#REF!</definedName>
    <definedName name="_PRE110107" localSheetId="8">#REF!</definedName>
    <definedName name="_PRE110107" localSheetId="4">#REF!</definedName>
    <definedName name="_PRE110107">#REF!</definedName>
    <definedName name="_PRE120101" localSheetId="3">#REF!</definedName>
    <definedName name="_PRE120101" localSheetId="5">#REF!</definedName>
    <definedName name="_PRE120101" localSheetId="6">#REF!</definedName>
    <definedName name="_PRE120101" localSheetId="7">#REF!</definedName>
    <definedName name="_PRE120101" localSheetId="8">#REF!</definedName>
    <definedName name="_PRE120101" localSheetId="4">#REF!</definedName>
    <definedName name="_PRE120101">#REF!</definedName>
    <definedName name="_PRE120105" localSheetId="3">#REF!</definedName>
    <definedName name="_PRE120105" localSheetId="5">#REF!</definedName>
    <definedName name="_PRE120105" localSheetId="6">#REF!</definedName>
    <definedName name="_PRE120105" localSheetId="7">#REF!</definedName>
    <definedName name="_PRE120105" localSheetId="8">#REF!</definedName>
    <definedName name="_PRE120105" localSheetId="4">#REF!</definedName>
    <definedName name="_PRE120105">#REF!</definedName>
    <definedName name="_PRE120106" localSheetId="3">#REF!</definedName>
    <definedName name="_PRE120106" localSheetId="5">#REF!</definedName>
    <definedName name="_PRE120106" localSheetId="6">#REF!</definedName>
    <definedName name="_PRE120106" localSheetId="7">#REF!</definedName>
    <definedName name="_PRE120106" localSheetId="8">#REF!</definedName>
    <definedName name="_PRE120106" localSheetId="4">#REF!</definedName>
    <definedName name="_PRE120106">#REF!</definedName>
    <definedName name="_PRE120107" localSheetId="3">#REF!</definedName>
    <definedName name="_PRE120107" localSheetId="5">#REF!</definedName>
    <definedName name="_PRE120107" localSheetId="6">#REF!</definedName>
    <definedName name="_PRE120107" localSheetId="7">#REF!</definedName>
    <definedName name="_PRE120107" localSheetId="8">#REF!</definedName>
    <definedName name="_PRE120107" localSheetId="4">#REF!</definedName>
    <definedName name="_PRE120107">#REF!</definedName>
    <definedName name="_PRE120110" localSheetId="3">#REF!</definedName>
    <definedName name="_PRE120110" localSheetId="5">#REF!</definedName>
    <definedName name="_PRE120110" localSheetId="6">#REF!</definedName>
    <definedName name="_PRE120110" localSheetId="7">#REF!</definedName>
    <definedName name="_PRE120110" localSheetId="8">#REF!</definedName>
    <definedName name="_PRE120110" localSheetId="4">#REF!</definedName>
    <definedName name="_PRE120110">#REF!</definedName>
    <definedName name="_PRE120150" localSheetId="3">#REF!</definedName>
    <definedName name="_PRE120150" localSheetId="5">#REF!</definedName>
    <definedName name="_PRE120150" localSheetId="6">#REF!</definedName>
    <definedName name="_PRE120150" localSheetId="7">#REF!</definedName>
    <definedName name="_PRE120150" localSheetId="8">#REF!</definedName>
    <definedName name="_PRE120150" localSheetId="4">#REF!</definedName>
    <definedName name="_PRE120150">#REF!</definedName>
    <definedName name="_PRE130101" localSheetId="3">#REF!</definedName>
    <definedName name="_PRE130101" localSheetId="5">#REF!</definedName>
    <definedName name="_PRE130101" localSheetId="6">#REF!</definedName>
    <definedName name="_PRE130101" localSheetId="7">#REF!</definedName>
    <definedName name="_PRE130101" localSheetId="8">#REF!</definedName>
    <definedName name="_PRE130101" localSheetId="4">#REF!</definedName>
    <definedName name="_PRE130101">#REF!</definedName>
    <definedName name="_PRE130103" localSheetId="3">#REF!</definedName>
    <definedName name="_PRE130103" localSheetId="5">#REF!</definedName>
    <definedName name="_PRE130103" localSheetId="6">#REF!</definedName>
    <definedName name="_PRE130103" localSheetId="7">#REF!</definedName>
    <definedName name="_PRE130103" localSheetId="8">#REF!</definedName>
    <definedName name="_PRE130103" localSheetId="4">#REF!</definedName>
    <definedName name="_PRE130103">#REF!</definedName>
    <definedName name="_PRE130304" localSheetId="3">#REF!</definedName>
    <definedName name="_PRE130304" localSheetId="5">#REF!</definedName>
    <definedName name="_PRE130304" localSheetId="6">#REF!</definedName>
    <definedName name="_PRE130304" localSheetId="7">#REF!</definedName>
    <definedName name="_PRE130304" localSheetId="8">#REF!</definedName>
    <definedName name="_PRE130304" localSheetId="4">#REF!</definedName>
    <definedName name="_PRE130304">#REF!</definedName>
    <definedName name="_PRE130401" localSheetId="3">#REF!</definedName>
    <definedName name="_PRE130401" localSheetId="5">#REF!</definedName>
    <definedName name="_PRE130401" localSheetId="6">#REF!</definedName>
    <definedName name="_PRE130401" localSheetId="7">#REF!</definedName>
    <definedName name="_PRE130401" localSheetId="8">#REF!</definedName>
    <definedName name="_PRE130401" localSheetId="4">#REF!</definedName>
    <definedName name="_PRE130401">#REF!</definedName>
    <definedName name="_PRE140102" localSheetId="3">#REF!</definedName>
    <definedName name="_PRE140102" localSheetId="5">#REF!</definedName>
    <definedName name="_PRE140102" localSheetId="6">#REF!</definedName>
    <definedName name="_PRE140102" localSheetId="7">#REF!</definedName>
    <definedName name="_PRE140102" localSheetId="8">#REF!</definedName>
    <definedName name="_PRE140102" localSheetId="4">#REF!</definedName>
    <definedName name="_PRE140102">#REF!</definedName>
    <definedName name="_PRE140109" localSheetId="3">#REF!</definedName>
    <definedName name="_PRE140109" localSheetId="5">#REF!</definedName>
    <definedName name="_PRE140109" localSheetId="6">#REF!</definedName>
    <definedName name="_PRE140109" localSheetId="7">#REF!</definedName>
    <definedName name="_PRE140109" localSheetId="8">#REF!</definedName>
    <definedName name="_PRE140109" localSheetId="4">#REF!</definedName>
    <definedName name="_PRE140109">#REF!</definedName>
    <definedName name="_PRE140113" localSheetId="3">#REF!</definedName>
    <definedName name="_PRE140113" localSheetId="5">#REF!</definedName>
    <definedName name="_PRE140113" localSheetId="6">#REF!</definedName>
    <definedName name="_PRE140113" localSheetId="7">#REF!</definedName>
    <definedName name="_PRE140113" localSheetId="8">#REF!</definedName>
    <definedName name="_PRE140113" localSheetId="4">#REF!</definedName>
    <definedName name="_PRE140113">#REF!</definedName>
    <definedName name="_PRE140122" localSheetId="3">#REF!</definedName>
    <definedName name="_PRE140122" localSheetId="5">#REF!</definedName>
    <definedName name="_PRE140122" localSheetId="6">#REF!</definedName>
    <definedName name="_PRE140122" localSheetId="7">#REF!</definedName>
    <definedName name="_PRE140122" localSheetId="8">#REF!</definedName>
    <definedName name="_PRE140122" localSheetId="4">#REF!</definedName>
    <definedName name="_PRE140122">#REF!</definedName>
    <definedName name="_PRE140126" localSheetId="3">#REF!</definedName>
    <definedName name="_PRE140126" localSheetId="5">#REF!</definedName>
    <definedName name="_PRE140126" localSheetId="6">#REF!</definedName>
    <definedName name="_PRE140126" localSheetId="7">#REF!</definedName>
    <definedName name="_PRE140126" localSheetId="8">#REF!</definedName>
    <definedName name="_PRE140126" localSheetId="4">#REF!</definedName>
    <definedName name="_PRE140126">#REF!</definedName>
    <definedName name="_PRE140129" localSheetId="3">#REF!</definedName>
    <definedName name="_PRE140129" localSheetId="5">#REF!</definedName>
    <definedName name="_PRE140129" localSheetId="6">#REF!</definedName>
    <definedName name="_PRE140129" localSheetId="7">#REF!</definedName>
    <definedName name="_PRE140129" localSheetId="8">#REF!</definedName>
    <definedName name="_PRE140129" localSheetId="4">#REF!</definedName>
    <definedName name="_PRE140129">#REF!</definedName>
    <definedName name="_PRE140135" localSheetId="3">#REF!</definedName>
    <definedName name="_PRE140135" localSheetId="5">#REF!</definedName>
    <definedName name="_PRE140135" localSheetId="6">#REF!</definedName>
    <definedName name="_PRE140135" localSheetId="7">#REF!</definedName>
    <definedName name="_PRE140135" localSheetId="8">#REF!</definedName>
    <definedName name="_PRE140135" localSheetId="4">#REF!</definedName>
    <definedName name="_PRE140135">#REF!</definedName>
    <definedName name="_PRE140143" localSheetId="3">#REF!</definedName>
    <definedName name="_PRE140143" localSheetId="5">#REF!</definedName>
    <definedName name="_PRE140143" localSheetId="6">#REF!</definedName>
    <definedName name="_PRE140143" localSheetId="7">#REF!</definedName>
    <definedName name="_PRE140143" localSheetId="8">#REF!</definedName>
    <definedName name="_PRE140143" localSheetId="4">#REF!</definedName>
    <definedName name="_PRE140143">#REF!</definedName>
    <definedName name="_PRE140145" localSheetId="3">#REF!</definedName>
    <definedName name="_PRE140145" localSheetId="5">#REF!</definedName>
    <definedName name="_PRE140145" localSheetId="6">#REF!</definedName>
    <definedName name="_PRE140145" localSheetId="7">#REF!</definedName>
    <definedName name="_PRE140145" localSheetId="8">#REF!</definedName>
    <definedName name="_PRE140145" localSheetId="4">#REF!</definedName>
    <definedName name="_PRE140145">#REF!</definedName>
    <definedName name="_PRE150130" localSheetId="3">#REF!</definedName>
    <definedName name="_PRE150130" localSheetId="5">#REF!</definedName>
    <definedName name="_PRE150130" localSheetId="6">#REF!</definedName>
    <definedName name="_PRE150130" localSheetId="7">#REF!</definedName>
    <definedName name="_PRE150130" localSheetId="8">#REF!</definedName>
    <definedName name="_PRE150130" localSheetId="4">#REF!</definedName>
    <definedName name="_PRE150130">#REF!</definedName>
    <definedName name="_PRE170101" localSheetId="3">#REF!</definedName>
    <definedName name="_PRE170101" localSheetId="5">#REF!</definedName>
    <definedName name="_PRE170101" localSheetId="6">#REF!</definedName>
    <definedName name="_PRE170101" localSheetId="7">#REF!</definedName>
    <definedName name="_PRE170101" localSheetId="8">#REF!</definedName>
    <definedName name="_PRE170101" localSheetId="4">#REF!</definedName>
    <definedName name="_PRE170101">#REF!</definedName>
    <definedName name="_PRE170102" localSheetId="3">#REF!</definedName>
    <definedName name="_PRE170102" localSheetId="5">#REF!</definedName>
    <definedName name="_PRE170102" localSheetId="6">#REF!</definedName>
    <definedName name="_PRE170102" localSheetId="7">#REF!</definedName>
    <definedName name="_PRE170102" localSheetId="8">#REF!</definedName>
    <definedName name="_PRE170102" localSheetId="4">#REF!</definedName>
    <definedName name="_PRE170102">#REF!</definedName>
    <definedName name="_PRE170103" localSheetId="3">#REF!</definedName>
    <definedName name="_PRE170103" localSheetId="5">#REF!</definedName>
    <definedName name="_PRE170103" localSheetId="6">#REF!</definedName>
    <definedName name="_PRE170103" localSheetId="7">#REF!</definedName>
    <definedName name="_PRE170103" localSheetId="8">#REF!</definedName>
    <definedName name="_PRE170103" localSheetId="4">#REF!</definedName>
    <definedName name="_PRE170103">#REF!</definedName>
    <definedName name="_QUA010201" localSheetId="3">#REF!</definedName>
    <definedName name="_QUA010201" localSheetId="5">#REF!</definedName>
    <definedName name="_QUA010201" localSheetId="6">#REF!</definedName>
    <definedName name="_QUA010201" localSheetId="7">#REF!</definedName>
    <definedName name="_QUA010201" localSheetId="8">#REF!</definedName>
    <definedName name="_QUA010201" localSheetId="4">#REF!</definedName>
    <definedName name="_QUA010201">#REF!</definedName>
    <definedName name="_QUA010202" localSheetId="3">#REF!</definedName>
    <definedName name="_QUA010202" localSheetId="5">#REF!</definedName>
    <definedName name="_QUA010202" localSheetId="6">#REF!</definedName>
    <definedName name="_QUA010202" localSheetId="7">#REF!</definedName>
    <definedName name="_QUA010202" localSheetId="8">#REF!</definedName>
    <definedName name="_QUA010202" localSheetId="4">#REF!</definedName>
    <definedName name="_QUA010202">#REF!</definedName>
    <definedName name="_QUA010205" localSheetId="3">#REF!</definedName>
    <definedName name="_QUA010205" localSheetId="5">#REF!</definedName>
    <definedName name="_QUA010205" localSheetId="6">#REF!</definedName>
    <definedName name="_QUA010205" localSheetId="7">#REF!</definedName>
    <definedName name="_QUA010205" localSheetId="8">#REF!</definedName>
    <definedName name="_QUA010205" localSheetId="4">#REF!</definedName>
    <definedName name="_QUA010205">#REF!</definedName>
    <definedName name="_QUA010206" localSheetId="3">#REF!</definedName>
    <definedName name="_QUA010206" localSheetId="5">#REF!</definedName>
    <definedName name="_QUA010206" localSheetId="6">#REF!</definedName>
    <definedName name="_QUA010206" localSheetId="7">#REF!</definedName>
    <definedName name="_QUA010206" localSheetId="8">#REF!</definedName>
    <definedName name="_QUA010206" localSheetId="4">#REF!</definedName>
    <definedName name="_QUA010206">#REF!</definedName>
    <definedName name="_QUA010210" localSheetId="3">#REF!</definedName>
    <definedName name="_QUA010210" localSheetId="5">#REF!</definedName>
    <definedName name="_QUA010210" localSheetId="6">#REF!</definedName>
    <definedName name="_QUA010210" localSheetId="7">#REF!</definedName>
    <definedName name="_QUA010210" localSheetId="8">#REF!</definedName>
    <definedName name="_QUA010210" localSheetId="4">#REF!</definedName>
    <definedName name="_QUA010210">#REF!</definedName>
    <definedName name="_QUA010301" localSheetId="3">#REF!</definedName>
    <definedName name="_QUA010301" localSheetId="5">#REF!</definedName>
    <definedName name="_QUA010301" localSheetId="6">#REF!</definedName>
    <definedName name="_QUA010301" localSheetId="7">#REF!</definedName>
    <definedName name="_QUA010301" localSheetId="8">#REF!</definedName>
    <definedName name="_QUA010301" localSheetId="4">#REF!</definedName>
    <definedName name="_QUA010301">#REF!</definedName>
    <definedName name="_QUA010401" localSheetId="3">#REF!</definedName>
    <definedName name="_QUA010401" localSheetId="5">#REF!</definedName>
    <definedName name="_QUA010401" localSheetId="6">#REF!</definedName>
    <definedName name="_QUA010401" localSheetId="7">#REF!</definedName>
    <definedName name="_QUA010401" localSheetId="8">#REF!</definedName>
    <definedName name="_QUA010401" localSheetId="4">#REF!</definedName>
    <definedName name="_QUA010401">#REF!</definedName>
    <definedName name="_QUA010402" localSheetId="3">#REF!</definedName>
    <definedName name="_QUA010402" localSheetId="5">#REF!</definedName>
    <definedName name="_QUA010402" localSheetId="6">#REF!</definedName>
    <definedName name="_QUA010402" localSheetId="7">#REF!</definedName>
    <definedName name="_QUA010402" localSheetId="8">#REF!</definedName>
    <definedName name="_QUA010402" localSheetId="4">#REF!</definedName>
    <definedName name="_QUA010402">#REF!</definedName>
    <definedName name="_QUA010407" localSheetId="3">#REF!</definedName>
    <definedName name="_QUA010407" localSheetId="5">#REF!</definedName>
    <definedName name="_QUA010407" localSheetId="6">#REF!</definedName>
    <definedName name="_QUA010407" localSheetId="7">#REF!</definedName>
    <definedName name="_QUA010407" localSheetId="8">#REF!</definedName>
    <definedName name="_QUA010407" localSheetId="4">#REF!</definedName>
    <definedName name="_QUA010407">#REF!</definedName>
    <definedName name="_QUA010413" localSheetId="3">#REF!</definedName>
    <definedName name="_QUA010413" localSheetId="5">#REF!</definedName>
    <definedName name="_QUA010413" localSheetId="6">#REF!</definedName>
    <definedName name="_QUA010413" localSheetId="7">#REF!</definedName>
    <definedName name="_QUA010413" localSheetId="8">#REF!</definedName>
    <definedName name="_QUA010413" localSheetId="4">#REF!</definedName>
    <definedName name="_QUA010413">#REF!</definedName>
    <definedName name="_QUA010501" localSheetId="3">#REF!</definedName>
    <definedName name="_QUA010501" localSheetId="5">#REF!</definedName>
    <definedName name="_QUA010501" localSheetId="6">#REF!</definedName>
    <definedName name="_QUA010501" localSheetId="7">#REF!</definedName>
    <definedName name="_QUA010501" localSheetId="8">#REF!</definedName>
    <definedName name="_QUA010501" localSheetId="4">#REF!</definedName>
    <definedName name="_QUA010501">#REF!</definedName>
    <definedName name="_QUA010503" localSheetId="3">#REF!</definedName>
    <definedName name="_QUA010503" localSheetId="5">#REF!</definedName>
    <definedName name="_QUA010503" localSheetId="6">#REF!</definedName>
    <definedName name="_QUA010503" localSheetId="7">#REF!</definedName>
    <definedName name="_QUA010503" localSheetId="8">#REF!</definedName>
    <definedName name="_QUA010503" localSheetId="4">#REF!</definedName>
    <definedName name="_QUA010503">#REF!</definedName>
    <definedName name="_QUA010505" localSheetId="3">#REF!</definedName>
    <definedName name="_QUA010505" localSheetId="5">#REF!</definedName>
    <definedName name="_QUA010505" localSheetId="6">#REF!</definedName>
    <definedName name="_QUA010505" localSheetId="7">#REF!</definedName>
    <definedName name="_QUA010505" localSheetId="8">#REF!</definedName>
    <definedName name="_QUA010505" localSheetId="4">#REF!</definedName>
    <definedName name="_QUA010505">#REF!</definedName>
    <definedName name="_QUA010509" localSheetId="3">#REF!</definedName>
    <definedName name="_QUA010509" localSheetId="5">#REF!</definedName>
    <definedName name="_QUA010509" localSheetId="6">#REF!</definedName>
    <definedName name="_QUA010509" localSheetId="7">#REF!</definedName>
    <definedName name="_QUA010509" localSheetId="8">#REF!</definedName>
    <definedName name="_QUA010509" localSheetId="4">#REF!</definedName>
    <definedName name="_QUA010509">#REF!</definedName>
    <definedName name="_QUA010512" localSheetId="3">#REF!</definedName>
    <definedName name="_QUA010512" localSheetId="5">#REF!</definedName>
    <definedName name="_QUA010512" localSheetId="6">#REF!</definedName>
    <definedName name="_QUA010512" localSheetId="7">#REF!</definedName>
    <definedName name="_QUA010512" localSheetId="8">#REF!</definedName>
    <definedName name="_QUA010512" localSheetId="4">#REF!</definedName>
    <definedName name="_QUA010512">#REF!</definedName>
    <definedName name="_QUA010518" localSheetId="3">#REF!</definedName>
    <definedName name="_QUA010518" localSheetId="5">#REF!</definedName>
    <definedName name="_QUA010518" localSheetId="6">#REF!</definedName>
    <definedName name="_QUA010518" localSheetId="7">#REF!</definedName>
    <definedName name="_QUA010518" localSheetId="8">#REF!</definedName>
    <definedName name="_QUA010518" localSheetId="4">#REF!</definedName>
    <definedName name="_QUA010518">#REF!</definedName>
    <definedName name="_QUA010519" localSheetId="3">#REF!</definedName>
    <definedName name="_QUA010519" localSheetId="5">#REF!</definedName>
    <definedName name="_QUA010519" localSheetId="6">#REF!</definedName>
    <definedName name="_QUA010519" localSheetId="7">#REF!</definedName>
    <definedName name="_QUA010519" localSheetId="8">#REF!</definedName>
    <definedName name="_QUA010519" localSheetId="4">#REF!</definedName>
    <definedName name="_QUA010519">#REF!</definedName>
    <definedName name="_QUA010521" localSheetId="3">#REF!</definedName>
    <definedName name="_QUA010521" localSheetId="5">#REF!</definedName>
    <definedName name="_QUA010521" localSheetId="6">#REF!</definedName>
    <definedName name="_QUA010521" localSheetId="7">#REF!</definedName>
    <definedName name="_QUA010521" localSheetId="8">#REF!</definedName>
    <definedName name="_QUA010521" localSheetId="4">#REF!</definedName>
    <definedName name="_QUA010521">#REF!</definedName>
    <definedName name="_QUA010523" localSheetId="3">#REF!</definedName>
    <definedName name="_QUA010523" localSheetId="5">#REF!</definedName>
    <definedName name="_QUA010523" localSheetId="6">#REF!</definedName>
    <definedName name="_QUA010523" localSheetId="7">#REF!</definedName>
    <definedName name="_QUA010523" localSheetId="8">#REF!</definedName>
    <definedName name="_QUA010523" localSheetId="4">#REF!</definedName>
    <definedName name="_QUA010523">#REF!</definedName>
    <definedName name="_QUA010532" localSheetId="3">#REF!</definedName>
    <definedName name="_QUA010532" localSheetId="5">#REF!</definedName>
    <definedName name="_QUA010532" localSheetId="6">#REF!</definedName>
    <definedName name="_QUA010532" localSheetId="7">#REF!</definedName>
    <definedName name="_QUA010532" localSheetId="8">#REF!</definedName>
    <definedName name="_QUA010532" localSheetId="4">#REF!</definedName>
    <definedName name="_QUA010532">#REF!</definedName>
    <definedName name="_QUA010533" localSheetId="3">#REF!</definedName>
    <definedName name="_QUA010533" localSheetId="5">#REF!</definedName>
    <definedName name="_QUA010533" localSheetId="6">#REF!</definedName>
    <definedName name="_QUA010533" localSheetId="7">#REF!</definedName>
    <definedName name="_QUA010533" localSheetId="8">#REF!</definedName>
    <definedName name="_QUA010533" localSheetId="4">#REF!</definedName>
    <definedName name="_QUA010533">#REF!</definedName>
    <definedName name="_QUA010536" localSheetId="3">#REF!</definedName>
    <definedName name="_QUA010536" localSheetId="5">#REF!</definedName>
    <definedName name="_QUA010536" localSheetId="6">#REF!</definedName>
    <definedName name="_QUA010536" localSheetId="7">#REF!</definedName>
    <definedName name="_QUA010536" localSheetId="8">#REF!</definedName>
    <definedName name="_QUA010536" localSheetId="4">#REF!</definedName>
    <definedName name="_QUA010536">#REF!</definedName>
    <definedName name="_QUA010701" localSheetId="3">#REF!</definedName>
    <definedName name="_QUA010701" localSheetId="5">#REF!</definedName>
    <definedName name="_QUA010701" localSheetId="6">#REF!</definedName>
    <definedName name="_QUA010701" localSheetId="7">#REF!</definedName>
    <definedName name="_QUA010701" localSheetId="8">#REF!</definedName>
    <definedName name="_QUA010701" localSheetId="4">#REF!</definedName>
    <definedName name="_QUA010701">#REF!</definedName>
    <definedName name="_QUA010703" localSheetId="3">#REF!</definedName>
    <definedName name="_QUA010703" localSheetId="5">#REF!</definedName>
    <definedName name="_QUA010703" localSheetId="6">#REF!</definedName>
    <definedName name="_QUA010703" localSheetId="7">#REF!</definedName>
    <definedName name="_QUA010703" localSheetId="8">#REF!</definedName>
    <definedName name="_QUA010703" localSheetId="4">#REF!</definedName>
    <definedName name="_QUA010703">#REF!</definedName>
    <definedName name="_QUA010705" localSheetId="3">#REF!</definedName>
    <definedName name="_QUA010705" localSheetId="5">#REF!</definedName>
    <definedName name="_QUA010705" localSheetId="6">#REF!</definedName>
    <definedName name="_QUA010705" localSheetId="7">#REF!</definedName>
    <definedName name="_QUA010705" localSheetId="8">#REF!</definedName>
    <definedName name="_QUA010705" localSheetId="4">#REF!</definedName>
    <definedName name="_QUA010705">#REF!</definedName>
    <definedName name="_QUA010708" localSheetId="3">#REF!</definedName>
    <definedName name="_QUA010708" localSheetId="5">#REF!</definedName>
    <definedName name="_QUA010708" localSheetId="6">#REF!</definedName>
    <definedName name="_QUA010708" localSheetId="7">#REF!</definedName>
    <definedName name="_QUA010708" localSheetId="8">#REF!</definedName>
    <definedName name="_QUA010708" localSheetId="4">#REF!</definedName>
    <definedName name="_QUA010708">#REF!</definedName>
    <definedName name="_QUA010710" localSheetId="3">#REF!</definedName>
    <definedName name="_QUA010710" localSheetId="5">#REF!</definedName>
    <definedName name="_QUA010710" localSheetId="6">#REF!</definedName>
    <definedName name="_QUA010710" localSheetId="7">#REF!</definedName>
    <definedName name="_QUA010710" localSheetId="8">#REF!</definedName>
    <definedName name="_QUA010710" localSheetId="4">#REF!</definedName>
    <definedName name="_QUA010710">#REF!</definedName>
    <definedName name="_QUA010712" localSheetId="3">#REF!</definedName>
    <definedName name="_QUA010712" localSheetId="5">#REF!</definedName>
    <definedName name="_QUA010712" localSheetId="6">#REF!</definedName>
    <definedName name="_QUA010712" localSheetId="7">#REF!</definedName>
    <definedName name="_QUA010712" localSheetId="8">#REF!</definedName>
    <definedName name="_QUA010712" localSheetId="4">#REF!</definedName>
    <definedName name="_QUA010712">#REF!</definedName>
    <definedName name="_QUA010717" localSheetId="3">#REF!</definedName>
    <definedName name="_QUA010717" localSheetId="5">#REF!</definedName>
    <definedName name="_QUA010717" localSheetId="6">#REF!</definedName>
    <definedName name="_QUA010717" localSheetId="7">#REF!</definedName>
    <definedName name="_QUA010717" localSheetId="8">#REF!</definedName>
    <definedName name="_QUA010717" localSheetId="4">#REF!</definedName>
    <definedName name="_QUA010717">#REF!</definedName>
    <definedName name="_QUA010718" localSheetId="3">#REF!</definedName>
    <definedName name="_QUA010718" localSheetId="5">#REF!</definedName>
    <definedName name="_QUA010718" localSheetId="6">#REF!</definedName>
    <definedName name="_QUA010718" localSheetId="7">#REF!</definedName>
    <definedName name="_QUA010718" localSheetId="8">#REF!</definedName>
    <definedName name="_QUA010718" localSheetId="4">#REF!</definedName>
    <definedName name="_QUA010718">#REF!</definedName>
    <definedName name="_QUA020201" localSheetId="3">#REF!</definedName>
    <definedName name="_QUA020201" localSheetId="5">#REF!</definedName>
    <definedName name="_QUA020201" localSheetId="6">#REF!</definedName>
    <definedName name="_QUA020201" localSheetId="7">#REF!</definedName>
    <definedName name="_QUA020201" localSheetId="8">#REF!</definedName>
    <definedName name="_QUA020201" localSheetId="4">#REF!</definedName>
    <definedName name="_QUA020201">#REF!</definedName>
    <definedName name="_QUA020205" localSheetId="3">#REF!</definedName>
    <definedName name="_QUA020205" localSheetId="5">#REF!</definedName>
    <definedName name="_QUA020205" localSheetId="6">#REF!</definedName>
    <definedName name="_QUA020205" localSheetId="7">#REF!</definedName>
    <definedName name="_QUA020205" localSheetId="8">#REF!</definedName>
    <definedName name="_QUA020205" localSheetId="4">#REF!</definedName>
    <definedName name="_QUA020205">#REF!</definedName>
    <definedName name="_QUA020211" localSheetId="3">#REF!</definedName>
    <definedName name="_QUA020211" localSheetId="5">#REF!</definedName>
    <definedName name="_QUA020211" localSheetId="6">#REF!</definedName>
    <definedName name="_QUA020211" localSheetId="7">#REF!</definedName>
    <definedName name="_QUA020211" localSheetId="8">#REF!</definedName>
    <definedName name="_QUA020211" localSheetId="4">#REF!</definedName>
    <definedName name="_QUA020211">#REF!</definedName>
    <definedName name="_QUA020217" localSheetId="3">#REF!</definedName>
    <definedName name="_QUA020217" localSheetId="5">#REF!</definedName>
    <definedName name="_QUA020217" localSheetId="6">#REF!</definedName>
    <definedName name="_QUA020217" localSheetId="7">#REF!</definedName>
    <definedName name="_QUA020217" localSheetId="8">#REF!</definedName>
    <definedName name="_QUA020217" localSheetId="4">#REF!</definedName>
    <definedName name="_QUA020217">#REF!</definedName>
    <definedName name="_QUA030102" localSheetId="3">#REF!</definedName>
    <definedName name="_QUA030102" localSheetId="5">#REF!</definedName>
    <definedName name="_QUA030102" localSheetId="6">#REF!</definedName>
    <definedName name="_QUA030102" localSheetId="7">#REF!</definedName>
    <definedName name="_QUA030102" localSheetId="8">#REF!</definedName>
    <definedName name="_QUA030102" localSheetId="4">#REF!</definedName>
    <definedName name="_QUA030102">#REF!</definedName>
    <definedName name="_QUA030201" localSheetId="3">#REF!</definedName>
    <definedName name="_QUA030201" localSheetId="5">#REF!</definedName>
    <definedName name="_QUA030201" localSheetId="6">#REF!</definedName>
    <definedName name="_QUA030201" localSheetId="7">#REF!</definedName>
    <definedName name="_QUA030201" localSheetId="8">#REF!</definedName>
    <definedName name="_QUA030201" localSheetId="4">#REF!</definedName>
    <definedName name="_QUA030201">#REF!</definedName>
    <definedName name="_QUA030303" localSheetId="3">#REF!</definedName>
    <definedName name="_QUA030303" localSheetId="5">#REF!</definedName>
    <definedName name="_QUA030303" localSheetId="6">#REF!</definedName>
    <definedName name="_QUA030303" localSheetId="7">#REF!</definedName>
    <definedName name="_QUA030303" localSheetId="8">#REF!</definedName>
    <definedName name="_QUA030303" localSheetId="4">#REF!</definedName>
    <definedName name="_QUA030303">#REF!</definedName>
    <definedName name="_QUA030317" localSheetId="3">#REF!</definedName>
    <definedName name="_QUA030317" localSheetId="5">#REF!</definedName>
    <definedName name="_QUA030317" localSheetId="6">#REF!</definedName>
    <definedName name="_QUA030317" localSheetId="7">#REF!</definedName>
    <definedName name="_QUA030317" localSheetId="8">#REF!</definedName>
    <definedName name="_QUA030317" localSheetId="4">#REF!</definedName>
    <definedName name="_QUA030317">#REF!</definedName>
    <definedName name="_QUA040101" localSheetId="3">#REF!</definedName>
    <definedName name="_QUA040101" localSheetId="5">#REF!</definedName>
    <definedName name="_QUA040101" localSheetId="6">#REF!</definedName>
    <definedName name="_QUA040101" localSheetId="7">#REF!</definedName>
    <definedName name="_QUA040101" localSheetId="8">#REF!</definedName>
    <definedName name="_QUA040101" localSheetId="4">#REF!</definedName>
    <definedName name="_QUA040101">#REF!</definedName>
    <definedName name="_QUA040202" localSheetId="3">#REF!</definedName>
    <definedName name="_QUA040202" localSheetId="5">#REF!</definedName>
    <definedName name="_QUA040202" localSheetId="6">#REF!</definedName>
    <definedName name="_QUA040202" localSheetId="7">#REF!</definedName>
    <definedName name="_QUA040202" localSheetId="8">#REF!</definedName>
    <definedName name="_QUA040202" localSheetId="4">#REF!</definedName>
    <definedName name="_QUA040202">#REF!</definedName>
    <definedName name="_QUA050103" localSheetId="3">#REF!</definedName>
    <definedName name="_QUA050103" localSheetId="5">#REF!</definedName>
    <definedName name="_QUA050103" localSheetId="6">#REF!</definedName>
    <definedName name="_QUA050103" localSheetId="7">#REF!</definedName>
    <definedName name="_QUA050103" localSheetId="8">#REF!</definedName>
    <definedName name="_QUA050103" localSheetId="4">#REF!</definedName>
    <definedName name="_QUA050103">#REF!</definedName>
    <definedName name="_QUA050207" localSheetId="3">#REF!</definedName>
    <definedName name="_QUA050207" localSheetId="5">#REF!</definedName>
    <definedName name="_QUA050207" localSheetId="6">#REF!</definedName>
    <definedName name="_QUA050207" localSheetId="7">#REF!</definedName>
    <definedName name="_QUA050207" localSheetId="8">#REF!</definedName>
    <definedName name="_QUA050207" localSheetId="4">#REF!</definedName>
    <definedName name="_QUA050207">#REF!</definedName>
    <definedName name="_QUA060101" localSheetId="3">#REF!</definedName>
    <definedName name="_QUA060101" localSheetId="5">#REF!</definedName>
    <definedName name="_QUA060101" localSheetId="6">#REF!</definedName>
    <definedName name="_QUA060101" localSheetId="7">#REF!</definedName>
    <definedName name="_QUA060101" localSheetId="8">#REF!</definedName>
    <definedName name="_QUA060101" localSheetId="4">#REF!</definedName>
    <definedName name="_QUA060101">#REF!</definedName>
    <definedName name="_QUA080101" localSheetId="3">#REF!</definedName>
    <definedName name="_QUA080101" localSheetId="5">#REF!</definedName>
    <definedName name="_QUA080101" localSheetId="6">#REF!</definedName>
    <definedName name="_QUA080101" localSheetId="7">#REF!</definedName>
    <definedName name="_QUA080101" localSheetId="8">#REF!</definedName>
    <definedName name="_QUA080101" localSheetId="4">#REF!</definedName>
    <definedName name="_QUA080101">#REF!</definedName>
    <definedName name="_QUA080310" localSheetId="3">#REF!</definedName>
    <definedName name="_QUA080310" localSheetId="5">#REF!</definedName>
    <definedName name="_QUA080310" localSheetId="6">#REF!</definedName>
    <definedName name="_QUA080310" localSheetId="7">#REF!</definedName>
    <definedName name="_QUA080310" localSheetId="8">#REF!</definedName>
    <definedName name="_QUA080310" localSheetId="4">#REF!</definedName>
    <definedName name="_QUA080310">#REF!</definedName>
    <definedName name="_QUA090101" localSheetId="3">#REF!</definedName>
    <definedName name="_QUA090101" localSheetId="5">#REF!</definedName>
    <definedName name="_QUA090101" localSheetId="6">#REF!</definedName>
    <definedName name="_QUA090101" localSheetId="7">#REF!</definedName>
    <definedName name="_QUA090101" localSheetId="8">#REF!</definedName>
    <definedName name="_QUA090101" localSheetId="4">#REF!</definedName>
    <definedName name="_QUA090101">#REF!</definedName>
    <definedName name="_QUA100302" localSheetId="3">#REF!</definedName>
    <definedName name="_QUA100302" localSheetId="5">#REF!</definedName>
    <definedName name="_QUA100302" localSheetId="6">#REF!</definedName>
    <definedName name="_QUA100302" localSheetId="7">#REF!</definedName>
    <definedName name="_QUA100302" localSheetId="8">#REF!</definedName>
    <definedName name="_QUA100302" localSheetId="4">#REF!</definedName>
    <definedName name="_QUA100302">#REF!</definedName>
    <definedName name="_QUA110101" localSheetId="3">#REF!</definedName>
    <definedName name="_QUA110101" localSheetId="5">#REF!</definedName>
    <definedName name="_QUA110101" localSheetId="6">#REF!</definedName>
    <definedName name="_QUA110101" localSheetId="7">#REF!</definedName>
    <definedName name="_QUA110101" localSheetId="8">#REF!</definedName>
    <definedName name="_QUA110101" localSheetId="4">#REF!</definedName>
    <definedName name="_QUA110101">#REF!</definedName>
    <definedName name="_QUA110104" localSheetId="3">#REF!</definedName>
    <definedName name="_QUA110104" localSheetId="5">#REF!</definedName>
    <definedName name="_QUA110104" localSheetId="6">#REF!</definedName>
    <definedName name="_QUA110104" localSheetId="7">#REF!</definedName>
    <definedName name="_QUA110104" localSheetId="8">#REF!</definedName>
    <definedName name="_QUA110104" localSheetId="4">#REF!</definedName>
    <definedName name="_QUA110104">#REF!</definedName>
    <definedName name="_QUA110107" localSheetId="3">#REF!</definedName>
    <definedName name="_QUA110107" localSheetId="5">#REF!</definedName>
    <definedName name="_QUA110107" localSheetId="6">#REF!</definedName>
    <definedName name="_QUA110107" localSheetId="7">#REF!</definedName>
    <definedName name="_QUA110107" localSheetId="8">#REF!</definedName>
    <definedName name="_QUA110107" localSheetId="4">#REF!</definedName>
    <definedName name="_QUA110107">#REF!</definedName>
    <definedName name="_QUA120101" localSheetId="3">#REF!</definedName>
    <definedName name="_QUA120101" localSheetId="5">#REF!</definedName>
    <definedName name="_QUA120101" localSheetId="6">#REF!</definedName>
    <definedName name="_QUA120101" localSheetId="7">#REF!</definedName>
    <definedName name="_QUA120101" localSheetId="8">#REF!</definedName>
    <definedName name="_QUA120101" localSheetId="4">#REF!</definedName>
    <definedName name="_QUA120101">#REF!</definedName>
    <definedName name="_QUA120105" localSheetId="3">#REF!</definedName>
    <definedName name="_QUA120105" localSheetId="5">#REF!</definedName>
    <definedName name="_QUA120105" localSheetId="6">#REF!</definedName>
    <definedName name="_QUA120105" localSheetId="7">#REF!</definedName>
    <definedName name="_QUA120105" localSheetId="8">#REF!</definedName>
    <definedName name="_QUA120105" localSheetId="4">#REF!</definedName>
    <definedName name="_QUA120105">#REF!</definedName>
    <definedName name="_QUA120106" localSheetId="3">#REF!</definedName>
    <definedName name="_QUA120106" localSheetId="5">#REF!</definedName>
    <definedName name="_QUA120106" localSheetId="6">#REF!</definedName>
    <definedName name="_QUA120106" localSheetId="7">#REF!</definedName>
    <definedName name="_QUA120106" localSheetId="8">#REF!</definedName>
    <definedName name="_QUA120106" localSheetId="4">#REF!</definedName>
    <definedName name="_QUA120106">#REF!</definedName>
    <definedName name="_QUA120107" localSheetId="3">#REF!</definedName>
    <definedName name="_QUA120107" localSheetId="5">#REF!</definedName>
    <definedName name="_QUA120107" localSheetId="6">#REF!</definedName>
    <definedName name="_QUA120107" localSheetId="7">#REF!</definedName>
    <definedName name="_QUA120107" localSheetId="8">#REF!</definedName>
    <definedName name="_QUA120107" localSheetId="4">#REF!</definedName>
    <definedName name="_QUA120107">#REF!</definedName>
    <definedName name="_QUA120110" localSheetId="3">#REF!</definedName>
    <definedName name="_QUA120110" localSheetId="5">#REF!</definedName>
    <definedName name="_QUA120110" localSheetId="6">#REF!</definedName>
    <definedName name="_QUA120110" localSheetId="7">#REF!</definedName>
    <definedName name="_QUA120110" localSheetId="8">#REF!</definedName>
    <definedName name="_QUA120110" localSheetId="4">#REF!</definedName>
    <definedName name="_QUA120110">#REF!</definedName>
    <definedName name="_QUA120150" localSheetId="3">#REF!</definedName>
    <definedName name="_QUA120150" localSheetId="5">#REF!</definedName>
    <definedName name="_QUA120150" localSheetId="6">#REF!</definedName>
    <definedName name="_QUA120150" localSheetId="7">#REF!</definedName>
    <definedName name="_QUA120150" localSheetId="8">#REF!</definedName>
    <definedName name="_QUA120150" localSheetId="4">#REF!</definedName>
    <definedName name="_QUA120150">#REF!</definedName>
    <definedName name="_QUA130101" localSheetId="3">#REF!</definedName>
    <definedName name="_QUA130101" localSheetId="5">#REF!</definedName>
    <definedName name="_QUA130101" localSheetId="6">#REF!</definedName>
    <definedName name="_QUA130101" localSheetId="7">#REF!</definedName>
    <definedName name="_QUA130101" localSheetId="8">#REF!</definedName>
    <definedName name="_QUA130101" localSheetId="4">#REF!</definedName>
    <definedName name="_QUA130101">#REF!</definedName>
    <definedName name="_QUA130103" localSheetId="3">#REF!</definedName>
    <definedName name="_QUA130103" localSheetId="5">#REF!</definedName>
    <definedName name="_QUA130103" localSheetId="6">#REF!</definedName>
    <definedName name="_QUA130103" localSheetId="7">#REF!</definedName>
    <definedName name="_QUA130103" localSheetId="8">#REF!</definedName>
    <definedName name="_QUA130103" localSheetId="4">#REF!</definedName>
    <definedName name="_QUA130103">#REF!</definedName>
    <definedName name="_QUA130304" localSheetId="3">#REF!</definedName>
    <definedName name="_QUA130304" localSheetId="5">#REF!</definedName>
    <definedName name="_QUA130304" localSheetId="6">#REF!</definedName>
    <definedName name="_QUA130304" localSheetId="7">#REF!</definedName>
    <definedName name="_QUA130304" localSheetId="8">#REF!</definedName>
    <definedName name="_QUA130304" localSheetId="4">#REF!</definedName>
    <definedName name="_QUA130304">#REF!</definedName>
    <definedName name="_QUA130401" localSheetId="3">#REF!</definedName>
    <definedName name="_QUA130401" localSheetId="5">#REF!</definedName>
    <definedName name="_QUA130401" localSheetId="6">#REF!</definedName>
    <definedName name="_QUA130401" localSheetId="7">#REF!</definedName>
    <definedName name="_QUA130401" localSheetId="8">#REF!</definedName>
    <definedName name="_QUA130401" localSheetId="4">#REF!</definedName>
    <definedName name="_QUA130401">#REF!</definedName>
    <definedName name="_QUA140102" localSheetId="3">#REF!</definedName>
    <definedName name="_QUA140102" localSheetId="5">#REF!</definedName>
    <definedName name="_QUA140102" localSheetId="6">#REF!</definedName>
    <definedName name="_QUA140102" localSheetId="7">#REF!</definedName>
    <definedName name="_QUA140102" localSheetId="8">#REF!</definedName>
    <definedName name="_QUA140102" localSheetId="4">#REF!</definedName>
    <definedName name="_QUA140102">#REF!</definedName>
    <definedName name="_QUA140109" localSheetId="3">#REF!</definedName>
    <definedName name="_QUA140109" localSheetId="5">#REF!</definedName>
    <definedName name="_QUA140109" localSheetId="6">#REF!</definedName>
    <definedName name="_QUA140109" localSheetId="7">#REF!</definedName>
    <definedName name="_QUA140109" localSheetId="8">#REF!</definedName>
    <definedName name="_QUA140109" localSheetId="4">#REF!</definedName>
    <definedName name="_QUA140109">#REF!</definedName>
    <definedName name="_QUA140113" localSheetId="3">#REF!</definedName>
    <definedName name="_QUA140113" localSheetId="5">#REF!</definedName>
    <definedName name="_QUA140113" localSheetId="6">#REF!</definedName>
    <definedName name="_QUA140113" localSheetId="7">#REF!</definedName>
    <definedName name="_QUA140113" localSheetId="8">#REF!</definedName>
    <definedName name="_QUA140113" localSheetId="4">#REF!</definedName>
    <definedName name="_QUA140113">#REF!</definedName>
    <definedName name="_QUA140122" localSheetId="3">#REF!</definedName>
    <definedName name="_QUA140122" localSheetId="5">#REF!</definedName>
    <definedName name="_QUA140122" localSheetId="6">#REF!</definedName>
    <definedName name="_QUA140122" localSheetId="7">#REF!</definedName>
    <definedName name="_QUA140122" localSheetId="8">#REF!</definedName>
    <definedName name="_QUA140122" localSheetId="4">#REF!</definedName>
    <definedName name="_QUA140122">#REF!</definedName>
    <definedName name="_QUA140126" localSheetId="3">#REF!</definedName>
    <definedName name="_QUA140126" localSheetId="5">#REF!</definedName>
    <definedName name="_QUA140126" localSheetId="6">#REF!</definedName>
    <definedName name="_QUA140126" localSheetId="7">#REF!</definedName>
    <definedName name="_QUA140126" localSheetId="8">#REF!</definedName>
    <definedName name="_QUA140126" localSheetId="4">#REF!</definedName>
    <definedName name="_QUA140126">#REF!</definedName>
    <definedName name="_QUA140129" localSheetId="3">#REF!</definedName>
    <definedName name="_QUA140129" localSheetId="5">#REF!</definedName>
    <definedName name="_QUA140129" localSheetId="6">#REF!</definedName>
    <definedName name="_QUA140129" localSheetId="7">#REF!</definedName>
    <definedName name="_QUA140129" localSheetId="8">#REF!</definedName>
    <definedName name="_QUA140129" localSheetId="4">#REF!</definedName>
    <definedName name="_QUA140129">#REF!</definedName>
    <definedName name="_QUA140135" localSheetId="3">#REF!</definedName>
    <definedName name="_QUA140135" localSheetId="5">#REF!</definedName>
    <definedName name="_QUA140135" localSheetId="6">#REF!</definedName>
    <definedName name="_QUA140135" localSheetId="7">#REF!</definedName>
    <definedName name="_QUA140135" localSheetId="8">#REF!</definedName>
    <definedName name="_QUA140135" localSheetId="4">#REF!</definedName>
    <definedName name="_QUA140135">#REF!</definedName>
    <definedName name="_QUA140143" localSheetId="3">#REF!</definedName>
    <definedName name="_QUA140143" localSheetId="5">#REF!</definedName>
    <definedName name="_QUA140143" localSheetId="6">#REF!</definedName>
    <definedName name="_QUA140143" localSheetId="7">#REF!</definedName>
    <definedName name="_QUA140143" localSheetId="8">#REF!</definedName>
    <definedName name="_QUA140143" localSheetId="4">#REF!</definedName>
    <definedName name="_QUA140143">#REF!</definedName>
    <definedName name="_QUA140145" localSheetId="3">#REF!</definedName>
    <definedName name="_QUA140145" localSheetId="5">#REF!</definedName>
    <definedName name="_QUA140145" localSheetId="6">#REF!</definedName>
    <definedName name="_QUA140145" localSheetId="7">#REF!</definedName>
    <definedName name="_QUA140145" localSheetId="8">#REF!</definedName>
    <definedName name="_QUA140145" localSheetId="4">#REF!</definedName>
    <definedName name="_QUA140145">#REF!</definedName>
    <definedName name="_QUA150130" localSheetId="3">#REF!</definedName>
    <definedName name="_QUA150130" localSheetId="5">#REF!</definedName>
    <definedName name="_QUA150130" localSheetId="6">#REF!</definedName>
    <definedName name="_QUA150130" localSheetId="7">#REF!</definedName>
    <definedName name="_QUA150130" localSheetId="8">#REF!</definedName>
    <definedName name="_QUA150130" localSheetId="4">#REF!</definedName>
    <definedName name="_QUA150130">#REF!</definedName>
    <definedName name="_QUA170101" localSheetId="3">#REF!</definedName>
    <definedName name="_QUA170101" localSheetId="5">#REF!</definedName>
    <definedName name="_QUA170101" localSheetId="6">#REF!</definedName>
    <definedName name="_QUA170101" localSheetId="7">#REF!</definedName>
    <definedName name="_QUA170101" localSheetId="8">#REF!</definedName>
    <definedName name="_QUA170101" localSheetId="4">#REF!</definedName>
    <definedName name="_QUA170101">#REF!</definedName>
    <definedName name="_QUA170102" localSheetId="3">#REF!</definedName>
    <definedName name="_QUA170102" localSheetId="5">#REF!</definedName>
    <definedName name="_QUA170102" localSheetId="6">#REF!</definedName>
    <definedName name="_QUA170102" localSheetId="7">#REF!</definedName>
    <definedName name="_QUA170102" localSheetId="8">#REF!</definedName>
    <definedName name="_QUA170102" localSheetId="4">#REF!</definedName>
    <definedName name="_QUA170102">#REF!</definedName>
    <definedName name="_QUA170103" localSheetId="3">#REF!</definedName>
    <definedName name="_QUA170103" localSheetId="5">#REF!</definedName>
    <definedName name="_QUA170103" localSheetId="6">#REF!</definedName>
    <definedName name="_QUA170103" localSheetId="7">#REF!</definedName>
    <definedName name="_QUA170103" localSheetId="8">#REF!</definedName>
    <definedName name="_QUA170103" localSheetId="4">#REF!</definedName>
    <definedName name="_QUA170103">#REF!</definedName>
    <definedName name="_R" localSheetId="3">[1]Reforma!#REF!</definedName>
    <definedName name="_R" localSheetId="5">[1]Reforma!#REF!</definedName>
    <definedName name="_R" localSheetId="6">[1]Reforma!#REF!</definedName>
    <definedName name="_R" localSheetId="7">[1]Reforma!#REF!</definedName>
    <definedName name="_R" localSheetId="8">[1]Reforma!#REF!</definedName>
    <definedName name="_R" localSheetId="4">[1]Reforma!#REF!</definedName>
    <definedName name="_R" localSheetId="9">[1]Reforma!#REF!</definedName>
    <definedName name="_R">[1]Reforma!#REF!</definedName>
    <definedName name="_R_1" localSheetId="3">[1]Reforma!#REF!</definedName>
    <definedName name="_R_1" localSheetId="5">[1]Reforma!#REF!</definedName>
    <definedName name="_R_1" localSheetId="6">[1]Reforma!#REF!</definedName>
    <definedName name="_R_1" localSheetId="7">[1]Reforma!#REF!</definedName>
    <definedName name="_R_1" localSheetId="8">[1]Reforma!#REF!</definedName>
    <definedName name="_R_1" localSheetId="4">[1]Reforma!#REF!</definedName>
    <definedName name="_R_1" localSheetId="9">[1]Reforma!#REF!</definedName>
    <definedName name="_R_1">[1]Reforma!#REF!</definedName>
    <definedName name="_REA1.N10_" localSheetId="3">[1]Reforma!#REF!</definedName>
    <definedName name="_REA1.N10_" localSheetId="5">[1]Reforma!#REF!</definedName>
    <definedName name="_REA1.N10_" localSheetId="6">[1]Reforma!#REF!</definedName>
    <definedName name="_REA1.N10_" localSheetId="7">[1]Reforma!#REF!</definedName>
    <definedName name="_REA1.N10_" localSheetId="8">[1]Reforma!#REF!</definedName>
    <definedName name="_REA1.N10_" localSheetId="4">[1]Reforma!#REF!</definedName>
    <definedName name="_REA1.N10_" localSheetId="9">[1]Reforma!#REF!</definedName>
    <definedName name="_REA1.N10_">[1]Reforma!#REF!</definedName>
    <definedName name="_REC11100" localSheetId="3">#REF!</definedName>
    <definedName name="_REC11100" localSheetId="5">#REF!</definedName>
    <definedName name="_REC11100" localSheetId="6">#REF!</definedName>
    <definedName name="_REC11100" localSheetId="7">#REF!</definedName>
    <definedName name="_REC11100" localSheetId="8">#REF!</definedName>
    <definedName name="_REC11100" localSheetId="4">#REF!</definedName>
    <definedName name="_REC11100" localSheetId="9">#REF!</definedName>
    <definedName name="_REC11100">#REF!</definedName>
    <definedName name="_REC11110" localSheetId="3">#REF!</definedName>
    <definedName name="_REC11110" localSheetId="5">#REF!</definedName>
    <definedName name="_REC11110" localSheetId="6">#REF!</definedName>
    <definedName name="_REC11110" localSheetId="7">#REF!</definedName>
    <definedName name="_REC11110" localSheetId="8">#REF!</definedName>
    <definedName name="_REC11110" localSheetId="4">#REF!</definedName>
    <definedName name="_REC11110" localSheetId="9">#REF!</definedName>
    <definedName name="_REC11110">#REF!</definedName>
    <definedName name="_REC11115" localSheetId="3">#REF!</definedName>
    <definedName name="_REC11115" localSheetId="5">#REF!</definedName>
    <definedName name="_REC11115" localSheetId="6">#REF!</definedName>
    <definedName name="_REC11115" localSheetId="7">#REF!</definedName>
    <definedName name="_REC11115" localSheetId="8">#REF!</definedName>
    <definedName name="_REC11115" localSheetId="4">#REF!</definedName>
    <definedName name="_REC11115" localSheetId="9">#REF!</definedName>
    <definedName name="_REC11115">#REF!</definedName>
    <definedName name="_REC11125" localSheetId="3">#REF!</definedName>
    <definedName name="_REC11125" localSheetId="5">#REF!</definedName>
    <definedName name="_REC11125" localSheetId="6">#REF!</definedName>
    <definedName name="_REC11125" localSheetId="7">#REF!</definedName>
    <definedName name="_REC11125" localSheetId="8">#REF!</definedName>
    <definedName name="_REC11125" localSheetId="4">#REF!</definedName>
    <definedName name="_REC11125">#REF!</definedName>
    <definedName name="_REC11130" localSheetId="3">#REF!</definedName>
    <definedName name="_REC11130" localSheetId="5">#REF!</definedName>
    <definedName name="_REC11130" localSheetId="6">#REF!</definedName>
    <definedName name="_REC11130" localSheetId="7">#REF!</definedName>
    <definedName name="_REC11130" localSheetId="8">#REF!</definedName>
    <definedName name="_REC11130" localSheetId="4">#REF!</definedName>
    <definedName name="_REC11130">#REF!</definedName>
    <definedName name="_REC11135" localSheetId="3">#REF!</definedName>
    <definedName name="_REC11135" localSheetId="5">#REF!</definedName>
    <definedName name="_REC11135" localSheetId="6">#REF!</definedName>
    <definedName name="_REC11135" localSheetId="7">#REF!</definedName>
    <definedName name="_REC11135" localSheetId="8">#REF!</definedName>
    <definedName name="_REC11135" localSheetId="4">#REF!</definedName>
    <definedName name="_REC11135">#REF!</definedName>
    <definedName name="_REC11145" localSheetId="3">#REF!</definedName>
    <definedName name="_REC11145" localSheetId="5">#REF!</definedName>
    <definedName name="_REC11145" localSheetId="6">#REF!</definedName>
    <definedName name="_REC11145" localSheetId="7">#REF!</definedName>
    <definedName name="_REC11145" localSheetId="8">#REF!</definedName>
    <definedName name="_REC11145" localSheetId="4">#REF!</definedName>
    <definedName name="_REC11145">#REF!</definedName>
    <definedName name="_REC11150" localSheetId="3">#REF!</definedName>
    <definedName name="_REC11150" localSheetId="5">#REF!</definedName>
    <definedName name="_REC11150" localSheetId="6">#REF!</definedName>
    <definedName name="_REC11150" localSheetId="7">#REF!</definedName>
    <definedName name="_REC11150" localSheetId="8">#REF!</definedName>
    <definedName name="_REC11150" localSheetId="4">#REF!</definedName>
    <definedName name="_REC11150">#REF!</definedName>
    <definedName name="_REC11165" localSheetId="3">#REF!</definedName>
    <definedName name="_REC11165" localSheetId="5">#REF!</definedName>
    <definedName name="_REC11165" localSheetId="6">#REF!</definedName>
    <definedName name="_REC11165" localSheetId="7">#REF!</definedName>
    <definedName name="_REC11165" localSheetId="8">#REF!</definedName>
    <definedName name="_REC11165" localSheetId="4">#REF!</definedName>
    <definedName name="_REC11165">#REF!</definedName>
    <definedName name="_REC11170" localSheetId="3">#REF!</definedName>
    <definedName name="_REC11170" localSheetId="5">#REF!</definedName>
    <definedName name="_REC11170" localSheetId="6">#REF!</definedName>
    <definedName name="_REC11170" localSheetId="7">#REF!</definedName>
    <definedName name="_REC11170" localSheetId="8">#REF!</definedName>
    <definedName name="_REC11170" localSheetId="4">#REF!</definedName>
    <definedName name="_REC11170">#REF!</definedName>
    <definedName name="_REC11180" localSheetId="3">#REF!</definedName>
    <definedName name="_REC11180" localSheetId="5">#REF!</definedName>
    <definedName name="_REC11180" localSheetId="6">#REF!</definedName>
    <definedName name="_REC11180" localSheetId="7">#REF!</definedName>
    <definedName name="_REC11180" localSheetId="8">#REF!</definedName>
    <definedName name="_REC11180" localSheetId="4">#REF!</definedName>
    <definedName name="_REC11180">#REF!</definedName>
    <definedName name="_REC11185" localSheetId="3">#REF!</definedName>
    <definedName name="_REC11185" localSheetId="5">#REF!</definedName>
    <definedName name="_REC11185" localSheetId="6">#REF!</definedName>
    <definedName name="_REC11185" localSheetId="7">#REF!</definedName>
    <definedName name="_REC11185" localSheetId="8">#REF!</definedName>
    <definedName name="_REC11185" localSheetId="4">#REF!</definedName>
    <definedName name="_REC11185">#REF!</definedName>
    <definedName name="_REC11220" localSheetId="3">#REF!</definedName>
    <definedName name="_REC11220" localSheetId="5">#REF!</definedName>
    <definedName name="_REC11220" localSheetId="6">#REF!</definedName>
    <definedName name="_REC11220" localSheetId="7">#REF!</definedName>
    <definedName name="_REC11220" localSheetId="8">#REF!</definedName>
    <definedName name="_REC11220" localSheetId="4">#REF!</definedName>
    <definedName name="_REC11220">#REF!</definedName>
    <definedName name="_REC12105" localSheetId="3">#REF!</definedName>
    <definedName name="_REC12105" localSheetId="5">#REF!</definedName>
    <definedName name="_REC12105" localSheetId="6">#REF!</definedName>
    <definedName name="_REC12105" localSheetId="7">#REF!</definedName>
    <definedName name="_REC12105" localSheetId="8">#REF!</definedName>
    <definedName name="_REC12105" localSheetId="4">#REF!</definedName>
    <definedName name="_REC12105">#REF!</definedName>
    <definedName name="_REC12555" localSheetId="3">#REF!</definedName>
    <definedName name="_REC12555" localSheetId="5">#REF!</definedName>
    <definedName name="_REC12555" localSheetId="6">#REF!</definedName>
    <definedName name="_REC12555" localSheetId="7">#REF!</definedName>
    <definedName name="_REC12555" localSheetId="8">#REF!</definedName>
    <definedName name="_REC12555" localSheetId="4">#REF!</definedName>
    <definedName name="_REC12555">#REF!</definedName>
    <definedName name="_REC12570" localSheetId="3">#REF!</definedName>
    <definedName name="_REC12570" localSheetId="5">#REF!</definedName>
    <definedName name="_REC12570" localSheetId="6">#REF!</definedName>
    <definedName name="_REC12570" localSheetId="7">#REF!</definedName>
    <definedName name="_REC12570" localSheetId="8">#REF!</definedName>
    <definedName name="_REC12570" localSheetId="4">#REF!</definedName>
    <definedName name="_REC12570">#REF!</definedName>
    <definedName name="_REC12575" localSheetId="3">#REF!</definedName>
    <definedName name="_REC12575" localSheetId="5">#REF!</definedName>
    <definedName name="_REC12575" localSheetId="6">#REF!</definedName>
    <definedName name="_REC12575" localSheetId="7">#REF!</definedName>
    <definedName name="_REC12575" localSheetId="8">#REF!</definedName>
    <definedName name="_REC12575" localSheetId="4">#REF!</definedName>
    <definedName name="_REC12575">#REF!</definedName>
    <definedName name="_REC12580" localSheetId="3">#REF!</definedName>
    <definedName name="_REC12580" localSheetId="5">#REF!</definedName>
    <definedName name="_REC12580" localSheetId="6">#REF!</definedName>
    <definedName name="_REC12580" localSheetId="7">#REF!</definedName>
    <definedName name="_REC12580" localSheetId="8">#REF!</definedName>
    <definedName name="_REC12580" localSheetId="4">#REF!</definedName>
    <definedName name="_REC12580">#REF!</definedName>
    <definedName name="_REC12600" localSheetId="3">#REF!</definedName>
    <definedName name="_REC12600" localSheetId="5">#REF!</definedName>
    <definedName name="_REC12600" localSheetId="6">#REF!</definedName>
    <definedName name="_REC12600" localSheetId="7">#REF!</definedName>
    <definedName name="_REC12600" localSheetId="8">#REF!</definedName>
    <definedName name="_REC12600" localSheetId="4">#REF!</definedName>
    <definedName name="_REC12600">#REF!</definedName>
    <definedName name="_REC12610" localSheetId="3">#REF!</definedName>
    <definedName name="_REC12610" localSheetId="5">#REF!</definedName>
    <definedName name="_REC12610" localSheetId="6">#REF!</definedName>
    <definedName name="_REC12610" localSheetId="7">#REF!</definedName>
    <definedName name="_REC12610" localSheetId="8">#REF!</definedName>
    <definedName name="_REC12610" localSheetId="4">#REF!</definedName>
    <definedName name="_REC12610">#REF!</definedName>
    <definedName name="_REC12630" localSheetId="3">#REF!</definedName>
    <definedName name="_REC12630" localSheetId="5">#REF!</definedName>
    <definedName name="_REC12630" localSheetId="6">#REF!</definedName>
    <definedName name="_REC12630" localSheetId="7">#REF!</definedName>
    <definedName name="_REC12630" localSheetId="8">#REF!</definedName>
    <definedName name="_REC12630" localSheetId="4">#REF!</definedName>
    <definedName name="_REC12630">#REF!</definedName>
    <definedName name="_REC12631" localSheetId="3">#REF!</definedName>
    <definedName name="_REC12631" localSheetId="5">#REF!</definedName>
    <definedName name="_REC12631" localSheetId="6">#REF!</definedName>
    <definedName name="_REC12631" localSheetId="7">#REF!</definedName>
    <definedName name="_REC12631" localSheetId="8">#REF!</definedName>
    <definedName name="_REC12631" localSheetId="4">#REF!</definedName>
    <definedName name="_REC12631">#REF!</definedName>
    <definedName name="_REC12640" localSheetId="3">#REF!</definedName>
    <definedName name="_REC12640" localSheetId="5">#REF!</definedName>
    <definedName name="_REC12640" localSheetId="6">#REF!</definedName>
    <definedName name="_REC12640" localSheetId="7">#REF!</definedName>
    <definedName name="_REC12640" localSheetId="8">#REF!</definedName>
    <definedName name="_REC12640" localSheetId="4">#REF!</definedName>
    <definedName name="_REC12640">#REF!</definedName>
    <definedName name="_REC12645" localSheetId="3">#REF!</definedName>
    <definedName name="_REC12645" localSheetId="5">#REF!</definedName>
    <definedName name="_REC12645" localSheetId="6">#REF!</definedName>
    <definedName name="_REC12645" localSheetId="7">#REF!</definedName>
    <definedName name="_REC12645" localSheetId="8">#REF!</definedName>
    <definedName name="_REC12645" localSheetId="4">#REF!</definedName>
    <definedName name="_REC12645">#REF!</definedName>
    <definedName name="_REC12665" localSheetId="3">#REF!</definedName>
    <definedName name="_REC12665" localSheetId="5">#REF!</definedName>
    <definedName name="_REC12665" localSheetId="6">#REF!</definedName>
    <definedName name="_REC12665" localSheetId="7">#REF!</definedName>
    <definedName name="_REC12665" localSheetId="8">#REF!</definedName>
    <definedName name="_REC12665" localSheetId="4">#REF!</definedName>
    <definedName name="_REC12665">#REF!</definedName>
    <definedName name="_REC12690" localSheetId="3">#REF!</definedName>
    <definedName name="_REC12690" localSheetId="5">#REF!</definedName>
    <definedName name="_REC12690" localSheetId="6">#REF!</definedName>
    <definedName name="_REC12690" localSheetId="7">#REF!</definedName>
    <definedName name="_REC12690" localSheetId="8">#REF!</definedName>
    <definedName name="_REC12690" localSheetId="4">#REF!</definedName>
    <definedName name="_REC12690">#REF!</definedName>
    <definedName name="_REC12700" localSheetId="3">#REF!</definedName>
    <definedName name="_REC12700" localSheetId="5">#REF!</definedName>
    <definedName name="_REC12700" localSheetId="6">#REF!</definedName>
    <definedName name="_REC12700" localSheetId="7">#REF!</definedName>
    <definedName name="_REC12700" localSheetId="8">#REF!</definedName>
    <definedName name="_REC12700" localSheetId="4">#REF!</definedName>
    <definedName name="_REC12700">#REF!</definedName>
    <definedName name="_REC12710" localSheetId="3">#REF!</definedName>
    <definedName name="_REC12710" localSheetId="5">#REF!</definedName>
    <definedName name="_REC12710" localSheetId="6">#REF!</definedName>
    <definedName name="_REC12710" localSheetId="7">#REF!</definedName>
    <definedName name="_REC12710" localSheetId="8">#REF!</definedName>
    <definedName name="_REC12710" localSheetId="4">#REF!</definedName>
    <definedName name="_REC12710">#REF!</definedName>
    <definedName name="_REC13111" localSheetId="3">#REF!</definedName>
    <definedName name="_REC13111" localSheetId="5">#REF!</definedName>
    <definedName name="_REC13111" localSheetId="6">#REF!</definedName>
    <definedName name="_REC13111" localSheetId="7">#REF!</definedName>
    <definedName name="_REC13111" localSheetId="8">#REF!</definedName>
    <definedName name="_REC13111" localSheetId="4">#REF!</definedName>
    <definedName name="_REC13111">#REF!</definedName>
    <definedName name="_REC13112" localSheetId="3">#REF!</definedName>
    <definedName name="_REC13112" localSheetId="5">#REF!</definedName>
    <definedName name="_REC13112" localSheetId="6">#REF!</definedName>
    <definedName name="_REC13112" localSheetId="7">#REF!</definedName>
    <definedName name="_REC13112" localSheetId="8">#REF!</definedName>
    <definedName name="_REC13112" localSheetId="4">#REF!</definedName>
    <definedName name="_REC13112">#REF!</definedName>
    <definedName name="_REC13121" localSheetId="3">#REF!</definedName>
    <definedName name="_REC13121" localSheetId="5">#REF!</definedName>
    <definedName name="_REC13121" localSheetId="6">#REF!</definedName>
    <definedName name="_REC13121" localSheetId="7">#REF!</definedName>
    <definedName name="_REC13121" localSheetId="8">#REF!</definedName>
    <definedName name="_REC13121" localSheetId="4">#REF!</definedName>
    <definedName name="_REC13121">#REF!</definedName>
    <definedName name="_REC13720" localSheetId="3">#REF!</definedName>
    <definedName name="_REC13720" localSheetId="5">#REF!</definedName>
    <definedName name="_REC13720" localSheetId="6">#REF!</definedName>
    <definedName name="_REC13720" localSheetId="7">#REF!</definedName>
    <definedName name="_REC13720" localSheetId="8">#REF!</definedName>
    <definedName name="_REC13720" localSheetId="4">#REF!</definedName>
    <definedName name="_REC13720">#REF!</definedName>
    <definedName name="_REC14100" localSheetId="3">#REF!</definedName>
    <definedName name="_REC14100" localSheetId="5">#REF!</definedName>
    <definedName name="_REC14100" localSheetId="6">#REF!</definedName>
    <definedName name="_REC14100" localSheetId="7">#REF!</definedName>
    <definedName name="_REC14100" localSheetId="8">#REF!</definedName>
    <definedName name="_REC14100" localSheetId="4">#REF!</definedName>
    <definedName name="_REC14100">#REF!</definedName>
    <definedName name="_REC14161" localSheetId="3">#REF!</definedName>
    <definedName name="_REC14161" localSheetId="5">#REF!</definedName>
    <definedName name="_REC14161" localSheetId="6">#REF!</definedName>
    <definedName name="_REC14161" localSheetId="7">#REF!</definedName>
    <definedName name="_REC14161" localSheetId="8">#REF!</definedName>
    <definedName name="_REC14161" localSheetId="4">#REF!</definedName>
    <definedName name="_REC14161">#REF!</definedName>
    <definedName name="_REC14195" localSheetId="3">#REF!</definedName>
    <definedName name="_REC14195" localSheetId="5">#REF!</definedName>
    <definedName name="_REC14195" localSheetId="6">#REF!</definedName>
    <definedName name="_REC14195" localSheetId="7">#REF!</definedName>
    <definedName name="_REC14195" localSheetId="8">#REF!</definedName>
    <definedName name="_REC14195" localSheetId="4">#REF!</definedName>
    <definedName name="_REC14195">#REF!</definedName>
    <definedName name="_REC14205" localSheetId="3">#REF!</definedName>
    <definedName name="_REC14205" localSheetId="5">#REF!</definedName>
    <definedName name="_REC14205" localSheetId="6">#REF!</definedName>
    <definedName name="_REC14205" localSheetId="7">#REF!</definedName>
    <definedName name="_REC14205" localSheetId="8">#REF!</definedName>
    <definedName name="_REC14205" localSheetId="4">#REF!</definedName>
    <definedName name="_REC14205">#REF!</definedName>
    <definedName name="_REC14260" localSheetId="3">#REF!</definedName>
    <definedName name="_REC14260" localSheetId="5">#REF!</definedName>
    <definedName name="_REC14260" localSheetId="6">#REF!</definedName>
    <definedName name="_REC14260" localSheetId="7">#REF!</definedName>
    <definedName name="_REC14260" localSheetId="8">#REF!</definedName>
    <definedName name="_REC14260" localSheetId="4">#REF!</definedName>
    <definedName name="_REC14260">#REF!</definedName>
    <definedName name="_REC14500" localSheetId="3">#REF!</definedName>
    <definedName name="_REC14500" localSheetId="5">#REF!</definedName>
    <definedName name="_REC14500" localSheetId="6">#REF!</definedName>
    <definedName name="_REC14500" localSheetId="7">#REF!</definedName>
    <definedName name="_REC14500" localSheetId="8">#REF!</definedName>
    <definedName name="_REC14500" localSheetId="4">#REF!</definedName>
    <definedName name="_REC14500">#REF!</definedName>
    <definedName name="_REC14515" localSheetId="3">#REF!</definedName>
    <definedName name="_REC14515" localSheetId="5">#REF!</definedName>
    <definedName name="_REC14515" localSheetId="6">#REF!</definedName>
    <definedName name="_REC14515" localSheetId="7">#REF!</definedName>
    <definedName name="_REC14515" localSheetId="8">#REF!</definedName>
    <definedName name="_REC14515" localSheetId="4">#REF!</definedName>
    <definedName name="_REC14515">#REF!</definedName>
    <definedName name="_REC14555" localSheetId="3">#REF!</definedName>
    <definedName name="_REC14555" localSheetId="5">#REF!</definedName>
    <definedName name="_REC14555" localSheetId="6">#REF!</definedName>
    <definedName name="_REC14555" localSheetId="7">#REF!</definedName>
    <definedName name="_REC14555" localSheetId="8">#REF!</definedName>
    <definedName name="_REC14555" localSheetId="4">#REF!</definedName>
    <definedName name="_REC14555">#REF!</definedName>
    <definedName name="_REC14565" localSheetId="3">#REF!</definedName>
    <definedName name="_REC14565" localSheetId="5">#REF!</definedName>
    <definedName name="_REC14565" localSheetId="6">#REF!</definedName>
    <definedName name="_REC14565" localSheetId="7">#REF!</definedName>
    <definedName name="_REC14565" localSheetId="8">#REF!</definedName>
    <definedName name="_REC14565" localSheetId="4">#REF!</definedName>
    <definedName name="_REC14565">#REF!</definedName>
    <definedName name="_REC15135" localSheetId="3">#REF!</definedName>
    <definedName name="_REC15135" localSheetId="5">#REF!</definedName>
    <definedName name="_REC15135" localSheetId="6">#REF!</definedName>
    <definedName name="_REC15135" localSheetId="7">#REF!</definedName>
    <definedName name="_REC15135" localSheetId="8">#REF!</definedName>
    <definedName name="_REC15135" localSheetId="4">#REF!</definedName>
    <definedName name="_REC15135">#REF!</definedName>
    <definedName name="_REC15140" localSheetId="3">#REF!</definedName>
    <definedName name="_REC15140" localSheetId="5">#REF!</definedName>
    <definedName name="_REC15140" localSheetId="6">#REF!</definedName>
    <definedName name="_REC15140" localSheetId="7">#REF!</definedName>
    <definedName name="_REC15140" localSheetId="8">#REF!</definedName>
    <definedName name="_REC15140" localSheetId="4">#REF!</definedName>
    <definedName name="_REC15140">#REF!</definedName>
    <definedName name="_REC15195" localSheetId="3">#REF!</definedName>
    <definedName name="_REC15195" localSheetId="5">#REF!</definedName>
    <definedName name="_REC15195" localSheetId="6">#REF!</definedName>
    <definedName name="_REC15195" localSheetId="7">#REF!</definedName>
    <definedName name="_REC15195" localSheetId="8">#REF!</definedName>
    <definedName name="_REC15195" localSheetId="4">#REF!</definedName>
    <definedName name="_REC15195">#REF!</definedName>
    <definedName name="_REC15225" localSheetId="3">#REF!</definedName>
    <definedName name="_REC15225" localSheetId="5">#REF!</definedName>
    <definedName name="_REC15225" localSheetId="6">#REF!</definedName>
    <definedName name="_REC15225" localSheetId="7">#REF!</definedName>
    <definedName name="_REC15225" localSheetId="8">#REF!</definedName>
    <definedName name="_REC15225" localSheetId="4">#REF!</definedName>
    <definedName name="_REC15225">#REF!</definedName>
    <definedName name="_REC15230" localSheetId="3">#REF!</definedName>
    <definedName name="_REC15230" localSheetId="5">#REF!</definedName>
    <definedName name="_REC15230" localSheetId="6">#REF!</definedName>
    <definedName name="_REC15230" localSheetId="7">#REF!</definedName>
    <definedName name="_REC15230" localSheetId="8">#REF!</definedName>
    <definedName name="_REC15230" localSheetId="4">#REF!</definedName>
    <definedName name="_REC15230">#REF!</definedName>
    <definedName name="_REC15515" localSheetId="3">#REF!</definedName>
    <definedName name="_REC15515" localSheetId="5">#REF!</definedName>
    <definedName name="_REC15515" localSheetId="6">#REF!</definedName>
    <definedName name="_REC15515" localSheetId="7">#REF!</definedName>
    <definedName name="_REC15515" localSheetId="8">#REF!</definedName>
    <definedName name="_REC15515" localSheetId="4">#REF!</definedName>
    <definedName name="_REC15515">#REF!</definedName>
    <definedName name="_REC15560" localSheetId="3">#REF!</definedName>
    <definedName name="_REC15560" localSheetId="5">#REF!</definedName>
    <definedName name="_REC15560" localSheetId="6">#REF!</definedName>
    <definedName name="_REC15560" localSheetId="7">#REF!</definedName>
    <definedName name="_REC15560" localSheetId="8">#REF!</definedName>
    <definedName name="_REC15560" localSheetId="4">#REF!</definedName>
    <definedName name="_REC15560">#REF!</definedName>
    <definedName name="_REC15565" localSheetId="3">#REF!</definedName>
    <definedName name="_REC15565" localSheetId="5">#REF!</definedName>
    <definedName name="_REC15565" localSheetId="6">#REF!</definedName>
    <definedName name="_REC15565" localSheetId="7">#REF!</definedName>
    <definedName name="_REC15565" localSheetId="8">#REF!</definedName>
    <definedName name="_REC15565" localSheetId="4">#REF!</definedName>
    <definedName name="_REC15565">#REF!</definedName>
    <definedName name="_REC15570" localSheetId="3">#REF!</definedName>
    <definedName name="_REC15570" localSheetId="5">#REF!</definedName>
    <definedName name="_REC15570" localSheetId="6">#REF!</definedName>
    <definedName name="_REC15570" localSheetId="7">#REF!</definedName>
    <definedName name="_REC15570" localSheetId="8">#REF!</definedName>
    <definedName name="_REC15570" localSheetId="4">#REF!</definedName>
    <definedName name="_REC15570">#REF!</definedName>
    <definedName name="_REC15575" localSheetId="3">#REF!</definedName>
    <definedName name="_REC15575" localSheetId="5">#REF!</definedName>
    <definedName name="_REC15575" localSheetId="6">#REF!</definedName>
    <definedName name="_REC15575" localSheetId="7">#REF!</definedName>
    <definedName name="_REC15575" localSheetId="8">#REF!</definedName>
    <definedName name="_REC15575" localSheetId="4">#REF!</definedName>
    <definedName name="_REC15575">#REF!</definedName>
    <definedName name="_REC15583" localSheetId="3">#REF!</definedName>
    <definedName name="_REC15583" localSheetId="5">#REF!</definedName>
    <definedName name="_REC15583" localSheetId="6">#REF!</definedName>
    <definedName name="_REC15583" localSheetId="7">#REF!</definedName>
    <definedName name="_REC15583" localSheetId="8">#REF!</definedName>
    <definedName name="_REC15583" localSheetId="4">#REF!</definedName>
    <definedName name="_REC15583">#REF!</definedName>
    <definedName name="_REC15590" localSheetId="3">#REF!</definedName>
    <definedName name="_REC15590" localSheetId="5">#REF!</definedName>
    <definedName name="_REC15590" localSheetId="6">#REF!</definedName>
    <definedName name="_REC15590" localSheetId="7">#REF!</definedName>
    <definedName name="_REC15590" localSheetId="8">#REF!</definedName>
    <definedName name="_REC15590" localSheetId="4">#REF!</definedName>
    <definedName name="_REC15590">#REF!</definedName>
    <definedName name="_REC15591" localSheetId="3">#REF!</definedName>
    <definedName name="_REC15591" localSheetId="5">#REF!</definedName>
    <definedName name="_REC15591" localSheetId="6">#REF!</definedName>
    <definedName name="_REC15591" localSheetId="7">#REF!</definedName>
    <definedName name="_REC15591" localSheetId="8">#REF!</definedName>
    <definedName name="_REC15591" localSheetId="4">#REF!</definedName>
    <definedName name="_REC15591">#REF!</definedName>
    <definedName name="_REC15610" localSheetId="3">#REF!</definedName>
    <definedName name="_REC15610" localSheetId="5">#REF!</definedName>
    <definedName name="_REC15610" localSheetId="6">#REF!</definedName>
    <definedName name="_REC15610" localSheetId="7">#REF!</definedName>
    <definedName name="_REC15610" localSheetId="8">#REF!</definedName>
    <definedName name="_REC15610" localSheetId="4">#REF!</definedName>
    <definedName name="_REC15610">#REF!</definedName>
    <definedName name="_REC15625" localSheetId="3">#REF!</definedName>
    <definedName name="_REC15625" localSheetId="5">#REF!</definedName>
    <definedName name="_REC15625" localSheetId="6">#REF!</definedName>
    <definedName name="_REC15625" localSheetId="7">#REF!</definedName>
    <definedName name="_REC15625" localSheetId="8">#REF!</definedName>
    <definedName name="_REC15625" localSheetId="4">#REF!</definedName>
    <definedName name="_REC15625">#REF!</definedName>
    <definedName name="_REC15635" localSheetId="3">#REF!</definedName>
    <definedName name="_REC15635" localSheetId="5">#REF!</definedName>
    <definedName name="_REC15635" localSheetId="6">#REF!</definedName>
    <definedName name="_REC15635" localSheetId="7">#REF!</definedName>
    <definedName name="_REC15635" localSheetId="8">#REF!</definedName>
    <definedName name="_REC15635" localSheetId="4">#REF!</definedName>
    <definedName name="_REC15635">#REF!</definedName>
    <definedName name="_REC15655" localSheetId="3">#REF!</definedName>
    <definedName name="_REC15655" localSheetId="5">#REF!</definedName>
    <definedName name="_REC15655" localSheetId="6">#REF!</definedName>
    <definedName name="_REC15655" localSheetId="7">#REF!</definedName>
    <definedName name="_REC15655" localSheetId="8">#REF!</definedName>
    <definedName name="_REC15655" localSheetId="4">#REF!</definedName>
    <definedName name="_REC15655">#REF!</definedName>
    <definedName name="_REC15665" localSheetId="3">#REF!</definedName>
    <definedName name="_REC15665" localSheetId="5">#REF!</definedName>
    <definedName name="_REC15665" localSheetId="6">#REF!</definedName>
    <definedName name="_REC15665" localSheetId="7">#REF!</definedName>
    <definedName name="_REC15665" localSheetId="8">#REF!</definedName>
    <definedName name="_REC15665" localSheetId="4">#REF!</definedName>
    <definedName name="_REC15665">#REF!</definedName>
    <definedName name="_REC16515" localSheetId="3">#REF!</definedName>
    <definedName name="_REC16515" localSheetId="5">#REF!</definedName>
    <definedName name="_REC16515" localSheetId="6">#REF!</definedName>
    <definedName name="_REC16515" localSheetId="7">#REF!</definedName>
    <definedName name="_REC16515" localSheetId="8">#REF!</definedName>
    <definedName name="_REC16515" localSheetId="4">#REF!</definedName>
    <definedName name="_REC16515">#REF!</definedName>
    <definedName name="_REC16535" localSheetId="3">#REF!</definedName>
    <definedName name="_REC16535" localSheetId="5">#REF!</definedName>
    <definedName name="_REC16535" localSheetId="6">#REF!</definedName>
    <definedName name="_REC16535" localSheetId="7">#REF!</definedName>
    <definedName name="_REC16535" localSheetId="8">#REF!</definedName>
    <definedName name="_REC16535" localSheetId="4">#REF!</definedName>
    <definedName name="_REC16535">#REF!</definedName>
    <definedName name="_REC17140" localSheetId="3">#REF!</definedName>
    <definedName name="_REC17140" localSheetId="5">#REF!</definedName>
    <definedName name="_REC17140" localSheetId="6">#REF!</definedName>
    <definedName name="_REC17140" localSheetId="7">#REF!</definedName>
    <definedName name="_REC17140" localSheetId="8">#REF!</definedName>
    <definedName name="_REC17140" localSheetId="4">#REF!</definedName>
    <definedName name="_REC17140">#REF!</definedName>
    <definedName name="_REC19500" localSheetId="3">#REF!</definedName>
    <definedName name="_REC19500" localSheetId="5">#REF!</definedName>
    <definedName name="_REC19500" localSheetId="6">#REF!</definedName>
    <definedName name="_REC19500" localSheetId="7">#REF!</definedName>
    <definedName name="_REC19500" localSheetId="8">#REF!</definedName>
    <definedName name="_REC19500" localSheetId="4">#REF!</definedName>
    <definedName name="_REC19500">#REF!</definedName>
    <definedName name="_REC19501" localSheetId="3">#REF!</definedName>
    <definedName name="_REC19501" localSheetId="5">#REF!</definedName>
    <definedName name="_REC19501" localSheetId="6">#REF!</definedName>
    <definedName name="_REC19501" localSheetId="7">#REF!</definedName>
    <definedName name="_REC19501" localSheetId="8">#REF!</definedName>
    <definedName name="_REC19501" localSheetId="4">#REF!</definedName>
    <definedName name="_REC19501">#REF!</definedName>
    <definedName name="_REC19502" localSheetId="3">#REF!</definedName>
    <definedName name="_REC19502" localSheetId="5">#REF!</definedName>
    <definedName name="_REC19502" localSheetId="6">#REF!</definedName>
    <definedName name="_REC19502" localSheetId="7">#REF!</definedName>
    <definedName name="_REC19502" localSheetId="8">#REF!</definedName>
    <definedName name="_REC19502" localSheetId="4">#REF!</definedName>
    <definedName name="_REC19502">#REF!</definedName>
    <definedName name="_REC19503" localSheetId="3">#REF!</definedName>
    <definedName name="_REC19503" localSheetId="5">#REF!</definedName>
    <definedName name="_REC19503" localSheetId="6">#REF!</definedName>
    <definedName name="_REC19503" localSheetId="7">#REF!</definedName>
    <definedName name="_REC19503" localSheetId="8">#REF!</definedName>
    <definedName name="_REC19503" localSheetId="4">#REF!</definedName>
    <definedName name="_REC19503">#REF!</definedName>
    <definedName name="_REC19504" localSheetId="3">#REF!</definedName>
    <definedName name="_REC19504" localSheetId="5">#REF!</definedName>
    <definedName name="_REC19504" localSheetId="6">#REF!</definedName>
    <definedName name="_REC19504" localSheetId="7">#REF!</definedName>
    <definedName name="_REC19504" localSheetId="8">#REF!</definedName>
    <definedName name="_REC19504" localSheetId="4">#REF!</definedName>
    <definedName name="_REC19504">#REF!</definedName>
    <definedName name="_REC19505" localSheetId="3">#REF!</definedName>
    <definedName name="_REC19505" localSheetId="5">#REF!</definedName>
    <definedName name="_REC19505" localSheetId="6">#REF!</definedName>
    <definedName name="_REC19505" localSheetId="7">#REF!</definedName>
    <definedName name="_REC19505" localSheetId="8">#REF!</definedName>
    <definedName name="_REC19505" localSheetId="4">#REF!</definedName>
    <definedName name="_REC19505">#REF!</definedName>
    <definedName name="_REC20100" localSheetId="3">#REF!</definedName>
    <definedName name="_REC20100" localSheetId="5">#REF!</definedName>
    <definedName name="_REC20100" localSheetId="6">#REF!</definedName>
    <definedName name="_REC20100" localSheetId="7">#REF!</definedName>
    <definedName name="_REC20100" localSheetId="8">#REF!</definedName>
    <definedName name="_REC20100" localSheetId="4">#REF!</definedName>
    <definedName name="_REC20100">#REF!</definedName>
    <definedName name="_REC20105" localSheetId="3">#REF!</definedName>
    <definedName name="_REC20105" localSheetId="5">#REF!</definedName>
    <definedName name="_REC20105" localSheetId="6">#REF!</definedName>
    <definedName name="_REC20105" localSheetId="7">#REF!</definedName>
    <definedName name="_REC20105" localSheetId="8">#REF!</definedName>
    <definedName name="_REC20105" localSheetId="4">#REF!</definedName>
    <definedName name="_REC20105">#REF!</definedName>
    <definedName name="_REC20110" localSheetId="3">#REF!</definedName>
    <definedName name="_REC20110" localSheetId="5">#REF!</definedName>
    <definedName name="_REC20110" localSheetId="6">#REF!</definedName>
    <definedName name="_REC20110" localSheetId="7">#REF!</definedName>
    <definedName name="_REC20110" localSheetId="8">#REF!</definedName>
    <definedName name="_REC20110" localSheetId="4">#REF!</definedName>
    <definedName name="_REC20110">#REF!</definedName>
    <definedName name="_REC20115" localSheetId="3">#REF!</definedName>
    <definedName name="_REC20115" localSheetId="5">#REF!</definedName>
    <definedName name="_REC20115" localSheetId="6">#REF!</definedName>
    <definedName name="_REC20115" localSheetId="7">#REF!</definedName>
    <definedName name="_REC20115" localSheetId="8">#REF!</definedName>
    <definedName name="_REC20115" localSheetId="4">#REF!</definedName>
    <definedName name="_REC20115">#REF!</definedName>
    <definedName name="_REC20130" localSheetId="3">#REF!</definedName>
    <definedName name="_REC20130" localSheetId="5">#REF!</definedName>
    <definedName name="_REC20130" localSheetId="6">#REF!</definedName>
    <definedName name="_REC20130" localSheetId="7">#REF!</definedName>
    <definedName name="_REC20130" localSheetId="8">#REF!</definedName>
    <definedName name="_REC20130" localSheetId="4">#REF!</definedName>
    <definedName name="_REC20130">#REF!</definedName>
    <definedName name="_REC20135" localSheetId="3">#REF!</definedName>
    <definedName name="_REC20135" localSheetId="5">#REF!</definedName>
    <definedName name="_REC20135" localSheetId="6">#REF!</definedName>
    <definedName name="_REC20135" localSheetId="7">#REF!</definedName>
    <definedName name="_REC20135" localSheetId="8">#REF!</definedName>
    <definedName name="_REC20135" localSheetId="4">#REF!</definedName>
    <definedName name="_REC20135">#REF!</definedName>
    <definedName name="_REC20140" localSheetId="3">#REF!</definedName>
    <definedName name="_REC20140" localSheetId="5">#REF!</definedName>
    <definedName name="_REC20140" localSheetId="6">#REF!</definedName>
    <definedName name="_REC20140" localSheetId="7">#REF!</definedName>
    <definedName name="_REC20140" localSheetId="8">#REF!</definedName>
    <definedName name="_REC20140" localSheetId="4">#REF!</definedName>
    <definedName name="_REC20140">#REF!</definedName>
    <definedName name="_REC20145" localSheetId="3">#REF!</definedName>
    <definedName name="_REC20145" localSheetId="5">#REF!</definedName>
    <definedName name="_REC20145" localSheetId="6">#REF!</definedName>
    <definedName name="_REC20145" localSheetId="7">#REF!</definedName>
    <definedName name="_REC20145" localSheetId="8">#REF!</definedName>
    <definedName name="_REC20145" localSheetId="4">#REF!</definedName>
    <definedName name="_REC20145">#REF!</definedName>
    <definedName name="_REC20150" localSheetId="3">#REF!</definedName>
    <definedName name="_REC20150" localSheetId="5">#REF!</definedName>
    <definedName name="_REC20150" localSheetId="6">#REF!</definedName>
    <definedName name="_REC20150" localSheetId="7">#REF!</definedName>
    <definedName name="_REC20150" localSheetId="8">#REF!</definedName>
    <definedName name="_REC20150" localSheetId="4">#REF!</definedName>
    <definedName name="_REC20150">#REF!</definedName>
    <definedName name="_REC20155" localSheetId="3">#REF!</definedName>
    <definedName name="_REC20155" localSheetId="5">#REF!</definedName>
    <definedName name="_REC20155" localSheetId="6">#REF!</definedName>
    <definedName name="_REC20155" localSheetId="7">#REF!</definedName>
    <definedName name="_REC20155" localSheetId="8">#REF!</definedName>
    <definedName name="_REC20155" localSheetId="4">#REF!</definedName>
    <definedName name="_REC20155">#REF!</definedName>
    <definedName name="_REC20175" localSheetId="3">#REF!</definedName>
    <definedName name="_REC20175" localSheetId="5">#REF!</definedName>
    <definedName name="_REC20175" localSheetId="6">#REF!</definedName>
    <definedName name="_REC20175" localSheetId="7">#REF!</definedName>
    <definedName name="_REC20175" localSheetId="8">#REF!</definedName>
    <definedName name="_REC20175" localSheetId="4">#REF!</definedName>
    <definedName name="_REC20175">#REF!</definedName>
    <definedName name="_REC20185" localSheetId="3">#REF!</definedName>
    <definedName name="_REC20185" localSheetId="5">#REF!</definedName>
    <definedName name="_REC20185" localSheetId="6">#REF!</definedName>
    <definedName name="_REC20185" localSheetId="7">#REF!</definedName>
    <definedName name="_REC20185" localSheetId="8">#REF!</definedName>
    <definedName name="_REC20185" localSheetId="4">#REF!</definedName>
    <definedName name="_REC20185">#REF!</definedName>
    <definedName name="_REC20190" localSheetId="3">#REF!</definedName>
    <definedName name="_REC20190" localSheetId="5">#REF!</definedName>
    <definedName name="_REC20190" localSheetId="6">#REF!</definedName>
    <definedName name="_REC20190" localSheetId="7">#REF!</definedName>
    <definedName name="_REC20190" localSheetId="8">#REF!</definedName>
    <definedName name="_REC20190" localSheetId="4">#REF!</definedName>
    <definedName name="_REC20190">#REF!</definedName>
    <definedName name="_REC20195" localSheetId="3">#REF!</definedName>
    <definedName name="_REC20195" localSheetId="5">#REF!</definedName>
    <definedName name="_REC20195" localSheetId="6">#REF!</definedName>
    <definedName name="_REC20195" localSheetId="7">#REF!</definedName>
    <definedName name="_REC20195" localSheetId="8">#REF!</definedName>
    <definedName name="_REC20195" localSheetId="4">#REF!</definedName>
    <definedName name="_REC20195">#REF!</definedName>
    <definedName name="_REC20210" localSheetId="3">#REF!</definedName>
    <definedName name="_REC20210" localSheetId="5">#REF!</definedName>
    <definedName name="_REC20210" localSheetId="6">#REF!</definedName>
    <definedName name="_REC20210" localSheetId="7">#REF!</definedName>
    <definedName name="_REC20210" localSheetId="8">#REF!</definedName>
    <definedName name="_REC20210" localSheetId="4">#REF!</definedName>
    <definedName name="_REC20210">#REF!</definedName>
    <definedName name="_Regression_Int">1</definedName>
    <definedName name="_RET1">[4]Regula!$J$36</definedName>
    <definedName name="_sob1" localSheetId="3">#REF!</definedName>
    <definedName name="_sob1" localSheetId="5">#REF!</definedName>
    <definedName name="_sob1" localSheetId="6">#REF!</definedName>
    <definedName name="_sob1" localSheetId="7">#REF!</definedName>
    <definedName name="_sob1" localSheetId="8">#REF!</definedName>
    <definedName name="_sob1" localSheetId="4">#REF!</definedName>
    <definedName name="_sob1" localSheetId="9">#REF!</definedName>
    <definedName name="_sob1">#REF!</definedName>
    <definedName name="_SOB2" localSheetId="3">#REF!</definedName>
    <definedName name="_SOB2" localSheetId="5">#REF!</definedName>
    <definedName name="_SOB2" localSheetId="6">#REF!</definedName>
    <definedName name="_SOB2" localSheetId="7">#REF!</definedName>
    <definedName name="_SOB2" localSheetId="8">#REF!</definedName>
    <definedName name="_SOB2" localSheetId="4">#REF!</definedName>
    <definedName name="_SOB2" localSheetId="9">#REF!</definedName>
    <definedName name="_SOB2">#REF!</definedName>
    <definedName name="_Sort" localSheetId="3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4" hidden="1">#REF!</definedName>
    <definedName name="_Sort" localSheetId="9" hidden="1">#REF!</definedName>
    <definedName name="_Sort" hidden="1">#REF!</definedName>
    <definedName name="_sub1" localSheetId="3">#REF!</definedName>
    <definedName name="_sub1" localSheetId="5">#REF!</definedName>
    <definedName name="_sub1" localSheetId="6">#REF!</definedName>
    <definedName name="_sub1" localSheetId="7">#REF!</definedName>
    <definedName name="_sub1" localSheetId="8">#REF!</definedName>
    <definedName name="_sub1" localSheetId="4">#REF!</definedName>
    <definedName name="_sub1">#REF!</definedName>
    <definedName name="_sub12" localSheetId="3">#REF!</definedName>
    <definedName name="_sub12" localSheetId="5">#REF!</definedName>
    <definedName name="_sub12" localSheetId="6">#REF!</definedName>
    <definedName name="_sub12" localSheetId="7">#REF!</definedName>
    <definedName name="_sub12" localSheetId="8">#REF!</definedName>
    <definedName name="_sub12" localSheetId="4">#REF!</definedName>
    <definedName name="_sub12">#REF!</definedName>
    <definedName name="_sub2" localSheetId="3">#REF!</definedName>
    <definedName name="_sub2" localSheetId="5">#REF!</definedName>
    <definedName name="_sub2" localSheetId="6">#REF!</definedName>
    <definedName name="_sub2" localSheetId="7">#REF!</definedName>
    <definedName name="_sub2" localSheetId="8">#REF!</definedName>
    <definedName name="_sub2" localSheetId="4">#REF!</definedName>
    <definedName name="_sub2">#REF!</definedName>
    <definedName name="_sub3" localSheetId="3">#REF!</definedName>
    <definedName name="_sub3" localSheetId="5">#REF!</definedName>
    <definedName name="_sub3" localSheetId="6">#REF!</definedName>
    <definedName name="_sub3" localSheetId="7">#REF!</definedName>
    <definedName name="_sub3" localSheetId="8">#REF!</definedName>
    <definedName name="_sub3" localSheetId="4">#REF!</definedName>
    <definedName name="_sub3">#REF!</definedName>
    <definedName name="_sub4" localSheetId="3">#REF!</definedName>
    <definedName name="_sub4" localSheetId="5">#REF!</definedName>
    <definedName name="_sub4" localSheetId="6">#REF!</definedName>
    <definedName name="_sub4" localSheetId="7">#REF!</definedName>
    <definedName name="_sub4" localSheetId="8">#REF!</definedName>
    <definedName name="_sub4" localSheetId="4">#REF!</definedName>
    <definedName name="_sub4">#REF!</definedName>
    <definedName name="_SUB5" localSheetId="3">#REF!</definedName>
    <definedName name="_SUB5" localSheetId="5">#REF!</definedName>
    <definedName name="_SUB5" localSheetId="6">#REF!</definedName>
    <definedName name="_SUB5" localSheetId="7">#REF!</definedName>
    <definedName name="_SUB5" localSheetId="8">#REF!</definedName>
    <definedName name="_SUB5" localSheetId="4">#REF!</definedName>
    <definedName name="_SUB5">#REF!</definedName>
    <definedName name="_subb2" localSheetId="3">#REF!</definedName>
    <definedName name="_subb2" localSheetId="5">#REF!</definedName>
    <definedName name="_subb2" localSheetId="6">#REF!</definedName>
    <definedName name="_subb2" localSheetId="7">#REF!</definedName>
    <definedName name="_subb2" localSheetId="8">#REF!</definedName>
    <definedName name="_subb2" localSheetId="4">#REF!</definedName>
    <definedName name="_subb2">#REF!</definedName>
    <definedName name="_subb4" localSheetId="3">#REF!</definedName>
    <definedName name="_subb4" localSheetId="5">#REF!</definedName>
    <definedName name="_subb4" localSheetId="6">#REF!</definedName>
    <definedName name="_subb4" localSheetId="7">#REF!</definedName>
    <definedName name="_subb4" localSheetId="8">#REF!</definedName>
    <definedName name="_subb4" localSheetId="4">#REF!</definedName>
    <definedName name="_subb4">#REF!</definedName>
    <definedName name="_subb9" localSheetId="3">#REF!</definedName>
    <definedName name="_subb9" localSheetId="5">#REF!</definedName>
    <definedName name="_subb9" localSheetId="6">#REF!</definedName>
    <definedName name="_subb9" localSheetId="7">#REF!</definedName>
    <definedName name="_subb9" localSheetId="8">#REF!</definedName>
    <definedName name="_subb9" localSheetId="4">#REF!</definedName>
    <definedName name="_subb9">#REF!</definedName>
    <definedName name="_SUU" localSheetId="3">#REF!</definedName>
    <definedName name="_SUU" localSheetId="5">#REF!</definedName>
    <definedName name="_SUU" localSheetId="6">#REF!</definedName>
    <definedName name="_SUU" localSheetId="7">#REF!</definedName>
    <definedName name="_SUU" localSheetId="8">#REF!</definedName>
    <definedName name="_SUU" localSheetId="4">#REF!</definedName>
    <definedName name="_SUU">#REF!</definedName>
    <definedName name="_SUUU" localSheetId="3">#REF!</definedName>
    <definedName name="_SUUU" localSheetId="5">#REF!</definedName>
    <definedName name="_SUUU" localSheetId="6">#REF!</definedName>
    <definedName name="_SUUU" localSheetId="7">#REF!</definedName>
    <definedName name="_SUUU" localSheetId="8">#REF!</definedName>
    <definedName name="_SUUU" localSheetId="4">#REF!</definedName>
    <definedName name="_SUUU">#REF!</definedName>
    <definedName name="_svi2" localSheetId="3">#REF!</definedName>
    <definedName name="_svi2" localSheetId="5">#REF!</definedName>
    <definedName name="_svi2" localSheetId="6">#REF!</definedName>
    <definedName name="_svi2" localSheetId="7">#REF!</definedName>
    <definedName name="_svi2" localSheetId="8">#REF!</definedName>
    <definedName name="_svi2" localSheetId="4">#REF!</definedName>
    <definedName name="_svi2">#REF!</definedName>
    <definedName name="_tot1" localSheetId="3">#REF!</definedName>
    <definedName name="_tot1" localSheetId="5">#REF!</definedName>
    <definedName name="_tot1" localSheetId="6">#REF!</definedName>
    <definedName name="_tot1" localSheetId="7">#REF!</definedName>
    <definedName name="_tot1" localSheetId="8">#REF!</definedName>
    <definedName name="_tot1" localSheetId="4">#REF!</definedName>
    <definedName name="_tot1">#REF!</definedName>
    <definedName name="_tot2" localSheetId="3">#REF!</definedName>
    <definedName name="_tot2" localSheetId="5">#REF!</definedName>
    <definedName name="_tot2" localSheetId="6">#REF!</definedName>
    <definedName name="_tot2" localSheetId="7">#REF!</definedName>
    <definedName name="_tot2" localSheetId="8">#REF!</definedName>
    <definedName name="_tot2" localSheetId="4">#REF!</definedName>
    <definedName name="_tot2">#REF!</definedName>
    <definedName name="_tot3" localSheetId="3">#REF!</definedName>
    <definedName name="_tot3" localSheetId="5">#REF!</definedName>
    <definedName name="_tot3" localSheetId="6">#REF!</definedName>
    <definedName name="_tot3" localSheetId="7">#REF!</definedName>
    <definedName name="_tot3" localSheetId="8">#REF!</definedName>
    <definedName name="_tot3" localSheetId="4">#REF!</definedName>
    <definedName name="_tot3">#REF!</definedName>
    <definedName name="_tot4" localSheetId="3">#REF!</definedName>
    <definedName name="_tot4" localSheetId="5">#REF!</definedName>
    <definedName name="_tot4" localSheetId="6">#REF!</definedName>
    <definedName name="_tot4" localSheetId="7">#REF!</definedName>
    <definedName name="_tot4" localSheetId="8">#REF!</definedName>
    <definedName name="_tot4" localSheetId="4">#REF!</definedName>
    <definedName name="_tot4">#REF!</definedName>
    <definedName name="_tot5" localSheetId="3">#REF!</definedName>
    <definedName name="_tot5" localSheetId="5">#REF!</definedName>
    <definedName name="_tot5" localSheetId="6">#REF!</definedName>
    <definedName name="_tot5" localSheetId="7">#REF!</definedName>
    <definedName name="_tot5" localSheetId="8">#REF!</definedName>
    <definedName name="_tot5" localSheetId="4">#REF!</definedName>
    <definedName name="_tot5">#REF!</definedName>
    <definedName name="_tot6" localSheetId="3">#REF!</definedName>
    <definedName name="_tot6" localSheetId="5">#REF!</definedName>
    <definedName name="_tot6" localSheetId="6">#REF!</definedName>
    <definedName name="_tot6" localSheetId="7">#REF!</definedName>
    <definedName name="_tot6" localSheetId="8">#REF!</definedName>
    <definedName name="_tot6" localSheetId="4">#REF!</definedName>
    <definedName name="_tot6">#REF!</definedName>
    <definedName name="_tot7" localSheetId="3">#REF!</definedName>
    <definedName name="_tot7" localSheetId="5">#REF!</definedName>
    <definedName name="_tot7" localSheetId="6">#REF!</definedName>
    <definedName name="_tot7" localSheetId="7">#REF!</definedName>
    <definedName name="_tot7" localSheetId="8">#REF!</definedName>
    <definedName name="_tot7" localSheetId="4">#REF!</definedName>
    <definedName name="_tot7">#REF!</definedName>
    <definedName name="_tot8" localSheetId="3">#REF!</definedName>
    <definedName name="_tot8" localSheetId="5">#REF!</definedName>
    <definedName name="_tot8" localSheetId="6">#REF!</definedName>
    <definedName name="_tot8" localSheetId="7">#REF!</definedName>
    <definedName name="_tot8" localSheetId="8">#REF!</definedName>
    <definedName name="_tot8" localSheetId="4">#REF!</definedName>
    <definedName name="_tot8">#REF!</definedName>
    <definedName name="_TT102" localSheetId="3">'[5]Relatório-1ª med.'!#REF!</definedName>
    <definedName name="_TT102" localSheetId="5">'[5]Relatório-1ª med.'!#REF!</definedName>
    <definedName name="_TT102" localSheetId="6">'[5]Relatório-1ª med.'!#REF!</definedName>
    <definedName name="_TT102" localSheetId="7">'[5]Relatório-1ª med.'!#REF!</definedName>
    <definedName name="_TT102" localSheetId="8">'[5]Relatório-1ª med.'!#REF!</definedName>
    <definedName name="_TT102" localSheetId="4">'[5]Relatório-1ª med.'!#REF!</definedName>
    <definedName name="_TT102" localSheetId="9">'[5]Relatório-1ª med.'!#REF!</definedName>
    <definedName name="_TT102">'[5]Relatório-1ª med.'!#REF!</definedName>
    <definedName name="_TT107" localSheetId="3">'[5]Relatório-1ª med.'!#REF!</definedName>
    <definedName name="_TT107" localSheetId="5">'[5]Relatório-1ª med.'!#REF!</definedName>
    <definedName name="_TT107" localSheetId="6">'[5]Relatório-1ª med.'!#REF!</definedName>
    <definedName name="_TT107" localSheetId="7">'[5]Relatório-1ª med.'!#REF!</definedName>
    <definedName name="_TT107" localSheetId="8">'[5]Relatório-1ª med.'!#REF!</definedName>
    <definedName name="_TT107" localSheetId="4">'[5]Relatório-1ª med.'!#REF!</definedName>
    <definedName name="_TT107" localSheetId="9">'[5]Relatório-1ª med.'!#REF!</definedName>
    <definedName name="_TT107">'[5]Relatório-1ª med.'!#REF!</definedName>
    <definedName name="_TT121" localSheetId="3">'[5]Relatório-1ª med.'!#REF!</definedName>
    <definedName name="_TT121" localSheetId="5">'[5]Relatório-1ª med.'!#REF!</definedName>
    <definedName name="_TT121" localSheetId="6">'[5]Relatório-1ª med.'!#REF!</definedName>
    <definedName name="_TT121" localSheetId="7">'[5]Relatório-1ª med.'!#REF!</definedName>
    <definedName name="_TT121" localSheetId="8">'[5]Relatório-1ª med.'!#REF!</definedName>
    <definedName name="_TT121" localSheetId="4">'[5]Relatório-1ª med.'!#REF!</definedName>
    <definedName name="_TT121" localSheetId="9">'[5]Relatório-1ª med.'!#REF!</definedName>
    <definedName name="_TT121">'[5]Relatório-1ª med.'!#REF!</definedName>
    <definedName name="_TT123" localSheetId="3">'[5]Relatório-1ª med.'!#REF!</definedName>
    <definedName name="_TT123" localSheetId="5">'[5]Relatório-1ª med.'!#REF!</definedName>
    <definedName name="_TT123" localSheetId="6">'[5]Relatório-1ª med.'!#REF!</definedName>
    <definedName name="_TT123" localSheetId="7">'[5]Relatório-1ª med.'!#REF!</definedName>
    <definedName name="_TT123" localSheetId="8">'[5]Relatório-1ª med.'!#REF!</definedName>
    <definedName name="_TT123" localSheetId="4">'[5]Relatório-1ª med.'!#REF!</definedName>
    <definedName name="_TT123" localSheetId="9">'[5]Relatório-1ª med.'!#REF!</definedName>
    <definedName name="_TT123">'[5]Relatório-1ª med.'!#REF!</definedName>
    <definedName name="_TT19" localSheetId="3">'[5]Relatório-1ª med.'!#REF!</definedName>
    <definedName name="_TT19" localSheetId="5">'[5]Relatório-1ª med.'!#REF!</definedName>
    <definedName name="_TT19" localSheetId="6">'[5]Relatório-1ª med.'!#REF!</definedName>
    <definedName name="_TT19" localSheetId="7">'[5]Relatório-1ª med.'!#REF!</definedName>
    <definedName name="_TT19" localSheetId="8">'[5]Relatório-1ª med.'!#REF!</definedName>
    <definedName name="_TT19" localSheetId="4">'[5]Relatório-1ª med.'!#REF!</definedName>
    <definedName name="_TT19">'[5]Relatório-1ª med.'!#REF!</definedName>
    <definedName name="_TT20" localSheetId="3">'[5]Relatório-1ª med.'!#REF!</definedName>
    <definedName name="_TT20" localSheetId="5">'[5]Relatório-1ª med.'!#REF!</definedName>
    <definedName name="_TT20" localSheetId="6">'[5]Relatório-1ª med.'!#REF!</definedName>
    <definedName name="_TT20" localSheetId="7">'[5]Relatório-1ª med.'!#REF!</definedName>
    <definedName name="_TT20" localSheetId="8">'[5]Relatório-1ª med.'!#REF!</definedName>
    <definedName name="_TT20" localSheetId="4">'[5]Relatório-1ª med.'!#REF!</definedName>
    <definedName name="_TT20">'[5]Relatório-1ª med.'!#REF!</definedName>
    <definedName name="_TT21" localSheetId="3">'[5]Relatório-1ª med.'!#REF!</definedName>
    <definedName name="_TT21" localSheetId="5">'[5]Relatório-1ª med.'!#REF!</definedName>
    <definedName name="_TT21" localSheetId="6">'[5]Relatório-1ª med.'!#REF!</definedName>
    <definedName name="_TT21" localSheetId="7">'[5]Relatório-1ª med.'!#REF!</definedName>
    <definedName name="_TT21" localSheetId="8">'[5]Relatório-1ª med.'!#REF!</definedName>
    <definedName name="_TT21" localSheetId="4">'[5]Relatório-1ª med.'!#REF!</definedName>
    <definedName name="_TT21">'[5]Relatório-1ª med.'!#REF!</definedName>
    <definedName name="_TT22" localSheetId="3">'[5]Relatório-1ª med.'!#REF!</definedName>
    <definedName name="_TT22" localSheetId="5">'[5]Relatório-1ª med.'!#REF!</definedName>
    <definedName name="_TT22" localSheetId="6">'[5]Relatório-1ª med.'!#REF!</definedName>
    <definedName name="_TT22" localSheetId="7">'[5]Relatório-1ª med.'!#REF!</definedName>
    <definedName name="_TT22" localSheetId="8">'[5]Relatório-1ª med.'!#REF!</definedName>
    <definedName name="_TT22" localSheetId="4">'[5]Relatório-1ª med.'!#REF!</definedName>
    <definedName name="_TT22">'[5]Relatório-1ª med.'!#REF!</definedName>
    <definedName name="_TT26" localSheetId="3">'[5]Relatório-1ª med.'!#REF!</definedName>
    <definedName name="_TT26" localSheetId="5">'[5]Relatório-1ª med.'!#REF!</definedName>
    <definedName name="_TT26" localSheetId="6">'[5]Relatório-1ª med.'!#REF!</definedName>
    <definedName name="_TT26" localSheetId="7">'[5]Relatório-1ª med.'!#REF!</definedName>
    <definedName name="_TT26" localSheetId="8">'[5]Relatório-1ª med.'!#REF!</definedName>
    <definedName name="_TT26" localSheetId="4">'[5]Relatório-1ª med.'!#REF!</definedName>
    <definedName name="_TT26">'[5]Relatório-1ª med.'!#REF!</definedName>
    <definedName name="_TT27" localSheetId="3">'[5]Relatório-1ª med.'!#REF!</definedName>
    <definedName name="_TT27" localSheetId="5">'[5]Relatório-1ª med.'!#REF!</definedName>
    <definedName name="_TT27" localSheetId="6">'[5]Relatório-1ª med.'!#REF!</definedName>
    <definedName name="_TT27" localSheetId="7">'[5]Relatório-1ª med.'!#REF!</definedName>
    <definedName name="_TT27" localSheetId="8">'[5]Relatório-1ª med.'!#REF!</definedName>
    <definedName name="_TT27" localSheetId="4">'[5]Relatório-1ª med.'!#REF!</definedName>
    <definedName name="_TT27">'[5]Relatório-1ª med.'!#REF!</definedName>
    <definedName name="_TT28" localSheetId="3">'[5]Relatório-1ª med.'!#REF!</definedName>
    <definedName name="_TT28" localSheetId="5">'[5]Relatório-1ª med.'!#REF!</definedName>
    <definedName name="_TT28" localSheetId="6">'[5]Relatório-1ª med.'!#REF!</definedName>
    <definedName name="_TT28" localSheetId="7">'[5]Relatório-1ª med.'!#REF!</definedName>
    <definedName name="_TT28" localSheetId="8">'[5]Relatório-1ª med.'!#REF!</definedName>
    <definedName name="_TT28" localSheetId="4">'[5]Relatório-1ª med.'!#REF!</definedName>
    <definedName name="_TT28">'[5]Relatório-1ª med.'!#REF!</definedName>
    <definedName name="_TT30" localSheetId="3">'[5]Relatório-1ª med.'!#REF!</definedName>
    <definedName name="_TT30" localSheetId="5">'[5]Relatório-1ª med.'!#REF!</definedName>
    <definedName name="_TT30" localSheetId="6">'[5]Relatório-1ª med.'!#REF!</definedName>
    <definedName name="_TT30" localSheetId="7">'[5]Relatório-1ª med.'!#REF!</definedName>
    <definedName name="_TT30" localSheetId="8">'[5]Relatório-1ª med.'!#REF!</definedName>
    <definedName name="_TT30" localSheetId="4">'[5]Relatório-1ª med.'!#REF!</definedName>
    <definedName name="_TT30">'[5]Relatório-1ª med.'!#REF!</definedName>
    <definedName name="_TT31" localSheetId="3">'[5]Relatório-1ª med.'!#REF!</definedName>
    <definedName name="_TT31" localSheetId="5">'[5]Relatório-1ª med.'!#REF!</definedName>
    <definedName name="_TT31" localSheetId="6">'[5]Relatório-1ª med.'!#REF!</definedName>
    <definedName name="_TT31" localSheetId="7">'[5]Relatório-1ª med.'!#REF!</definedName>
    <definedName name="_TT31" localSheetId="8">'[5]Relatório-1ª med.'!#REF!</definedName>
    <definedName name="_TT31" localSheetId="4">'[5]Relatório-1ª med.'!#REF!</definedName>
    <definedName name="_TT31">'[5]Relatório-1ª med.'!#REF!</definedName>
    <definedName name="_TT32" localSheetId="3">'[5]Relatório-1ª med.'!#REF!</definedName>
    <definedName name="_TT32" localSheetId="5">'[5]Relatório-1ª med.'!#REF!</definedName>
    <definedName name="_TT32" localSheetId="6">'[5]Relatório-1ª med.'!#REF!</definedName>
    <definedName name="_TT32" localSheetId="7">'[5]Relatório-1ª med.'!#REF!</definedName>
    <definedName name="_TT32" localSheetId="8">'[5]Relatório-1ª med.'!#REF!</definedName>
    <definedName name="_TT32" localSheetId="4">'[5]Relatório-1ª med.'!#REF!</definedName>
    <definedName name="_TT32">'[5]Relatório-1ª med.'!#REF!</definedName>
    <definedName name="_TT33" localSheetId="3">'[5]Relatório-1ª med.'!#REF!</definedName>
    <definedName name="_TT33" localSheetId="5">'[5]Relatório-1ª med.'!#REF!</definedName>
    <definedName name="_TT33" localSheetId="6">'[5]Relatório-1ª med.'!#REF!</definedName>
    <definedName name="_TT33" localSheetId="7">'[5]Relatório-1ª med.'!#REF!</definedName>
    <definedName name="_TT33" localSheetId="8">'[5]Relatório-1ª med.'!#REF!</definedName>
    <definedName name="_TT33" localSheetId="4">'[5]Relatório-1ª med.'!#REF!</definedName>
    <definedName name="_TT33">'[5]Relatório-1ª med.'!#REF!</definedName>
    <definedName name="_TT34" localSheetId="3">'[5]Relatório-1ª med.'!#REF!</definedName>
    <definedName name="_TT34" localSheetId="5">'[5]Relatório-1ª med.'!#REF!</definedName>
    <definedName name="_TT34" localSheetId="6">'[5]Relatório-1ª med.'!#REF!</definedName>
    <definedName name="_TT34" localSheetId="7">'[5]Relatório-1ª med.'!#REF!</definedName>
    <definedName name="_TT34" localSheetId="8">'[5]Relatório-1ª med.'!#REF!</definedName>
    <definedName name="_TT34" localSheetId="4">'[5]Relatório-1ª med.'!#REF!</definedName>
    <definedName name="_TT34">'[5]Relatório-1ª med.'!#REF!</definedName>
    <definedName name="_TT36" localSheetId="3">'[5]Relatório-1ª med.'!#REF!</definedName>
    <definedName name="_TT36" localSheetId="5">'[5]Relatório-1ª med.'!#REF!</definedName>
    <definedName name="_TT36" localSheetId="6">'[5]Relatório-1ª med.'!#REF!</definedName>
    <definedName name="_TT36" localSheetId="7">'[5]Relatório-1ª med.'!#REF!</definedName>
    <definedName name="_TT36" localSheetId="8">'[5]Relatório-1ª med.'!#REF!</definedName>
    <definedName name="_TT36" localSheetId="4">'[5]Relatório-1ª med.'!#REF!</definedName>
    <definedName name="_TT36">'[5]Relatório-1ª med.'!#REF!</definedName>
    <definedName name="_TT37" localSheetId="3">'[5]Relatório-1ª med.'!#REF!</definedName>
    <definedName name="_TT37" localSheetId="5">'[5]Relatório-1ª med.'!#REF!</definedName>
    <definedName name="_TT37" localSheetId="6">'[5]Relatório-1ª med.'!#REF!</definedName>
    <definedName name="_TT37" localSheetId="7">'[5]Relatório-1ª med.'!#REF!</definedName>
    <definedName name="_TT37" localSheetId="8">'[5]Relatório-1ª med.'!#REF!</definedName>
    <definedName name="_TT37" localSheetId="4">'[5]Relatório-1ª med.'!#REF!</definedName>
    <definedName name="_TT37">'[5]Relatório-1ª med.'!#REF!</definedName>
    <definedName name="_TT38" localSheetId="3">'[5]Relatório-1ª med.'!#REF!</definedName>
    <definedName name="_TT38" localSheetId="5">'[5]Relatório-1ª med.'!#REF!</definedName>
    <definedName name="_TT38" localSheetId="6">'[5]Relatório-1ª med.'!#REF!</definedName>
    <definedName name="_TT38" localSheetId="7">'[5]Relatório-1ª med.'!#REF!</definedName>
    <definedName name="_TT38" localSheetId="8">'[5]Relatório-1ª med.'!#REF!</definedName>
    <definedName name="_TT38" localSheetId="4">'[5]Relatório-1ª med.'!#REF!</definedName>
    <definedName name="_TT38">'[5]Relatório-1ª med.'!#REF!</definedName>
    <definedName name="_TT39" localSheetId="3">'[5]Relatório-1ª med.'!#REF!</definedName>
    <definedName name="_TT39" localSheetId="5">'[5]Relatório-1ª med.'!#REF!</definedName>
    <definedName name="_TT39" localSheetId="6">'[5]Relatório-1ª med.'!#REF!</definedName>
    <definedName name="_TT39" localSheetId="7">'[5]Relatório-1ª med.'!#REF!</definedName>
    <definedName name="_TT39" localSheetId="8">'[5]Relatório-1ª med.'!#REF!</definedName>
    <definedName name="_TT39" localSheetId="4">'[5]Relatório-1ª med.'!#REF!</definedName>
    <definedName name="_TT39">'[5]Relatório-1ª med.'!#REF!</definedName>
    <definedName name="_TT40" localSheetId="3">'[5]Relatório-1ª med.'!#REF!</definedName>
    <definedName name="_TT40" localSheetId="5">'[5]Relatório-1ª med.'!#REF!</definedName>
    <definedName name="_TT40" localSheetId="6">'[5]Relatório-1ª med.'!#REF!</definedName>
    <definedName name="_TT40" localSheetId="7">'[5]Relatório-1ª med.'!#REF!</definedName>
    <definedName name="_TT40" localSheetId="8">'[5]Relatório-1ª med.'!#REF!</definedName>
    <definedName name="_TT40" localSheetId="4">'[5]Relatório-1ª med.'!#REF!</definedName>
    <definedName name="_TT40">'[5]Relatório-1ª med.'!#REF!</definedName>
    <definedName name="_TT5" localSheetId="3">'[5]Relatório-1ª med.'!#REF!</definedName>
    <definedName name="_TT5" localSheetId="5">'[5]Relatório-1ª med.'!#REF!</definedName>
    <definedName name="_TT5" localSheetId="6">'[5]Relatório-1ª med.'!#REF!</definedName>
    <definedName name="_TT5" localSheetId="7">'[5]Relatório-1ª med.'!#REF!</definedName>
    <definedName name="_TT5" localSheetId="8">'[5]Relatório-1ª med.'!#REF!</definedName>
    <definedName name="_TT5" localSheetId="4">'[5]Relatório-1ª med.'!#REF!</definedName>
    <definedName name="_TT5">'[5]Relatório-1ª med.'!#REF!</definedName>
    <definedName name="_TT52" localSheetId="3">'[5]Relatório-1ª med.'!#REF!</definedName>
    <definedName name="_TT52" localSheetId="5">'[5]Relatório-1ª med.'!#REF!</definedName>
    <definedName name="_TT52" localSheetId="6">'[5]Relatório-1ª med.'!#REF!</definedName>
    <definedName name="_TT52" localSheetId="7">'[5]Relatório-1ª med.'!#REF!</definedName>
    <definedName name="_TT52" localSheetId="8">'[5]Relatório-1ª med.'!#REF!</definedName>
    <definedName name="_TT52" localSheetId="4">'[5]Relatório-1ª med.'!#REF!</definedName>
    <definedName name="_TT52">'[5]Relatório-1ª med.'!#REF!</definedName>
    <definedName name="_TT53" localSheetId="3">'[5]Relatório-1ª med.'!#REF!</definedName>
    <definedName name="_TT53" localSheetId="5">'[5]Relatório-1ª med.'!#REF!</definedName>
    <definedName name="_TT53" localSheetId="6">'[5]Relatório-1ª med.'!#REF!</definedName>
    <definedName name="_TT53" localSheetId="7">'[5]Relatório-1ª med.'!#REF!</definedName>
    <definedName name="_TT53" localSheetId="8">'[5]Relatório-1ª med.'!#REF!</definedName>
    <definedName name="_TT53" localSheetId="4">'[5]Relatório-1ª med.'!#REF!</definedName>
    <definedName name="_TT53">'[5]Relatório-1ª med.'!#REF!</definedName>
    <definedName name="_TT54" localSheetId="3">'[5]Relatório-1ª med.'!#REF!</definedName>
    <definedName name="_TT54" localSheetId="5">'[5]Relatório-1ª med.'!#REF!</definedName>
    <definedName name="_TT54" localSheetId="6">'[5]Relatório-1ª med.'!#REF!</definedName>
    <definedName name="_TT54" localSheetId="7">'[5]Relatório-1ª med.'!#REF!</definedName>
    <definedName name="_TT54" localSheetId="8">'[5]Relatório-1ª med.'!#REF!</definedName>
    <definedName name="_TT54" localSheetId="4">'[5]Relatório-1ª med.'!#REF!</definedName>
    <definedName name="_TT54">'[5]Relatório-1ª med.'!#REF!</definedName>
    <definedName name="_TT55" localSheetId="3">'[5]Relatório-1ª med.'!#REF!</definedName>
    <definedName name="_TT55" localSheetId="5">'[5]Relatório-1ª med.'!#REF!</definedName>
    <definedName name="_TT55" localSheetId="6">'[5]Relatório-1ª med.'!#REF!</definedName>
    <definedName name="_TT55" localSheetId="7">'[5]Relatório-1ª med.'!#REF!</definedName>
    <definedName name="_TT55" localSheetId="8">'[5]Relatório-1ª med.'!#REF!</definedName>
    <definedName name="_TT55" localSheetId="4">'[5]Relatório-1ª med.'!#REF!</definedName>
    <definedName name="_TT55">'[5]Relatório-1ª med.'!#REF!</definedName>
    <definedName name="_TT6" localSheetId="3">'[5]Relatório-1ª med.'!#REF!</definedName>
    <definedName name="_TT6" localSheetId="5">'[5]Relatório-1ª med.'!#REF!</definedName>
    <definedName name="_TT6" localSheetId="6">'[5]Relatório-1ª med.'!#REF!</definedName>
    <definedName name="_TT6" localSheetId="7">'[5]Relatório-1ª med.'!#REF!</definedName>
    <definedName name="_TT6" localSheetId="8">'[5]Relatório-1ª med.'!#REF!</definedName>
    <definedName name="_TT6" localSheetId="4">'[5]Relatório-1ª med.'!#REF!</definedName>
    <definedName name="_TT6">'[5]Relatório-1ª med.'!#REF!</definedName>
    <definedName name="_TT60" localSheetId="3">'[5]Relatório-1ª med.'!#REF!</definedName>
    <definedName name="_TT60" localSheetId="5">'[5]Relatório-1ª med.'!#REF!</definedName>
    <definedName name="_TT60" localSheetId="6">'[5]Relatório-1ª med.'!#REF!</definedName>
    <definedName name="_TT60" localSheetId="7">'[5]Relatório-1ª med.'!#REF!</definedName>
    <definedName name="_TT60" localSheetId="8">'[5]Relatório-1ª med.'!#REF!</definedName>
    <definedName name="_TT60" localSheetId="4">'[5]Relatório-1ª med.'!#REF!</definedName>
    <definedName name="_TT60">'[5]Relatório-1ª med.'!#REF!</definedName>
    <definedName name="_TT61" localSheetId="3">'[5]Relatório-1ª med.'!#REF!</definedName>
    <definedName name="_TT61" localSheetId="5">'[5]Relatório-1ª med.'!#REF!</definedName>
    <definedName name="_TT61" localSheetId="6">'[5]Relatório-1ª med.'!#REF!</definedName>
    <definedName name="_TT61" localSheetId="7">'[5]Relatório-1ª med.'!#REF!</definedName>
    <definedName name="_TT61" localSheetId="8">'[5]Relatório-1ª med.'!#REF!</definedName>
    <definedName name="_TT61" localSheetId="4">'[5]Relatório-1ª med.'!#REF!</definedName>
    <definedName name="_TT61">'[5]Relatório-1ª med.'!#REF!</definedName>
    <definedName name="_TT69" localSheetId="3">'[5]Relatório-1ª med.'!#REF!</definedName>
    <definedName name="_TT69" localSheetId="5">'[5]Relatório-1ª med.'!#REF!</definedName>
    <definedName name="_TT69" localSheetId="6">'[5]Relatório-1ª med.'!#REF!</definedName>
    <definedName name="_TT69" localSheetId="7">'[5]Relatório-1ª med.'!#REF!</definedName>
    <definedName name="_TT69" localSheetId="8">'[5]Relatório-1ª med.'!#REF!</definedName>
    <definedName name="_TT69" localSheetId="4">'[5]Relatório-1ª med.'!#REF!</definedName>
    <definedName name="_TT69">'[5]Relatório-1ª med.'!#REF!</definedName>
    <definedName name="_TT7" localSheetId="3">'[5]Relatório-1ª med.'!#REF!</definedName>
    <definedName name="_TT7" localSheetId="5">'[5]Relatório-1ª med.'!#REF!</definedName>
    <definedName name="_TT7" localSheetId="6">'[5]Relatório-1ª med.'!#REF!</definedName>
    <definedName name="_TT7" localSheetId="7">'[5]Relatório-1ª med.'!#REF!</definedName>
    <definedName name="_TT7" localSheetId="8">'[5]Relatório-1ª med.'!#REF!</definedName>
    <definedName name="_TT7" localSheetId="4">'[5]Relatório-1ª med.'!#REF!</definedName>
    <definedName name="_TT7">'[5]Relatório-1ª med.'!#REF!</definedName>
    <definedName name="_TT70" localSheetId="3">'[5]Relatório-1ª med.'!#REF!</definedName>
    <definedName name="_TT70" localSheetId="5">'[5]Relatório-1ª med.'!#REF!</definedName>
    <definedName name="_TT70" localSheetId="6">'[5]Relatório-1ª med.'!#REF!</definedName>
    <definedName name="_TT70" localSheetId="7">'[5]Relatório-1ª med.'!#REF!</definedName>
    <definedName name="_TT70" localSheetId="8">'[5]Relatório-1ª med.'!#REF!</definedName>
    <definedName name="_TT70" localSheetId="4">'[5]Relatório-1ª med.'!#REF!</definedName>
    <definedName name="_TT70">'[5]Relatório-1ª med.'!#REF!</definedName>
    <definedName name="_TT71" localSheetId="3">'[5]Relatório-1ª med.'!#REF!</definedName>
    <definedName name="_TT71" localSheetId="5">'[5]Relatório-1ª med.'!#REF!</definedName>
    <definedName name="_TT71" localSheetId="6">'[5]Relatório-1ª med.'!#REF!</definedName>
    <definedName name="_TT71" localSheetId="7">'[5]Relatório-1ª med.'!#REF!</definedName>
    <definedName name="_TT71" localSheetId="8">'[5]Relatório-1ª med.'!#REF!</definedName>
    <definedName name="_TT71" localSheetId="4">'[5]Relatório-1ª med.'!#REF!</definedName>
    <definedName name="_TT71">'[5]Relatório-1ª med.'!#REF!</definedName>
    <definedName name="_TT74" localSheetId="3">'[5]Relatório-1ª med.'!#REF!</definedName>
    <definedName name="_TT74" localSheetId="5">'[5]Relatório-1ª med.'!#REF!</definedName>
    <definedName name="_TT74" localSheetId="6">'[5]Relatório-1ª med.'!#REF!</definedName>
    <definedName name="_TT74" localSheetId="7">'[5]Relatório-1ª med.'!#REF!</definedName>
    <definedName name="_TT74" localSheetId="8">'[5]Relatório-1ª med.'!#REF!</definedName>
    <definedName name="_TT74" localSheetId="4">'[5]Relatório-1ª med.'!#REF!</definedName>
    <definedName name="_TT74">'[5]Relatório-1ª med.'!#REF!</definedName>
    <definedName name="_TT75" localSheetId="3">'[5]Relatório-1ª med.'!#REF!</definedName>
    <definedName name="_TT75" localSheetId="5">'[5]Relatório-1ª med.'!#REF!</definedName>
    <definedName name="_TT75" localSheetId="6">'[5]Relatório-1ª med.'!#REF!</definedName>
    <definedName name="_TT75" localSheetId="7">'[5]Relatório-1ª med.'!#REF!</definedName>
    <definedName name="_TT75" localSheetId="8">'[5]Relatório-1ª med.'!#REF!</definedName>
    <definedName name="_TT75" localSheetId="4">'[5]Relatório-1ª med.'!#REF!</definedName>
    <definedName name="_TT75">'[5]Relatório-1ª med.'!#REF!</definedName>
    <definedName name="_TT76" localSheetId="3">'[5]Relatório-1ª med.'!#REF!</definedName>
    <definedName name="_TT76" localSheetId="5">'[5]Relatório-1ª med.'!#REF!</definedName>
    <definedName name="_TT76" localSheetId="6">'[5]Relatório-1ª med.'!#REF!</definedName>
    <definedName name="_TT76" localSheetId="7">'[5]Relatório-1ª med.'!#REF!</definedName>
    <definedName name="_TT76" localSheetId="8">'[5]Relatório-1ª med.'!#REF!</definedName>
    <definedName name="_TT76" localSheetId="4">'[5]Relatório-1ª med.'!#REF!</definedName>
    <definedName name="_TT76">'[5]Relatório-1ª med.'!#REF!</definedName>
    <definedName name="_TT77" localSheetId="3">'[5]Relatório-1ª med.'!#REF!</definedName>
    <definedName name="_TT77" localSheetId="5">'[5]Relatório-1ª med.'!#REF!</definedName>
    <definedName name="_TT77" localSheetId="6">'[5]Relatório-1ª med.'!#REF!</definedName>
    <definedName name="_TT77" localSheetId="7">'[5]Relatório-1ª med.'!#REF!</definedName>
    <definedName name="_TT77" localSheetId="8">'[5]Relatório-1ª med.'!#REF!</definedName>
    <definedName name="_TT77" localSheetId="4">'[5]Relatório-1ª med.'!#REF!</definedName>
    <definedName name="_TT77">'[5]Relatório-1ª med.'!#REF!</definedName>
    <definedName name="_TT78" localSheetId="3">'[5]Relatório-1ª med.'!#REF!</definedName>
    <definedName name="_TT78" localSheetId="5">'[5]Relatório-1ª med.'!#REF!</definedName>
    <definedName name="_TT78" localSheetId="6">'[5]Relatório-1ª med.'!#REF!</definedName>
    <definedName name="_TT78" localSheetId="7">'[5]Relatório-1ª med.'!#REF!</definedName>
    <definedName name="_TT78" localSheetId="8">'[5]Relatório-1ª med.'!#REF!</definedName>
    <definedName name="_TT78" localSheetId="4">'[5]Relatório-1ª med.'!#REF!</definedName>
    <definedName name="_TT78">'[5]Relatório-1ª med.'!#REF!</definedName>
    <definedName name="_TT79" localSheetId="3">'[5]Relatório-1ª med.'!#REF!</definedName>
    <definedName name="_TT79" localSheetId="5">'[5]Relatório-1ª med.'!#REF!</definedName>
    <definedName name="_TT79" localSheetId="6">'[5]Relatório-1ª med.'!#REF!</definedName>
    <definedName name="_TT79" localSheetId="7">'[5]Relatório-1ª med.'!#REF!</definedName>
    <definedName name="_TT79" localSheetId="8">'[5]Relatório-1ª med.'!#REF!</definedName>
    <definedName name="_TT79" localSheetId="4">'[5]Relatório-1ª med.'!#REF!</definedName>
    <definedName name="_TT79">'[5]Relatório-1ª med.'!#REF!</definedName>
    <definedName name="_TT94" localSheetId="3">'[5]Relatório-1ª med.'!#REF!</definedName>
    <definedName name="_TT94" localSheetId="5">'[5]Relatório-1ª med.'!#REF!</definedName>
    <definedName name="_TT94" localSheetId="6">'[5]Relatório-1ª med.'!#REF!</definedName>
    <definedName name="_TT94" localSheetId="7">'[5]Relatório-1ª med.'!#REF!</definedName>
    <definedName name="_TT94" localSheetId="8">'[5]Relatório-1ª med.'!#REF!</definedName>
    <definedName name="_TT94" localSheetId="4">'[5]Relatório-1ª med.'!#REF!</definedName>
    <definedName name="_TT94">'[5]Relatório-1ª med.'!#REF!</definedName>
    <definedName name="_TT95" localSheetId="3">'[5]Relatório-1ª med.'!#REF!</definedName>
    <definedName name="_TT95" localSheetId="5">'[5]Relatório-1ª med.'!#REF!</definedName>
    <definedName name="_TT95" localSheetId="6">'[5]Relatório-1ª med.'!#REF!</definedName>
    <definedName name="_TT95" localSheetId="7">'[5]Relatório-1ª med.'!#REF!</definedName>
    <definedName name="_TT95" localSheetId="8">'[5]Relatório-1ª med.'!#REF!</definedName>
    <definedName name="_TT95" localSheetId="4">'[5]Relatório-1ª med.'!#REF!</definedName>
    <definedName name="_TT95">'[5]Relatório-1ª med.'!#REF!</definedName>
    <definedName name="_TT97" localSheetId="3">'[5]Relatório-1ª med.'!#REF!</definedName>
    <definedName name="_TT97" localSheetId="5">'[5]Relatório-1ª med.'!#REF!</definedName>
    <definedName name="_TT97" localSheetId="6">'[5]Relatório-1ª med.'!#REF!</definedName>
    <definedName name="_TT97" localSheetId="7">'[5]Relatório-1ª med.'!#REF!</definedName>
    <definedName name="_TT97" localSheetId="8">'[5]Relatório-1ª med.'!#REF!</definedName>
    <definedName name="_TT97" localSheetId="4">'[5]Relatório-1ª med.'!#REF!</definedName>
    <definedName name="_TT97">'[5]Relatório-1ª med.'!#REF!</definedName>
    <definedName name="_UNI11100" localSheetId="3">#REF!</definedName>
    <definedName name="_UNI11100" localSheetId="5">#REF!</definedName>
    <definedName name="_UNI11100" localSheetId="6">#REF!</definedName>
    <definedName name="_UNI11100" localSheetId="7">#REF!</definedName>
    <definedName name="_UNI11100" localSheetId="8">#REF!</definedName>
    <definedName name="_UNI11100" localSheetId="4">#REF!</definedName>
    <definedName name="_UNI11100" localSheetId="9">#REF!</definedName>
    <definedName name="_UNI11100">#REF!</definedName>
    <definedName name="_UNI11110" localSheetId="3">#REF!</definedName>
    <definedName name="_UNI11110" localSheetId="5">#REF!</definedName>
    <definedName name="_UNI11110" localSheetId="6">#REF!</definedName>
    <definedName name="_UNI11110" localSheetId="7">#REF!</definedName>
    <definedName name="_UNI11110" localSheetId="8">#REF!</definedName>
    <definedName name="_UNI11110" localSheetId="4">#REF!</definedName>
    <definedName name="_UNI11110" localSheetId="9">#REF!</definedName>
    <definedName name="_UNI11110">#REF!</definedName>
    <definedName name="_UNI11115" localSheetId="3">#REF!</definedName>
    <definedName name="_UNI11115" localSheetId="5">#REF!</definedName>
    <definedName name="_UNI11115" localSheetId="6">#REF!</definedName>
    <definedName name="_UNI11115" localSheetId="7">#REF!</definedName>
    <definedName name="_UNI11115" localSheetId="8">#REF!</definedName>
    <definedName name="_UNI11115" localSheetId="4">#REF!</definedName>
    <definedName name="_UNI11115" localSheetId="9">#REF!</definedName>
    <definedName name="_UNI11115">#REF!</definedName>
    <definedName name="_UNI11125" localSheetId="3">#REF!</definedName>
    <definedName name="_UNI11125" localSheetId="5">#REF!</definedName>
    <definedName name="_UNI11125" localSheetId="6">#REF!</definedName>
    <definedName name="_UNI11125" localSheetId="7">#REF!</definedName>
    <definedName name="_UNI11125" localSheetId="8">#REF!</definedName>
    <definedName name="_UNI11125" localSheetId="4">#REF!</definedName>
    <definedName name="_UNI11125">#REF!</definedName>
    <definedName name="_UNI11130" localSheetId="3">#REF!</definedName>
    <definedName name="_UNI11130" localSheetId="5">#REF!</definedName>
    <definedName name="_UNI11130" localSheetId="6">#REF!</definedName>
    <definedName name="_UNI11130" localSheetId="7">#REF!</definedName>
    <definedName name="_UNI11130" localSheetId="8">#REF!</definedName>
    <definedName name="_UNI11130" localSheetId="4">#REF!</definedName>
    <definedName name="_UNI11130">#REF!</definedName>
    <definedName name="_UNI11135" localSheetId="3">#REF!</definedName>
    <definedName name="_UNI11135" localSheetId="5">#REF!</definedName>
    <definedName name="_UNI11135" localSheetId="6">#REF!</definedName>
    <definedName name="_UNI11135" localSheetId="7">#REF!</definedName>
    <definedName name="_UNI11135" localSheetId="8">#REF!</definedName>
    <definedName name="_UNI11135" localSheetId="4">#REF!</definedName>
    <definedName name="_UNI11135">#REF!</definedName>
    <definedName name="_UNI11145" localSheetId="3">#REF!</definedName>
    <definedName name="_UNI11145" localSheetId="5">#REF!</definedName>
    <definedName name="_UNI11145" localSheetId="6">#REF!</definedName>
    <definedName name="_UNI11145" localSheetId="7">#REF!</definedName>
    <definedName name="_UNI11145" localSheetId="8">#REF!</definedName>
    <definedName name="_UNI11145" localSheetId="4">#REF!</definedName>
    <definedName name="_UNI11145">#REF!</definedName>
    <definedName name="_UNI11150" localSheetId="3">#REF!</definedName>
    <definedName name="_UNI11150" localSheetId="5">#REF!</definedName>
    <definedName name="_UNI11150" localSheetId="6">#REF!</definedName>
    <definedName name="_UNI11150" localSheetId="7">#REF!</definedName>
    <definedName name="_UNI11150" localSheetId="8">#REF!</definedName>
    <definedName name="_UNI11150" localSheetId="4">#REF!</definedName>
    <definedName name="_UNI11150">#REF!</definedName>
    <definedName name="_UNI11165" localSheetId="3">#REF!</definedName>
    <definedName name="_UNI11165" localSheetId="5">#REF!</definedName>
    <definedName name="_UNI11165" localSheetId="6">#REF!</definedName>
    <definedName name="_UNI11165" localSheetId="7">#REF!</definedName>
    <definedName name="_UNI11165" localSheetId="8">#REF!</definedName>
    <definedName name="_UNI11165" localSheetId="4">#REF!</definedName>
    <definedName name="_UNI11165">#REF!</definedName>
    <definedName name="_UNI11170" localSheetId="3">#REF!</definedName>
    <definedName name="_UNI11170" localSheetId="5">#REF!</definedName>
    <definedName name="_UNI11170" localSheetId="6">#REF!</definedName>
    <definedName name="_UNI11170" localSheetId="7">#REF!</definedName>
    <definedName name="_UNI11170" localSheetId="8">#REF!</definedName>
    <definedName name="_UNI11170" localSheetId="4">#REF!</definedName>
    <definedName name="_UNI11170">#REF!</definedName>
    <definedName name="_UNI11180" localSheetId="3">#REF!</definedName>
    <definedName name="_UNI11180" localSheetId="5">#REF!</definedName>
    <definedName name="_UNI11180" localSheetId="6">#REF!</definedName>
    <definedName name="_UNI11180" localSheetId="7">#REF!</definedName>
    <definedName name="_UNI11180" localSheetId="8">#REF!</definedName>
    <definedName name="_UNI11180" localSheetId="4">#REF!</definedName>
    <definedName name="_UNI11180">#REF!</definedName>
    <definedName name="_UNI11185" localSheetId="3">#REF!</definedName>
    <definedName name="_UNI11185" localSheetId="5">#REF!</definedName>
    <definedName name="_UNI11185" localSheetId="6">#REF!</definedName>
    <definedName name="_UNI11185" localSheetId="7">#REF!</definedName>
    <definedName name="_UNI11185" localSheetId="8">#REF!</definedName>
    <definedName name="_UNI11185" localSheetId="4">#REF!</definedName>
    <definedName name="_UNI11185">#REF!</definedName>
    <definedName name="_UNI11220" localSheetId="3">#REF!</definedName>
    <definedName name="_UNI11220" localSheetId="5">#REF!</definedName>
    <definedName name="_UNI11220" localSheetId="6">#REF!</definedName>
    <definedName name="_UNI11220" localSheetId="7">#REF!</definedName>
    <definedName name="_UNI11220" localSheetId="8">#REF!</definedName>
    <definedName name="_UNI11220" localSheetId="4">#REF!</definedName>
    <definedName name="_UNI11220">#REF!</definedName>
    <definedName name="_UNI12105" localSheetId="3">#REF!</definedName>
    <definedName name="_UNI12105" localSheetId="5">#REF!</definedName>
    <definedName name="_UNI12105" localSheetId="6">#REF!</definedName>
    <definedName name="_UNI12105" localSheetId="7">#REF!</definedName>
    <definedName name="_UNI12105" localSheetId="8">#REF!</definedName>
    <definedName name="_UNI12105" localSheetId="4">#REF!</definedName>
    <definedName name="_UNI12105">#REF!</definedName>
    <definedName name="_UNI12555" localSheetId="3">#REF!</definedName>
    <definedName name="_UNI12555" localSheetId="5">#REF!</definedName>
    <definedName name="_UNI12555" localSheetId="6">#REF!</definedName>
    <definedName name="_UNI12555" localSheetId="7">#REF!</definedName>
    <definedName name="_UNI12555" localSheetId="8">#REF!</definedName>
    <definedName name="_UNI12555" localSheetId="4">#REF!</definedName>
    <definedName name="_UNI12555">#REF!</definedName>
    <definedName name="_UNI12570" localSheetId="3">#REF!</definedName>
    <definedName name="_UNI12570" localSheetId="5">#REF!</definedName>
    <definedName name="_UNI12570" localSheetId="6">#REF!</definedName>
    <definedName name="_UNI12570" localSheetId="7">#REF!</definedName>
    <definedName name="_UNI12570" localSheetId="8">#REF!</definedName>
    <definedName name="_UNI12570" localSheetId="4">#REF!</definedName>
    <definedName name="_UNI12570">#REF!</definedName>
    <definedName name="_UNI12575" localSheetId="3">#REF!</definedName>
    <definedName name="_UNI12575" localSheetId="5">#REF!</definedName>
    <definedName name="_UNI12575" localSheetId="6">#REF!</definedName>
    <definedName name="_UNI12575" localSheetId="7">#REF!</definedName>
    <definedName name="_UNI12575" localSheetId="8">#REF!</definedName>
    <definedName name="_UNI12575" localSheetId="4">#REF!</definedName>
    <definedName name="_UNI12575">#REF!</definedName>
    <definedName name="_UNI12580" localSheetId="3">#REF!</definedName>
    <definedName name="_UNI12580" localSheetId="5">#REF!</definedName>
    <definedName name="_UNI12580" localSheetId="6">#REF!</definedName>
    <definedName name="_UNI12580" localSheetId="7">#REF!</definedName>
    <definedName name="_UNI12580" localSheetId="8">#REF!</definedName>
    <definedName name="_UNI12580" localSheetId="4">#REF!</definedName>
    <definedName name="_UNI12580">#REF!</definedName>
    <definedName name="_UNI12600" localSheetId="3">#REF!</definedName>
    <definedName name="_UNI12600" localSheetId="5">#REF!</definedName>
    <definedName name="_UNI12600" localSheetId="6">#REF!</definedName>
    <definedName name="_UNI12600" localSheetId="7">#REF!</definedName>
    <definedName name="_UNI12600" localSheetId="8">#REF!</definedName>
    <definedName name="_UNI12600" localSheetId="4">#REF!</definedName>
    <definedName name="_UNI12600">#REF!</definedName>
    <definedName name="_UNI12610" localSheetId="3">#REF!</definedName>
    <definedName name="_UNI12610" localSheetId="5">#REF!</definedName>
    <definedName name="_UNI12610" localSheetId="6">#REF!</definedName>
    <definedName name="_UNI12610" localSheetId="7">#REF!</definedName>
    <definedName name="_UNI12610" localSheetId="8">#REF!</definedName>
    <definedName name="_UNI12610" localSheetId="4">#REF!</definedName>
    <definedName name="_UNI12610">#REF!</definedName>
    <definedName name="_UNI12630" localSheetId="3">#REF!</definedName>
    <definedName name="_UNI12630" localSheetId="5">#REF!</definedName>
    <definedName name="_UNI12630" localSheetId="6">#REF!</definedName>
    <definedName name="_UNI12630" localSheetId="7">#REF!</definedName>
    <definedName name="_UNI12630" localSheetId="8">#REF!</definedName>
    <definedName name="_UNI12630" localSheetId="4">#REF!</definedName>
    <definedName name="_UNI12630">#REF!</definedName>
    <definedName name="_UNI12631" localSheetId="3">#REF!</definedName>
    <definedName name="_UNI12631" localSheetId="5">#REF!</definedName>
    <definedName name="_UNI12631" localSheetId="6">#REF!</definedName>
    <definedName name="_UNI12631" localSheetId="7">#REF!</definedName>
    <definedName name="_UNI12631" localSheetId="8">#REF!</definedName>
    <definedName name="_UNI12631" localSheetId="4">#REF!</definedName>
    <definedName name="_UNI12631">#REF!</definedName>
    <definedName name="_UNI12640" localSheetId="3">#REF!</definedName>
    <definedName name="_UNI12640" localSheetId="5">#REF!</definedName>
    <definedName name="_UNI12640" localSheetId="6">#REF!</definedName>
    <definedName name="_UNI12640" localSheetId="7">#REF!</definedName>
    <definedName name="_UNI12640" localSheetId="8">#REF!</definedName>
    <definedName name="_UNI12640" localSheetId="4">#REF!</definedName>
    <definedName name="_UNI12640">#REF!</definedName>
    <definedName name="_UNI12645" localSheetId="3">#REF!</definedName>
    <definedName name="_UNI12645" localSheetId="5">#REF!</definedName>
    <definedName name="_UNI12645" localSheetId="6">#REF!</definedName>
    <definedName name="_UNI12645" localSheetId="7">#REF!</definedName>
    <definedName name="_UNI12645" localSheetId="8">#REF!</definedName>
    <definedName name="_UNI12645" localSheetId="4">#REF!</definedName>
    <definedName name="_UNI12645">#REF!</definedName>
    <definedName name="_UNI12665" localSheetId="3">#REF!</definedName>
    <definedName name="_UNI12665" localSheetId="5">#REF!</definedName>
    <definedName name="_UNI12665" localSheetId="6">#REF!</definedName>
    <definedName name="_UNI12665" localSheetId="7">#REF!</definedName>
    <definedName name="_UNI12665" localSheetId="8">#REF!</definedName>
    <definedName name="_UNI12665" localSheetId="4">#REF!</definedName>
    <definedName name="_UNI12665">#REF!</definedName>
    <definedName name="_UNI12690" localSheetId="3">#REF!</definedName>
    <definedName name="_UNI12690" localSheetId="5">#REF!</definedName>
    <definedName name="_UNI12690" localSheetId="6">#REF!</definedName>
    <definedName name="_UNI12690" localSheetId="7">#REF!</definedName>
    <definedName name="_UNI12690" localSheetId="8">#REF!</definedName>
    <definedName name="_UNI12690" localSheetId="4">#REF!</definedName>
    <definedName name="_UNI12690">#REF!</definedName>
    <definedName name="_UNI12700" localSheetId="3">#REF!</definedName>
    <definedName name="_UNI12700" localSheetId="5">#REF!</definedName>
    <definedName name="_UNI12700" localSheetId="6">#REF!</definedName>
    <definedName name="_UNI12700" localSheetId="7">#REF!</definedName>
    <definedName name="_UNI12700" localSheetId="8">#REF!</definedName>
    <definedName name="_UNI12700" localSheetId="4">#REF!</definedName>
    <definedName name="_UNI12700">#REF!</definedName>
    <definedName name="_UNI12710" localSheetId="3">#REF!</definedName>
    <definedName name="_UNI12710" localSheetId="5">#REF!</definedName>
    <definedName name="_UNI12710" localSheetId="6">#REF!</definedName>
    <definedName name="_UNI12710" localSheetId="7">#REF!</definedName>
    <definedName name="_UNI12710" localSheetId="8">#REF!</definedName>
    <definedName name="_UNI12710" localSheetId="4">#REF!</definedName>
    <definedName name="_UNI12710">#REF!</definedName>
    <definedName name="_UNI13111" localSheetId="3">#REF!</definedName>
    <definedName name="_UNI13111" localSheetId="5">#REF!</definedName>
    <definedName name="_UNI13111" localSheetId="6">#REF!</definedName>
    <definedName name="_UNI13111" localSheetId="7">#REF!</definedName>
    <definedName name="_UNI13111" localSheetId="8">#REF!</definedName>
    <definedName name="_UNI13111" localSheetId="4">#REF!</definedName>
    <definedName name="_UNI13111">#REF!</definedName>
    <definedName name="_UNI13112" localSheetId="3">#REF!</definedName>
    <definedName name="_UNI13112" localSheetId="5">#REF!</definedName>
    <definedName name="_UNI13112" localSheetId="6">#REF!</definedName>
    <definedName name="_UNI13112" localSheetId="7">#REF!</definedName>
    <definedName name="_UNI13112" localSheetId="8">#REF!</definedName>
    <definedName name="_UNI13112" localSheetId="4">#REF!</definedName>
    <definedName name="_UNI13112">#REF!</definedName>
    <definedName name="_UNI13121" localSheetId="3">#REF!</definedName>
    <definedName name="_UNI13121" localSheetId="5">#REF!</definedName>
    <definedName name="_UNI13121" localSheetId="6">#REF!</definedName>
    <definedName name="_UNI13121" localSheetId="7">#REF!</definedName>
    <definedName name="_UNI13121" localSheetId="8">#REF!</definedName>
    <definedName name="_UNI13121" localSheetId="4">#REF!</definedName>
    <definedName name="_UNI13121">#REF!</definedName>
    <definedName name="_UNI13720" localSheetId="3">#REF!</definedName>
    <definedName name="_UNI13720" localSheetId="5">#REF!</definedName>
    <definedName name="_UNI13720" localSheetId="6">#REF!</definedName>
    <definedName name="_UNI13720" localSheetId="7">#REF!</definedName>
    <definedName name="_UNI13720" localSheetId="8">#REF!</definedName>
    <definedName name="_UNI13720" localSheetId="4">#REF!</definedName>
    <definedName name="_UNI13720">#REF!</definedName>
    <definedName name="_UNI14100" localSheetId="3">#REF!</definedName>
    <definedName name="_UNI14100" localSheetId="5">#REF!</definedName>
    <definedName name="_UNI14100" localSheetId="6">#REF!</definedName>
    <definedName name="_UNI14100" localSheetId="7">#REF!</definedName>
    <definedName name="_UNI14100" localSheetId="8">#REF!</definedName>
    <definedName name="_UNI14100" localSheetId="4">#REF!</definedName>
    <definedName name="_UNI14100">#REF!</definedName>
    <definedName name="_UNI14161" localSheetId="3">#REF!</definedName>
    <definedName name="_UNI14161" localSheetId="5">#REF!</definedName>
    <definedName name="_UNI14161" localSheetId="6">#REF!</definedName>
    <definedName name="_UNI14161" localSheetId="7">#REF!</definedName>
    <definedName name="_UNI14161" localSheetId="8">#REF!</definedName>
    <definedName name="_UNI14161" localSheetId="4">#REF!</definedName>
    <definedName name="_UNI14161">#REF!</definedName>
    <definedName name="_UNI14195" localSheetId="3">#REF!</definedName>
    <definedName name="_UNI14195" localSheetId="5">#REF!</definedName>
    <definedName name="_UNI14195" localSheetId="6">#REF!</definedName>
    <definedName name="_UNI14195" localSheetId="7">#REF!</definedName>
    <definedName name="_UNI14195" localSheetId="8">#REF!</definedName>
    <definedName name="_UNI14195" localSheetId="4">#REF!</definedName>
    <definedName name="_UNI14195">#REF!</definedName>
    <definedName name="_UNI14205" localSheetId="3">#REF!</definedName>
    <definedName name="_UNI14205" localSheetId="5">#REF!</definedName>
    <definedName name="_UNI14205" localSheetId="6">#REF!</definedName>
    <definedName name="_UNI14205" localSheetId="7">#REF!</definedName>
    <definedName name="_UNI14205" localSheetId="8">#REF!</definedName>
    <definedName name="_UNI14205" localSheetId="4">#REF!</definedName>
    <definedName name="_UNI14205">#REF!</definedName>
    <definedName name="_UNI14260" localSheetId="3">#REF!</definedName>
    <definedName name="_UNI14260" localSheetId="5">#REF!</definedName>
    <definedName name="_UNI14260" localSheetId="6">#REF!</definedName>
    <definedName name="_UNI14260" localSheetId="7">#REF!</definedName>
    <definedName name="_UNI14260" localSheetId="8">#REF!</definedName>
    <definedName name="_UNI14260" localSheetId="4">#REF!</definedName>
    <definedName name="_UNI14260">#REF!</definedName>
    <definedName name="_UNI14500" localSheetId="3">#REF!</definedName>
    <definedName name="_UNI14500" localSheetId="5">#REF!</definedName>
    <definedName name="_UNI14500" localSheetId="6">#REF!</definedName>
    <definedName name="_UNI14500" localSheetId="7">#REF!</definedName>
    <definedName name="_UNI14500" localSheetId="8">#REF!</definedName>
    <definedName name="_UNI14500" localSheetId="4">#REF!</definedName>
    <definedName name="_UNI14500">#REF!</definedName>
    <definedName name="_UNI14515" localSheetId="3">#REF!</definedName>
    <definedName name="_UNI14515" localSheetId="5">#REF!</definedName>
    <definedName name="_UNI14515" localSheetId="6">#REF!</definedName>
    <definedName name="_UNI14515" localSheetId="7">#REF!</definedName>
    <definedName name="_UNI14515" localSheetId="8">#REF!</definedName>
    <definedName name="_UNI14515" localSheetId="4">#REF!</definedName>
    <definedName name="_UNI14515">#REF!</definedName>
    <definedName name="_UNI14555" localSheetId="3">#REF!</definedName>
    <definedName name="_UNI14555" localSheetId="5">#REF!</definedName>
    <definedName name="_UNI14555" localSheetId="6">#REF!</definedName>
    <definedName name="_UNI14555" localSheetId="7">#REF!</definedName>
    <definedName name="_UNI14555" localSheetId="8">#REF!</definedName>
    <definedName name="_UNI14555" localSheetId="4">#REF!</definedName>
    <definedName name="_UNI14555">#REF!</definedName>
    <definedName name="_UNI14565" localSheetId="3">#REF!</definedName>
    <definedName name="_UNI14565" localSheetId="5">#REF!</definedName>
    <definedName name="_UNI14565" localSheetId="6">#REF!</definedName>
    <definedName name="_UNI14565" localSheetId="7">#REF!</definedName>
    <definedName name="_UNI14565" localSheetId="8">#REF!</definedName>
    <definedName name="_UNI14565" localSheetId="4">#REF!</definedName>
    <definedName name="_UNI14565">#REF!</definedName>
    <definedName name="_UNI15135" localSheetId="3">#REF!</definedName>
    <definedName name="_UNI15135" localSheetId="5">#REF!</definedName>
    <definedName name="_UNI15135" localSheetId="6">#REF!</definedName>
    <definedName name="_UNI15135" localSheetId="7">#REF!</definedName>
    <definedName name="_UNI15135" localSheetId="8">#REF!</definedName>
    <definedName name="_UNI15135" localSheetId="4">#REF!</definedName>
    <definedName name="_UNI15135">#REF!</definedName>
    <definedName name="_UNI15140" localSheetId="3">#REF!</definedName>
    <definedName name="_UNI15140" localSheetId="5">#REF!</definedName>
    <definedName name="_UNI15140" localSheetId="6">#REF!</definedName>
    <definedName name="_UNI15140" localSheetId="7">#REF!</definedName>
    <definedName name="_UNI15140" localSheetId="8">#REF!</definedName>
    <definedName name="_UNI15140" localSheetId="4">#REF!</definedName>
    <definedName name="_UNI15140">#REF!</definedName>
    <definedName name="_UNI15195" localSheetId="3">#REF!</definedName>
    <definedName name="_UNI15195" localSheetId="5">#REF!</definedName>
    <definedName name="_UNI15195" localSheetId="6">#REF!</definedName>
    <definedName name="_UNI15195" localSheetId="7">#REF!</definedName>
    <definedName name="_UNI15195" localSheetId="8">#REF!</definedName>
    <definedName name="_UNI15195" localSheetId="4">#REF!</definedName>
    <definedName name="_UNI15195">#REF!</definedName>
    <definedName name="_UNI15225" localSheetId="3">#REF!</definedName>
    <definedName name="_UNI15225" localSheetId="5">#REF!</definedName>
    <definedName name="_UNI15225" localSheetId="6">#REF!</definedName>
    <definedName name="_UNI15225" localSheetId="7">#REF!</definedName>
    <definedName name="_UNI15225" localSheetId="8">#REF!</definedName>
    <definedName name="_UNI15225" localSheetId="4">#REF!</definedName>
    <definedName name="_UNI15225">#REF!</definedName>
    <definedName name="_UNI15230" localSheetId="3">#REF!</definedName>
    <definedName name="_UNI15230" localSheetId="5">#REF!</definedName>
    <definedName name="_UNI15230" localSheetId="6">#REF!</definedName>
    <definedName name="_UNI15230" localSheetId="7">#REF!</definedName>
    <definedName name="_UNI15230" localSheetId="8">#REF!</definedName>
    <definedName name="_UNI15230" localSheetId="4">#REF!</definedName>
    <definedName name="_UNI15230">#REF!</definedName>
    <definedName name="_UNI15515" localSheetId="3">#REF!</definedName>
    <definedName name="_UNI15515" localSheetId="5">#REF!</definedName>
    <definedName name="_UNI15515" localSheetId="6">#REF!</definedName>
    <definedName name="_UNI15515" localSheetId="7">#REF!</definedName>
    <definedName name="_UNI15515" localSheetId="8">#REF!</definedName>
    <definedName name="_UNI15515" localSheetId="4">#REF!</definedName>
    <definedName name="_UNI15515">#REF!</definedName>
    <definedName name="_UNI15560" localSheetId="3">#REF!</definedName>
    <definedName name="_UNI15560" localSheetId="5">#REF!</definedName>
    <definedName name="_UNI15560" localSheetId="6">#REF!</definedName>
    <definedName name="_UNI15560" localSheetId="7">#REF!</definedName>
    <definedName name="_UNI15560" localSheetId="8">#REF!</definedName>
    <definedName name="_UNI15560" localSheetId="4">#REF!</definedName>
    <definedName name="_UNI15560">#REF!</definedName>
    <definedName name="_UNI15565" localSheetId="3">#REF!</definedName>
    <definedName name="_UNI15565" localSheetId="5">#REF!</definedName>
    <definedName name="_UNI15565" localSheetId="6">#REF!</definedName>
    <definedName name="_UNI15565" localSheetId="7">#REF!</definedName>
    <definedName name="_UNI15565" localSheetId="8">#REF!</definedName>
    <definedName name="_UNI15565" localSheetId="4">#REF!</definedName>
    <definedName name="_UNI15565">#REF!</definedName>
    <definedName name="_UNI15570" localSheetId="3">#REF!</definedName>
    <definedName name="_UNI15570" localSheetId="5">#REF!</definedName>
    <definedName name="_UNI15570" localSheetId="6">#REF!</definedName>
    <definedName name="_UNI15570" localSheetId="7">#REF!</definedName>
    <definedName name="_UNI15570" localSheetId="8">#REF!</definedName>
    <definedName name="_UNI15570" localSheetId="4">#REF!</definedName>
    <definedName name="_UNI15570">#REF!</definedName>
    <definedName name="_UNI15575" localSheetId="3">#REF!</definedName>
    <definedName name="_UNI15575" localSheetId="5">#REF!</definedName>
    <definedName name="_UNI15575" localSheetId="6">#REF!</definedName>
    <definedName name="_UNI15575" localSheetId="7">#REF!</definedName>
    <definedName name="_UNI15575" localSheetId="8">#REF!</definedName>
    <definedName name="_UNI15575" localSheetId="4">#REF!</definedName>
    <definedName name="_UNI15575">#REF!</definedName>
    <definedName name="_UNI15583" localSheetId="3">#REF!</definedName>
    <definedName name="_UNI15583" localSheetId="5">#REF!</definedName>
    <definedName name="_UNI15583" localSheetId="6">#REF!</definedName>
    <definedName name="_UNI15583" localSheetId="7">#REF!</definedName>
    <definedName name="_UNI15583" localSheetId="8">#REF!</definedName>
    <definedName name="_UNI15583" localSheetId="4">#REF!</definedName>
    <definedName name="_UNI15583">#REF!</definedName>
    <definedName name="_UNI15590" localSheetId="3">#REF!</definedName>
    <definedName name="_UNI15590" localSheetId="5">#REF!</definedName>
    <definedName name="_UNI15590" localSheetId="6">#REF!</definedName>
    <definedName name="_UNI15590" localSheetId="7">#REF!</definedName>
    <definedName name="_UNI15590" localSheetId="8">#REF!</definedName>
    <definedName name="_UNI15590" localSheetId="4">#REF!</definedName>
    <definedName name="_UNI15590">#REF!</definedName>
    <definedName name="_UNI15591" localSheetId="3">#REF!</definedName>
    <definedName name="_UNI15591" localSheetId="5">#REF!</definedName>
    <definedName name="_UNI15591" localSheetId="6">#REF!</definedName>
    <definedName name="_UNI15591" localSheetId="7">#REF!</definedName>
    <definedName name="_UNI15591" localSheetId="8">#REF!</definedName>
    <definedName name="_UNI15591" localSheetId="4">#REF!</definedName>
    <definedName name="_UNI15591">#REF!</definedName>
    <definedName name="_UNI15610" localSheetId="3">#REF!</definedName>
    <definedName name="_UNI15610" localSheetId="5">#REF!</definedName>
    <definedName name="_UNI15610" localSheetId="6">#REF!</definedName>
    <definedName name="_UNI15610" localSheetId="7">#REF!</definedName>
    <definedName name="_UNI15610" localSheetId="8">#REF!</definedName>
    <definedName name="_UNI15610" localSheetId="4">#REF!</definedName>
    <definedName name="_UNI15610">#REF!</definedName>
    <definedName name="_UNI15625" localSheetId="3">#REF!</definedName>
    <definedName name="_UNI15625" localSheetId="5">#REF!</definedName>
    <definedName name="_UNI15625" localSheetId="6">#REF!</definedName>
    <definedName name="_UNI15625" localSheetId="7">#REF!</definedName>
    <definedName name="_UNI15625" localSheetId="8">#REF!</definedName>
    <definedName name="_UNI15625" localSheetId="4">#REF!</definedName>
    <definedName name="_UNI15625">#REF!</definedName>
    <definedName name="_UNI15635" localSheetId="3">#REF!</definedName>
    <definedName name="_UNI15635" localSheetId="5">#REF!</definedName>
    <definedName name="_UNI15635" localSheetId="6">#REF!</definedName>
    <definedName name="_UNI15635" localSheetId="7">#REF!</definedName>
    <definedName name="_UNI15635" localSheetId="8">#REF!</definedName>
    <definedName name="_UNI15635" localSheetId="4">#REF!</definedName>
    <definedName name="_UNI15635">#REF!</definedName>
    <definedName name="_UNI15655" localSheetId="3">#REF!</definedName>
    <definedName name="_UNI15655" localSheetId="5">#REF!</definedName>
    <definedName name="_UNI15655" localSheetId="6">#REF!</definedName>
    <definedName name="_UNI15655" localSheetId="7">#REF!</definedName>
    <definedName name="_UNI15655" localSheetId="8">#REF!</definedName>
    <definedName name="_UNI15655" localSheetId="4">#REF!</definedName>
    <definedName name="_UNI15655">#REF!</definedName>
    <definedName name="_UNI15665" localSheetId="3">#REF!</definedName>
    <definedName name="_UNI15665" localSheetId="5">#REF!</definedName>
    <definedName name="_UNI15665" localSheetId="6">#REF!</definedName>
    <definedName name="_UNI15665" localSheetId="7">#REF!</definedName>
    <definedName name="_UNI15665" localSheetId="8">#REF!</definedName>
    <definedName name="_UNI15665" localSheetId="4">#REF!</definedName>
    <definedName name="_UNI15665">#REF!</definedName>
    <definedName name="_UNI16515" localSheetId="3">#REF!</definedName>
    <definedName name="_UNI16515" localSheetId="5">#REF!</definedName>
    <definedName name="_UNI16515" localSheetId="6">#REF!</definedName>
    <definedName name="_UNI16515" localSheetId="7">#REF!</definedName>
    <definedName name="_UNI16515" localSheetId="8">#REF!</definedName>
    <definedName name="_UNI16515" localSheetId="4">#REF!</definedName>
    <definedName name="_UNI16515">#REF!</definedName>
    <definedName name="_UNI16535" localSheetId="3">#REF!</definedName>
    <definedName name="_UNI16535" localSheetId="5">#REF!</definedName>
    <definedName name="_UNI16535" localSheetId="6">#REF!</definedName>
    <definedName name="_UNI16535" localSheetId="7">#REF!</definedName>
    <definedName name="_UNI16535" localSheetId="8">#REF!</definedName>
    <definedName name="_UNI16535" localSheetId="4">#REF!</definedName>
    <definedName name="_UNI16535">#REF!</definedName>
    <definedName name="_UNI17140" localSheetId="3">#REF!</definedName>
    <definedName name="_UNI17140" localSheetId="5">#REF!</definedName>
    <definedName name="_UNI17140" localSheetId="6">#REF!</definedName>
    <definedName name="_UNI17140" localSheetId="7">#REF!</definedName>
    <definedName name="_UNI17140" localSheetId="8">#REF!</definedName>
    <definedName name="_UNI17140" localSheetId="4">#REF!</definedName>
    <definedName name="_UNI17140">#REF!</definedName>
    <definedName name="_UNI19500" localSheetId="3">#REF!</definedName>
    <definedName name="_UNI19500" localSheetId="5">#REF!</definedName>
    <definedName name="_UNI19500" localSheetId="6">#REF!</definedName>
    <definedName name="_UNI19500" localSheetId="7">#REF!</definedName>
    <definedName name="_UNI19500" localSheetId="8">#REF!</definedName>
    <definedName name="_UNI19500" localSheetId="4">#REF!</definedName>
    <definedName name="_UNI19500">#REF!</definedName>
    <definedName name="_UNI19501" localSheetId="3">#REF!</definedName>
    <definedName name="_UNI19501" localSheetId="5">#REF!</definedName>
    <definedName name="_UNI19501" localSheetId="6">#REF!</definedName>
    <definedName name="_UNI19501" localSheetId="7">#REF!</definedName>
    <definedName name="_UNI19501" localSheetId="8">#REF!</definedName>
    <definedName name="_UNI19501" localSheetId="4">#REF!</definedName>
    <definedName name="_UNI19501">#REF!</definedName>
    <definedName name="_UNI19502" localSheetId="3">#REF!</definedName>
    <definedName name="_UNI19502" localSheetId="5">#REF!</definedName>
    <definedName name="_UNI19502" localSheetId="6">#REF!</definedName>
    <definedName name="_UNI19502" localSheetId="7">#REF!</definedName>
    <definedName name="_UNI19502" localSheetId="8">#REF!</definedName>
    <definedName name="_UNI19502" localSheetId="4">#REF!</definedName>
    <definedName name="_UNI19502">#REF!</definedName>
    <definedName name="_UNI19503" localSheetId="3">#REF!</definedName>
    <definedName name="_UNI19503" localSheetId="5">#REF!</definedName>
    <definedName name="_UNI19503" localSheetId="6">#REF!</definedName>
    <definedName name="_UNI19503" localSheetId="7">#REF!</definedName>
    <definedName name="_UNI19503" localSheetId="8">#REF!</definedName>
    <definedName name="_UNI19503" localSheetId="4">#REF!</definedName>
    <definedName name="_UNI19503">#REF!</definedName>
    <definedName name="_UNI19504" localSheetId="3">#REF!</definedName>
    <definedName name="_UNI19504" localSheetId="5">#REF!</definedName>
    <definedName name="_UNI19504" localSheetId="6">#REF!</definedName>
    <definedName name="_UNI19504" localSheetId="7">#REF!</definedName>
    <definedName name="_UNI19504" localSheetId="8">#REF!</definedName>
    <definedName name="_UNI19504" localSheetId="4">#REF!</definedName>
    <definedName name="_UNI19504">#REF!</definedName>
    <definedName name="_UNI19505" localSheetId="3">#REF!</definedName>
    <definedName name="_UNI19505" localSheetId="5">#REF!</definedName>
    <definedName name="_UNI19505" localSheetId="6">#REF!</definedName>
    <definedName name="_UNI19505" localSheetId="7">#REF!</definedName>
    <definedName name="_UNI19505" localSheetId="8">#REF!</definedName>
    <definedName name="_UNI19505" localSheetId="4">#REF!</definedName>
    <definedName name="_UNI19505">#REF!</definedName>
    <definedName name="_UNI20100" localSheetId="3">#REF!</definedName>
    <definedName name="_UNI20100" localSheetId="5">#REF!</definedName>
    <definedName name="_UNI20100" localSheetId="6">#REF!</definedName>
    <definedName name="_UNI20100" localSheetId="7">#REF!</definedName>
    <definedName name="_UNI20100" localSheetId="8">#REF!</definedName>
    <definedName name="_UNI20100" localSheetId="4">#REF!</definedName>
    <definedName name="_UNI20100">#REF!</definedName>
    <definedName name="_UNI20105" localSheetId="3">#REF!</definedName>
    <definedName name="_UNI20105" localSheetId="5">#REF!</definedName>
    <definedName name="_UNI20105" localSheetId="6">#REF!</definedName>
    <definedName name="_UNI20105" localSheetId="7">#REF!</definedName>
    <definedName name="_UNI20105" localSheetId="8">#REF!</definedName>
    <definedName name="_UNI20105" localSheetId="4">#REF!</definedName>
    <definedName name="_UNI20105">#REF!</definedName>
    <definedName name="_UNI20110" localSheetId="3">#REF!</definedName>
    <definedName name="_UNI20110" localSheetId="5">#REF!</definedName>
    <definedName name="_UNI20110" localSheetId="6">#REF!</definedName>
    <definedName name="_UNI20110" localSheetId="7">#REF!</definedName>
    <definedName name="_UNI20110" localSheetId="8">#REF!</definedName>
    <definedName name="_UNI20110" localSheetId="4">#REF!</definedName>
    <definedName name="_UNI20110">#REF!</definedName>
    <definedName name="_UNI20115" localSheetId="3">#REF!</definedName>
    <definedName name="_UNI20115" localSheetId="5">#REF!</definedName>
    <definedName name="_UNI20115" localSheetId="6">#REF!</definedName>
    <definedName name="_UNI20115" localSheetId="7">#REF!</definedName>
    <definedName name="_UNI20115" localSheetId="8">#REF!</definedName>
    <definedName name="_UNI20115" localSheetId="4">#REF!</definedName>
    <definedName name="_UNI20115">#REF!</definedName>
    <definedName name="_UNI20130" localSheetId="3">#REF!</definedName>
    <definedName name="_UNI20130" localSheetId="5">#REF!</definedName>
    <definedName name="_UNI20130" localSheetId="6">#REF!</definedName>
    <definedName name="_UNI20130" localSheetId="7">#REF!</definedName>
    <definedName name="_UNI20130" localSheetId="8">#REF!</definedName>
    <definedName name="_UNI20130" localSheetId="4">#REF!</definedName>
    <definedName name="_UNI20130">#REF!</definedName>
    <definedName name="_UNI20135" localSheetId="3">#REF!</definedName>
    <definedName name="_UNI20135" localSheetId="5">#REF!</definedName>
    <definedName name="_UNI20135" localSheetId="6">#REF!</definedName>
    <definedName name="_UNI20135" localSheetId="7">#REF!</definedName>
    <definedName name="_UNI20135" localSheetId="8">#REF!</definedName>
    <definedName name="_UNI20135" localSheetId="4">#REF!</definedName>
    <definedName name="_UNI20135">#REF!</definedName>
    <definedName name="_UNI20140" localSheetId="3">#REF!</definedName>
    <definedName name="_UNI20140" localSheetId="5">#REF!</definedName>
    <definedName name="_UNI20140" localSheetId="6">#REF!</definedName>
    <definedName name="_UNI20140" localSheetId="7">#REF!</definedName>
    <definedName name="_UNI20140" localSheetId="8">#REF!</definedName>
    <definedName name="_UNI20140" localSheetId="4">#REF!</definedName>
    <definedName name="_UNI20140">#REF!</definedName>
    <definedName name="_UNI20145" localSheetId="3">#REF!</definedName>
    <definedName name="_UNI20145" localSheetId="5">#REF!</definedName>
    <definedName name="_UNI20145" localSheetId="6">#REF!</definedName>
    <definedName name="_UNI20145" localSheetId="7">#REF!</definedName>
    <definedName name="_UNI20145" localSheetId="8">#REF!</definedName>
    <definedName name="_UNI20145" localSheetId="4">#REF!</definedName>
    <definedName name="_UNI20145">#REF!</definedName>
    <definedName name="_UNI20150" localSheetId="3">#REF!</definedName>
    <definedName name="_UNI20150" localSheetId="5">#REF!</definedName>
    <definedName name="_UNI20150" localSheetId="6">#REF!</definedName>
    <definedName name="_UNI20150" localSheetId="7">#REF!</definedName>
    <definedName name="_UNI20150" localSheetId="8">#REF!</definedName>
    <definedName name="_UNI20150" localSheetId="4">#REF!</definedName>
    <definedName name="_UNI20150">#REF!</definedName>
    <definedName name="_UNI20155" localSheetId="3">#REF!</definedName>
    <definedName name="_UNI20155" localSheetId="5">#REF!</definedName>
    <definedName name="_UNI20155" localSheetId="6">#REF!</definedName>
    <definedName name="_UNI20155" localSheetId="7">#REF!</definedName>
    <definedName name="_UNI20155" localSheetId="8">#REF!</definedName>
    <definedName name="_UNI20155" localSheetId="4">#REF!</definedName>
    <definedName name="_UNI20155">#REF!</definedName>
    <definedName name="_UNI20175" localSheetId="3">#REF!</definedName>
    <definedName name="_UNI20175" localSheetId="5">#REF!</definedName>
    <definedName name="_UNI20175" localSheetId="6">#REF!</definedName>
    <definedName name="_UNI20175" localSheetId="7">#REF!</definedName>
    <definedName name="_UNI20175" localSheetId="8">#REF!</definedName>
    <definedName name="_UNI20175" localSheetId="4">#REF!</definedName>
    <definedName name="_UNI20175">#REF!</definedName>
    <definedName name="_UNI20185" localSheetId="3">#REF!</definedName>
    <definedName name="_UNI20185" localSheetId="5">#REF!</definedName>
    <definedName name="_UNI20185" localSheetId="6">#REF!</definedName>
    <definedName name="_UNI20185" localSheetId="7">#REF!</definedName>
    <definedName name="_UNI20185" localSheetId="8">#REF!</definedName>
    <definedName name="_UNI20185" localSheetId="4">#REF!</definedName>
    <definedName name="_UNI20185">#REF!</definedName>
    <definedName name="_UNI20190" localSheetId="3">#REF!</definedName>
    <definedName name="_UNI20190" localSheetId="5">#REF!</definedName>
    <definedName name="_UNI20190" localSheetId="6">#REF!</definedName>
    <definedName name="_UNI20190" localSheetId="7">#REF!</definedName>
    <definedName name="_UNI20190" localSheetId="8">#REF!</definedName>
    <definedName name="_UNI20190" localSheetId="4">#REF!</definedName>
    <definedName name="_UNI20190">#REF!</definedName>
    <definedName name="_UNI20195" localSheetId="3">#REF!</definedName>
    <definedName name="_UNI20195" localSheetId="5">#REF!</definedName>
    <definedName name="_UNI20195" localSheetId="6">#REF!</definedName>
    <definedName name="_UNI20195" localSheetId="7">#REF!</definedName>
    <definedName name="_UNI20195" localSheetId="8">#REF!</definedName>
    <definedName name="_UNI20195" localSheetId="4">#REF!</definedName>
    <definedName name="_UNI20195">#REF!</definedName>
    <definedName name="_UNI20210" localSheetId="3">#REF!</definedName>
    <definedName name="_UNI20210" localSheetId="5">#REF!</definedName>
    <definedName name="_UNI20210" localSheetId="6">#REF!</definedName>
    <definedName name="_UNI20210" localSheetId="7">#REF!</definedName>
    <definedName name="_UNI20210" localSheetId="8">#REF!</definedName>
    <definedName name="_UNI20210" localSheetId="4">#REF!</definedName>
    <definedName name="_UNI20210">#REF!</definedName>
    <definedName name="_VAL11100" localSheetId="3">#REF!</definedName>
    <definedName name="_VAL11100" localSheetId="5">#REF!</definedName>
    <definedName name="_VAL11100" localSheetId="6">#REF!</definedName>
    <definedName name="_VAL11100" localSheetId="7">#REF!</definedName>
    <definedName name="_VAL11100" localSheetId="8">#REF!</definedName>
    <definedName name="_VAL11100" localSheetId="4">#REF!</definedName>
    <definedName name="_VAL11100">#REF!</definedName>
    <definedName name="_VAL11110" localSheetId="3">#REF!</definedName>
    <definedName name="_VAL11110" localSheetId="5">#REF!</definedName>
    <definedName name="_VAL11110" localSheetId="6">#REF!</definedName>
    <definedName name="_VAL11110" localSheetId="7">#REF!</definedName>
    <definedName name="_VAL11110" localSheetId="8">#REF!</definedName>
    <definedName name="_VAL11110" localSheetId="4">#REF!</definedName>
    <definedName name="_VAL11110">#REF!</definedName>
    <definedName name="_VAL11115" localSheetId="3">#REF!</definedName>
    <definedName name="_VAL11115" localSheetId="5">#REF!</definedName>
    <definedName name="_VAL11115" localSheetId="6">#REF!</definedName>
    <definedName name="_VAL11115" localSheetId="7">#REF!</definedName>
    <definedName name="_VAL11115" localSheetId="8">#REF!</definedName>
    <definedName name="_VAL11115" localSheetId="4">#REF!</definedName>
    <definedName name="_VAL11115">#REF!</definedName>
    <definedName name="_VAL11125" localSheetId="3">#REF!</definedName>
    <definedName name="_VAL11125" localSheetId="5">#REF!</definedName>
    <definedName name="_VAL11125" localSheetId="6">#REF!</definedName>
    <definedName name="_VAL11125" localSheetId="7">#REF!</definedName>
    <definedName name="_VAL11125" localSheetId="8">#REF!</definedName>
    <definedName name="_VAL11125" localSheetId="4">#REF!</definedName>
    <definedName name="_VAL11125">#REF!</definedName>
    <definedName name="_VAL11130" localSheetId="3">#REF!</definedName>
    <definedName name="_VAL11130" localSheetId="5">#REF!</definedName>
    <definedName name="_VAL11130" localSheetId="6">#REF!</definedName>
    <definedName name="_VAL11130" localSheetId="7">#REF!</definedName>
    <definedName name="_VAL11130" localSheetId="8">#REF!</definedName>
    <definedName name="_VAL11130" localSheetId="4">#REF!</definedName>
    <definedName name="_VAL11130">#REF!</definedName>
    <definedName name="_VAL11135" localSheetId="3">#REF!</definedName>
    <definedName name="_VAL11135" localSheetId="5">#REF!</definedName>
    <definedName name="_VAL11135" localSheetId="6">#REF!</definedName>
    <definedName name="_VAL11135" localSheetId="7">#REF!</definedName>
    <definedName name="_VAL11135" localSheetId="8">#REF!</definedName>
    <definedName name="_VAL11135" localSheetId="4">#REF!</definedName>
    <definedName name="_VAL11135">#REF!</definedName>
    <definedName name="_VAL11145" localSheetId="3">#REF!</definedName>
    <definedName name="_VAL11145" localSheetId="5">#REF!</definedName>
    <definedName name="_VAL11145" localSheetId="6">#REF!</definedName>
    <definedName name="_VAL11145" localSheetId="7">#REF!</definedName>
    <definedName name="_VAL11145" localSheetId="8">#REF!</definedName>
    <definedName name="_VAL11145" localSheetId="4">#REF!</definedName>
    <definedName name="_VAL11145">#REF!</definedName>
    <definedName name="_VAL11150" localSheetId="3">#REF!</definedName>
    <definedName name="_VAL11150" localSheetId="5">#REF!</definedName>
    <definedName name="_VAL11150" localSheetId="6">#REF!</definedName>
    <definedName name="_VAL11150" localSheetId="7">#REF!</definedName>
    <definedName name="_VAL11150" localSheetId="8">#REF!</definedName>
    <definedName name="_VAL11150" localSheetId="4">#REF!</definedName>
    <definedName name="_VAL11150">#REF!</definedName>
    <definedName name="_VAL11165" localSheetId="3">#REF!</definedName>
    <definedName name="_VAL11165" localSheetId="5">#REF!</definedName>
    <definedName name="_VAL11165" localSheetId="6">#REF!</definedName>
    <definedName name="_VAL11165" localSheetId="7">#REF!</definedName>
    <definedName name="_VAL11165" localSheetId="8">#REF!</definedName>
    <definedName name="_VAL11165" localSheetId="4">#REF!</definedName>
    <definedName name="_VAL11165">#REF!</definedName>
    <definedName name="_VAL11170" localSheetId="3">#REF!</definedName>
    <definedName name="_VAL11170" localSheetId="5">#REF!</definedName>
    <definedName name="_VAL11170" localSheetId="6">#REF!</definedName>
    <definedName name="_VAL11170" localSheetId="7">#REF!</definedName>
    <definedName name="_VAL11170" localSheetId="8">#REF!</definedName>
    <definedName name="_VAL11170" localSheetId="4">#REF!</definedName>
    <definedName name="_VAL11170">#REF!</definedName>
    <definedName name="_VAL11180" localSheetId="3">#REF!</definedName>
    <definedName name="_VAL11180" localSheetId="5">#REF!</definedName>
    <definedName name="_VAL11180" localSheetId="6">#REF!</definedName>
    <definedName name="_VAL11180" localSheetId="7">#REF!</definedName>
    <definedName name="_VAL11180" localSheetId="8">#REF!</definedName>
    <definedName name="_VAL11180" localSheetId="4">#REF!</definedName>
    <definedName name="_VAL11180">#REF!</definedName>
    <definedName name="_VAL11185" localSheetId="3">#REF!</definedName>
    <definedName name="_VAL11185" localSheetId="5">#REF!</definedName>
    <definedName name="_VAL11185" localSheetId="6">#REF!</definedName>
    <definedName name="_VAL11185" localSheetId="7">#REF!</definedName>
    <definedName name="_VAL11185" localSheetId="8">#REF!</definedName>
    <definedName name="_VAL11185" localSheetId="4">#REF!</definedName>
    <definedName name="_VAL11185">#REF!</definedName>
    <definedName name="_VAL11220" localSheetId="3">#REF!</definedName>
    <definedName name="_VAL11220" localSheetId="5">#REF!</definedName>
    <definedName name="_VAL11220" localSheetId="6">#REF!</definedName>
    <definedName name="_VAL11220" localSheetId="7">#REF!</definedName>
    <definedName name="_VAL11220" localSheetId="8">#REF!</definedName>
    <definedName name="_VAL11220" localSheetId="4">#REF!</definedName>
    <definedName name="_VAL11220">#REF!</definedName>
    <definedName name="_VAL12105" localSheetId="3">#REF!</definedName>
    <definedName name="_VAL12105" localSheetId="5">#REF!</definedName>
    <definedName name="_VAL12105" localSheetId="6">#REF!</definedName>
    <definedName name="_VAL12105" localSheetId="7">#REF!</definedName>
    <definedName name="_VAL12105" localSheetId="8">#REF!</definedName>
    <definedName name="_VAL12105" localSheetId="4">#REF!</definedName>
    <definedName name="_VAL12105">#REF!</definedName>
    <definedName name="_VAL12555" localSheetId="3">#REF!</definedName>
    <definedName name="_VAL12555" localSheetId="5">#REF!</definedName>
    <definedName name="_VAL12555" localSheetId="6">#REF!</definedName>
    <definedName name="_VAL12555" localSheetId="7">#REF!</definedName>
    <definedName name="_VAL12555" localSheetId="8">#REF!</definedName>
    <definedName name="_VAL12555" localSheetId="4">#REF!</definedName>
    <definedName name="_VAL12555">#REF!</definedName>
    <definedName name="_VAL12570" localSheetId="3">#REF!</definedName>
    <definedName name="_VAL12570" localSheetId="5">#REF!</definedName>
    <definedName name="_VAL12570" localSheetId="6">#REF!</definedName>
    <definedName name="_VAL12570" localSheetId="7">#REF!</definedName>
    <definedName name="_VAL12570" localSheetId="8">#REF!</definedName>
    <definedName name="_VAL12570" localSheetId="4">#REF!</definedName>
    <definedName name="_VAL12570">#REF!</definedName>
    <definedName name="_VAL12575" localSheetId="3">#REF!</definedName>
    <definedName name="_VAL12575" localSheetId="5">#REF!</definedName>
    <definedName name="_VAL12575" localSheetId="6">#REF!</definedName>
    <definedName name="_VAL12575" localSheetId="7">#REF!</definedName>
    <definedName name="_VAL12575" localSheetId="8">#REF!</definedName>
    <definedName name="_VAL12575" localSheetId="4">#REF!</definedName>
    <definedName name="_VAL12575">#REF!</definedName>
    <definedName name="_VAL12580" localSheetId="3">#REF!</definedName>
    <definedName name="_VAL12580" localSheetId="5">#REF!</definedName>
    <definedName name="_VAL12580" localSheetId="6">#REF!</definedName>
    <definedName name="_VAL12580" localSheetId="7">#REF!</definedName>
    <definedName name="_VAL12580" localSheetId="8">#REF!</definedName>
    <definedName name="_VAL12580" localSheetId="4">#REF!</definedName>
    <definedName name="_VAL12580">#REF!</definedName>
    <definedName name="_VAL12600" localSheetId="3">#REF!</definedName>
    <definedName name="_VAL12600" localSheetId="5">#REF!</definedName>
    <definedName name="_VAL12600" localSheetId="6">#REF!</definedName>
    <definedName name="_VAL12600" localSheetId="7">#REF!</definedName>
    <definedName name="_VAL12600" localSheetId="8">#REF!</definedName>
    <definedName name="_VAL12600" localSheetId="4">#REF!</definedName>
    <definedName name="_VAL12600">#REF!</definedName>
    <definedName name="_VAL12610" localSheetId="3">#REF!</definedName>
    <definedName name="_VAL12610" localSheetId="5">#REF!</definedName>
    <definedName name="_VAL12610" localSheetId="6">#REF!</definedName>
    <definedName name="_VAL12610" localSheetId="7">#REF!</definedName>
    <definedName name="_VAL12610" localSheetId="8">#REF!</definedName>
    <definedName name="_VAL12610" localSheetId="4">#REF!</definedName>
    <definedName name="_VAL12610">#REF!</definedName>
    <definedName name="_VAL12630" localSheetId="3">#REF!</definedName>
    <definedName name="_VAL12630" localSheetId="5">#REF!</definedName>
    <definedName name="_VAL12630" localSheetId="6">#REF!</definedName>
    <definedName name="_VAL12630" localSheetId="7">#REF!</definedName>
    <definedName name="_VAL12630" localSheetId="8">#REF!</definedName>
    <definedName name="_VAL12630" localSheetId="4">#REF!</definedName>
    <definedName name="_VAL12630">#REF!</definedName>
    <definedName name="_VAL12631" localSheetId="3">#REF!</definedName>
    <definedName name="_VAL12631" localSheetId="5">#REF!</definedName>
    <definedName name="_VAL12631" localSheetId="6">#REF!</definedName>
    <definedName name="_VAL12631" localSheetId="7">#REF!</definedName>
    <definedName name="_VAL12631" localSheetId="8">#REF!</definedName>
    <definedName name="_VAL12631" localSheetId="4">#REF!</definedName>
    <definedName name="_VAL12631">#REF!</definedName>
    <definedName name="_VAL12640" localSheetId="3">#REF!</definedName>
    <definedName name="_VAL12640" localSheetId="5">#REF!</definedName>
    <definedName name="_VAL12640" localSheetId="6">#REF!</definedName>
    <definedName name="_VAL12640" localSheetId="7">#REF!</definedName>
    <definedName name="_VAL12640" localSheetId="8">#REF!</definedName>
    <definedName name="_VAL12640" localSheetId="4">#REF!</definedName>
    <definedName name="_VAL12640">#REF!</definedName>
    <definedName name="_VAL12645" localSheetId="3">#REF!</definedName>
    <definedName name="_VAL12645" localSheetId="5">#REF!</definedName>
    <definedName name="_VAL12645" localSheetId="6">#REF!</definedName>
    <definedName name="_VAL12645" localSheetId="7">#REF!</definedName>
    <definedName name="_VAL12645" localSheetId="8">#REF!</definedName>
    <definedName name="_VAL12645" localSheetId="4">#REF!</definedName>
    <definedName name="_VAL12645">#REF!</definedName>
    <definedName name="_VAL12665" localSheetId="3">#REF!</definedName>
    <definedName name="_VAL12665" localSheetId="5">#REF!</definedName>
    <definedName name="_VAL12665" localSheetId="6">#REF!</definedName>
    <definedName name="_VAL12665" localSheetId="7">#REF!</definedName>
    <definedName name="_VAL12665" localSheetId="8">#REF!</definedName>
    <definedName name="_VAL12665" localSheetId="4">#REF!</definedName>
    <definedName name="_VAL12665">#REF!</definedName>
    <definedName name="_VAL12690" localSheetId="3">#REF!</definedName>
    <definedName name="_VAL12690" localSheetId="5">#REF!</definedName>
    <definedName name="_VAL12690" localSheetId="6">#REF!</definedName>
    <definedName name="_VAL12690" localSheetId="7">#REF!</definedName>
    <definedName name="_VAL12690" localSheetId="8">#REF!</definedName>
    <definedName name="_VAL12690" localSheetId="4">#REF!</definedName>
    <definedName name="_VAL12690">#REF!</definedName>
    <definedName name="_VAL12700" localSheetId="3">#REF!</definedName>
    <definedName name="_VAL12700" localSheetId="5">#REF!</definedName>
    <definedName name="_VAL12700" localSheetId="6">#REF!</definedName>
    <definedName name="_VAL12700" localSheetId="7">#REF!</definedName>
    <definedName name="_VAL12700" localSheetId="8">#REF!</definedName>
    <definedName name="_VAL12700" localSheetId="4">#REF!</definedName>
    <definedName name="_VAL12700">#REF!</definedName>
    <definedName name="_VAL12710" localSheetId="3">#REF!</definedName>
    <definedName name="_VAL12710" localSheetId="5">#REF!</definedName>
    <definedName name="_VAL12710" localSheetId="6">#REF!</definedName>
    <definedName name="_VAL12710" localSheetId="7">#REF!</definedName>
    <definedName name="_VAL12710" localSheetId="8">#REF!</definedName>
    <definedName name="_VAL12710" localSheetId="4">#REF!</definedName>
    <definedName name="_VAL12710">#REF!</definedName>
    <definedName name="_VAL13111" localSheetId="3">#REF!</definedName>
    <definedName name="_VAL13111" localSheetId="5">#REF!</definedName>
    <definedName name="_VAL13111" localSheetId="6">#REF!</definedName>
    <definedName name="_VAL13111" localSheetId="7">#REF!</definedName>
    <definedName name="_VAL13111" localSheetId="8">#REF!</definedName>
    <definedName name="_VAL13111" localSheetId="4">#REF!</definedName>
    <definedName name="_VAL13111">#REF!</definedName>
    <definedName name="_VAL13112" localSheetId="3">#REF!</definedName>
    <definedName name="_VAL13112" localSheetId="5">#REF!</definedName>
    <definedName name="_VAL13112" localSheetId="6">#REF!</definedName>
    <definedName name="_VAL13112" localSheetId="7">#REF!</definedName>
    <definedName name="_VAL13112" localSheetId="8">#REF!</definedName>
    <definedName name="_VAL13112" localSheetId="4">#REF!</definedName>
    <definedName name="_VAL13112">#REF!</definedName>
    <definedName name="_VAL13121" localSheetId="3">#REF!</definedName>
    <definedName name="_VAL13121" localSheetId="5">#REF!</definedName>
    <definedName name="_VAL13121" localSheetId="6">#REF!</definedName>
    <definedName name="_VAL13121" localSheetId="7">#REF!</definedName>
    <definedName name="_VAL13121" localSheetId="8">#REF!</definedName>
    <definedName name="_VAL13121" localSheetId="4">#REF!</definedName>
    <definedName name="_VAL13121">#REF!</definedName>
    <definedName name="_VAL13720" localSheetId="3">#REF!</definedName>
    <definedName name="_VAL13720" localSheetId="5">#REF!</definedName>
    <definedName name="_VAL13720" localSheetId="6">#REF!</definedName>
    <definedName name="_VAL13720" localSheetId="7">#REF!</definedName>
    <definedName name="_VAL13720" localSheetId="8">#REF!</definedName>
    <definedName name="_VAL13720" localSheetId="4">#REF!</definedName>
    <definedName name="_VAL13720">#REF!</definedName>
    <definedName name="_VAL14100" localSheetId="3">#REF!</definedName>
    <definedName name="_VAL14100" localSheetId="5">#REF!</definedName>
    <definedName name="_VAL14100" localSheetId="6">#REF!</definedName>
    <definedName name="_VAL14100" localSheetId="7">#REF!</definedName>
    <definedName name="_VAL14100" localSheetId="8">#REF!</definedName>
    <definedName name="_VAL14100" localSheetId="4">#REF!</definedName>
    <definedName name="_VAL14100">#REF!</definedName>
    <definedName name="_VAL14161" localSheetId="3">#REF!</definedName>
    <definedName name="_VAL14161" localSheetId="5">#REF!</definedName>
    <definedName name="_VAL14161" localSheetId="6">#REF!</definedName>
    <definedName name="_VAL14161" localSheetId="7">#REF!</definedName>
    <definedName name="_VAL14161" localSheetId="8">#REF!</definedName>
    <definedName name="_VAL14161" localSheetId="4">#REF!</definedName>
    <definedName name="_VAL14161">#REF!</definedName>
    <definedName name="_VAL14195" localSheetId="3">#REF!</definedName>
    <definedName name="_VAL14195" localSheetId="5">#REF!</definedName>
    <definedName name="_VAL14195" localSheetId="6">#REF!</definedName>
    <definedName name="_VAL14195" localSheetId="7">#REF!</definedName>
    <definedName name="_VAL14195" localSheetId="8">#REF!</definedName>
    <definedName name="_VAL14195" localSheetId="4">#REF!</definedName>
    <definedName name="_VAL14195">#REF!</definedName>
    <definedName name="_VAL14205" localSheetId="3">#REF!</definedName>
    <definedName name="_VAL14205" localSheetId="5">#REF!</definedName>
    <definedName name="_VAL14205" localSheetId="6">#REF!</definedName>
    <definedName name="_VAL14205" localSheetId="7">#REF!</definedName>
    <definedName name="_VAL14205" localSheetId="8">#REF!</definedName>
    <definedName name="_VAL14205" localSheetId="4">#REF!</definedName>
    <definedName name="_VAL14205">#REF!</definedName>
    <definedName name="_VAL14260" localSheetId="3">#REF!</definedName>
    <definedName name="_VAL14260" localSheetId="5">#REF!</definedName>
    <definedName name="_VAL14260" localSheetId="6">#REF!</definedName>
    <definedName name="_VAL14260" localSheetId="7">#REF!</definedName>
    <definedName name="_VAL14260" localSheetId="8">#REF!</definedName>
    <definedName name="_VAL14260" localSheetId="4">#REF!</definedName>
    <definedName name="_VAL14260">#REF!</definedName>
    <definedName name="_VAL14500" localSheetId="3">#REF!</definedName>
    <definedName name="_VAL14500" localSheetId="5">#REF!</definedName>
    <definedName name="_VAL14500" localSheetId="6">#REF!</definedName>
    <definedName name="_VAL14500" localSheetId="7">#REF!</definedName>
    <definedName name="_VAL14500" localSheetId="8">#REF!</definedName>
    <definedName name="_VAL14500" localSheetId="4">#REF!</definedName>
    <definedName name="_VAL14500">#REF!</definedName>
    <definedName name="_VAL14515" localSheetId="3">#REF!</definedName>
    <definedName name="_VAL14515" localSheetId="5">#REF!</definedName>
    <definedName name="_VAL14515" localSheetId="6">#REF!</definedName>
    <definedName name="_VAL14515" localSheetId="7">#REF!</definedName>
    <definedName name="_VAL14515" localSheetId="8">#REF!</definedName>
    <definedName name="_VAL14515" localSheetId="4">#REF!</definedName>
    <definedName name="_VAL14515">#REF!</definedName>
    <definedName name="_VAL14555" localSheetId="3">#REF!</definedName>
    <definedName name="_VAL14555" localSheetId="5">#REF!</definedName>
    <definedName name="_VAL14555" localSheetId="6">#REF!</definedName>
    <definedName name="_VAL14555" localSheetId="7">#REF!</definedName>
    <definedName name="_VAL14555" localSheetId="8">#REF!</definedName>
    <definedName name="_VAL14555" localSheetId="4">#REF!</definedName>
    <definedName name="_VAL14555">#REF!</definedName>
    <definedName name="_VAL14565" localSheetId="3">#REF!</definedName>
    <definedName name="_VAL14565" localSheetId="5">#REF!</definedName>
    <definedName name="_VAL14565" localSheetId="6">#REF!</definedName>
    <definedName name="_VAL14565" localSheetId="7">#REF!</definedName>
    <definedName name="_VAL14565" localSheetId="8">#REF!</definedName>
    <definedName name="_VAL14565" localSheetId="4">#REF!</definedName>
    <definedName name="_VAL14565">#REF!</definedName>
    <definedName name="_VAL15135" localSheetId="3">#REF!</definedName>
    <definedName name="_VAL15135" localSheetId="5">#REF!</definedName>
    <definedName name="_VAL15135" localSheetId="6">#REF!</definedName>
    <definedName name="_VAL15135" localSheetId="7">#REF!</definedName>
    <definedName name="_VAL15135" localSheetId="8">#REF!</definedName>
    <definedName name="_VAL15135" localSheetId="4">#REF!</definedName>
    <definedName name="_VAL15135">#REF!</definedName>
    <definedName name="_VAL15140" localSheetId="3">#REF!</definedName>
    <definedName name="_VAL15140" localSheetId="5">#REF!</definedName>
    <definedName name="_VAL15140" localSheetId="6">#REF!</definedName>
    <definedName name="_VAL15140" localSheetId="7">#REF!</definedName>
    <definedName name="_VAL15140" localSheetId="8">#REF!</definedName>
    <definedName name="_VAL15140" localSheetId="4">#REF!</definedName>
    <definedName name="_VAL15140">#REF!</definedName>
    <definedName name="_VAL15195" localSheetId="3">#REF!</definedName>
    <definedName name="_VAL15195" localSheetId="5">#REF!</definedName>
    <definedName name="_VAL15195" localSheetId="6">#REF!</definedName>
    <definedName name="_VAL15195" localSheetId="7">#REF!</definedName>
    <definedName name="_VAL15195" localSheetId="8">#REF!</definedName>
    <definedName name="_VAL15195" localSheetId="4">#REF!</definedName>
    <definedName name="_VAL15195">#REF!</definedName>
    <definedName name="_VAL15225" localSheetId="3">#REF!</definedName>
    <definedName name="_VAL15225" localSheetId="5">#REF!</definedName>
    <definedName name="_VAL15225" localSheetId="6">#REF!</definedName>
    <definedName name="_VAL15225" localSheetId="7">#REF!</definedName>
    <definedName name="_VAL15225" localSheetId="8">#REF!</definedName>
    <definedName name="_VAL15225" localSheetId="4">#REF!</definedName>
    <definedName name="_VAL15225">#REF!</definedName>
    <definedName name="_VAL15230" localSheetId="3">#REF!</definedName>
    <definedName name="_VAL15230" localSheetId="5">#REF!</definedName>
    <definedName name="_VAL15230" localSheetId="6">#REF!</definedName>
    <definedName name="_VAL15230" localSheetId="7">#REF!</definedName>
    <definedName name="_VAL15230" localSheetId="8">#REF!</definedName>
    <definedName name="_VAL15230" localSheetId="4">#REF!</definedName>
    <definedName name="_VAL15230">#REF!</definedName>
    <definedName name="_VAL15515" localSheetId="3">#REF!</definedName>
    <definedName name="_VAL15515" localSheetId="5">#REF!</definedName>
    <definedName name="_VAL15515" localSheetId="6">#REF!</definedName>
    <definedName name="_VAL15515" localSheetId="7">#REF!</definedName>
    <definedName name="_VAL15515" localSheetId="8">#REF!</definedName>
    <definedName name="_VAL15515" localSheetId="4">#REF!</definedName>
    <definedName name="_VAL15515">#REF!</definedName>
    <definedName name="_VAL15560" localSheetId="3">#REF!</definedName>
    <definedName name="_VAL15560" localSheetId="5">#REF!</definedName>
    <definedName name="_VAL15560" localSheetId="6">#REF!</definedName>
    <definedName name="_VAL15560" localSheetId="7">#REF!</definedName>
    <definedName name="_VAL15560" localSheetId="8">#REF!</definedName>
    <definedName name="_VAL15560" localSheetId="4">#REF!</definedName>
    <definedName name="_VAL15560">#REF!</definedName>
    <definedName name="_VAL15565" localSheetId="3">#REF!</definedName>
    <definedName name="_VAL15565" localSheetId="5">#REF!</definedName>
    <definedName name="_VAL15565" localSheetId="6">#REF!</definedName>
    <definedName name="_VAL15565" localSheetId="7">#REF!</definedName>
    <definedName name="_VAL15565" localSheetId="8">#REF!</definedName>
    <definedName name="_VAL15565" localSheetId="4">#REF!</definedName>
    <definedName name="_VAL15565">#REF!</definedName>
    <definedName name="_VAL15570" localSheetId="3">#REF!</definedName>
    <definedName name="_VAL15570" localSheetId="5">#REF!</definedName>
    <definedName name="_VAL15570" localSheetId="6">#REF!</definedName>
    <definedName name="_VAL15570" localSheetId="7">#REF!</definedName>
    <definedName name="_VAL15570" localSheetId="8">#REF!</definedName>
    <definedName name="_VAL15570" localSheetId="4">#REF!</definedName>
    <definedName name="_VAL15570">#REF!</definedName>
    <definedName name="_VAL15575" localSheetId="3">#REF!</definedName>
    <definedName name="_VAL15575" localSheetId="5">#REF!</definedName>
    <definedName name="_VAL15575" localSheetId="6">#REF!</definedName>
    <definedName name="_VAL15575" localSheetId="7">#REF!</definedName>
    <definedName name="_VAL15575" localSheetId="8">#REF!</definedName>
    <definedName name="_VAL15575" localSheetId="4">#REF!</definedName>
    <definedName name="_VAL15575">#REF!</definedName>
    <definedName name="_VAL15583" localSheetId="3">#REF!</definedName>
    <definedName name="_VAL15583" localSheetId="5">#REF!</definedName>
    <definedName name="_VAL15583" localSheetId="6">#REF!</definedName>
    <definedName name="_VAL15583" localSheetId="7">#REF!</definedName>
    <definedName name="_VAL15583" localSheetId="8">#REF!</definedName>
    <definedName name="_VAL15583" localSheetId="4">#REF!</definedName>
    <definedName name="_VAL15583">#REF!</definedName>
    <definedName name="_VAL15590" localSheetId="3">#REF!</definedName>
    <definedName name="_VAL15590" localSheetId="5">#REF!</definedName>
    <definedName name="_VAL15590" localSheetId="6">#REF!</definedName>
    <definedName name="_VAL15590" localSheetId="7">#REF!</definedName>
    <definedName name="_VAL15590" localSheetId="8">#REF!</definedName>
    <definedName name="_VAL15590" localSheetId="4">#REF!</definedName>
    <definedName name="_VAL15590">#REF!</definedName>
    <definedName name="_VAL15591" localSheetId="3">#REF!</definedName>
    <definedName name="_VAL15591" localSheetId="5">#REF!</definedName>
    <definedName name="_VAL15591" localSheetId="6">#REF!</definedName>
    <definedName name="_VAL15591" localSheetId="7">#REF!</definedName>
    <definedName name="_VAL15591" localSheetId="8">#REF!</definedName>
    <definedName name="_VAL15591" localSheetId="4">#REF!</definedName>
    <definedName name="_VAL15591">#REF!</definedName>
    <definedName name="_VAL15610" localSheetId="3">#REF!</definedName>
    <definedName name="_VAL15610" localSheetId="5">#REF!</definedName>
    <definedName name="_VAL15610" localSheetId="6">#REF!</definedName>
    <definedName name="_VAL15610" localSheetId="7">#REF!</definedName>
    <definedName name="_VAL15610" localSheetId="8">#REF!</definedName>
    <definedName name="_VAL15610" localSheetId="4">#REF!</definedName>
    <definedName name="_VAL15610">#REF!</definedName>
    <definedName name="_VAL15625" localSheetId="3">#REF!</definedName>
    <definedName name="_VAL15625" localSheetId="5">#REF!</definedName>
    <definedName name="_VAL15625" localSheetId="6">#REF!</definedName>
    <definedName name="_VAL15625" localSheetId="7">#REF!</definedName>
    <definedName name="_VAL15625" localSheetId="8">#REF!</definedName>
    <definedName name="_VAL15625" localSheetId="4">#REF!</definedName>
    <definedName name="_VAL15625">#REF!</definedName>
    <definedName name="_VAL15635" localSheetId="3">#REF!</definedName>
    <definedName name="_VAL15635" localSheetId="5">#REF!</definedName>
    <definedName name="_VAL15635" localSheetId="6">#REF!</definedName>
    <definedName name="_VAL15635" localSheetId="7">#REF!</definedName>
    <definedName name="_VAL15635" localSheetId="8">#REF!</definedName>
    <definedName name="_VAL15635" localSheetId="4">#REF!</definedName>
    <definedName name="_VAL15635">#REF!</definedName>
    <definedName name="_VAL15655" localSheetId="3">#REF!</definedName>
    <definedName name="_VAL15655" localSheetId="5">#REF!</definedName>
    <definedName name="_VAL15655" localSheetId="6">#REF!</definedName>
    <definedName name="_VAL15655" localSheetId="7">#REF!</definedName>
    <definedName name="_VAL15655" localSheetId="8">#REF!</definedName>
    <definedName name="_VAL15655" localSheetId="4">#REF!</definedName>
    <definedName name="_VAL15655">#REF!</definedName>
    <definedName name="_VAL15665" localSheetId="3">#REF!</definedName>
    <definedName name="_VAL15665" localSheetId="5">#REF!</definedName>
    <definedName name="_VAL15665" localSheetId="6">#REF!</definedName>
    <definedName name="_VAL15665" localSheetId="7">#REF!</definedName>
    <definedName name="_VAL15665" localSheetId="8">#REF!</definedName>
    <definedName name="_VAL15665" localSheetId="4">#REF!</definedName>
    <definedName name="_VAL15665">#REF!</definedName>
    <definedName name="_VAL16515" localSheetId="3">#REF!</definedName>
    <definedName name="_VAL16515" localSheetId="5">#REF!</definedName>
    <definedName name="_VAL16515" localSheetId="6">#REF!</definedName>
    <definedName name="_VAL16515" localSheetId="7">#REF!</definedName>
    <definedName name="_VAL16515" localSheetId="8">#REF!</definedName>
    <definedName name="_VAL16515" localSheetId="4">#REF!</definedName>
    <definedName name="_VAL16515">#REF!</definedName>
    <definedName name="_VAL16535" localSheetId="3">#REF!</definedName>
    <definedName name="_VAL16535" localSheetId="5">#REF!</definedName>
    <definedName name="_VAL16535" localSheetId="6">#REF!</definedName>
    <definedName name="_VAL16535" localSheetId="7">#REF!</definedName>
    <definedName name="_VAL16535" localSheetId="8">#REF!</definedName>
    <definedName name="_VAL16535" localSheetId="4">#REF!</definedName>
    <definedName name="_VAL16535">#REF!</definedName>
    <definedName name="_VAL17140" localSheetId="3">#REF!</definedName>
    <definedName name="_VAL17140" localSheetId="5">#REF!</definedName>
    <definedName name="_VAL17140" localSheetId="6">#REF!</definedName>
    <definedName name="_VAL17140" localSheetId="7">#REF!</definedName>
    <definedName name="_VAL17140" localSheetId="8">#REF!</definedName>
    <definedName name="_VAL17140" localSheetId="4">#REF!</definedName>
    <definedName name="_VAL17140">#REF!</definedName>
    <definedName name="_VAL19500" localSheetId="3">#REF!</definedName>
    <definedName name="_VAL19500" localSheetId="5">#REF!</definedName>
    <definedName name="_VAL19500" localSheetId="6">#REF!</definedName>
    <definedName name="_VAL19500" localSheetId="7">#REF!</definedName>
    <definedName name="_VAL19500" localSheetId="8">#REF!</definedName>
    <definedName name="_VAL19500" localSheetId="4">#REF!</definedName>
    <definedName name="_VAL19500">#REF!</definedName>
    <definedName name="_VAL19501" localSheetId="3">#REF!</definedName>
    <definedName name="_VAL19501" localSheetId="5">#REF!</definedName>
    <definedName name="_VAL19501" localSheetId="6">#REF!</definedName>
    <definedName name="_VAL19501" localSheetId="7">#REF!</definedName>
    <definedName name="_VAL19501" localSheetId="8">#REF!</definedName>
    <definedName name="_VAL19501" localSheetId="4">#REF!</definedName>
    <definedName name="_VAL19501">#REF!</definedName>
    <definedName name="_VAL19502" localSheetId="3">#REF!</definedName>
    <definedName name="_VAL19502" localSheetId="5">#REF!</definedName>
    <definedName name="_VAL19502" localSheetId="6">#REF!</definedName>
    <definedName name="_VAL19502" localSheetId="7">#REF!</definedName>
    <definedName name="_VAL19502" localSheetId="8">#REF!</definedName>
    <definedName name="_VAL19502" localSheetId="4">#REF!</definedName>
    <definedName name="_VAL19502">#REF!</definedName>
    <definedName name="_VAL19503" localSheetId="3">#REF!</definedName>
    <definedName name="_VAL19503" localSheetId="5">#REF!</definedName>
    <definedName name="_VAL19503" localSheetId="6">#REF!</definedName>
    <definedName name="_VAL19503" localSheetId="7">#REF!</definedName>
    <definedName name="_VAL19503" localSheetId="8">#REF!</definedName>
    <definedName name="_VAL19503" localSheetId="4">#REF!</definedName>
    <definedName name="_VAL19503">#REF!</definedName>
    <definedName name="_VAL19504" localSheetId="3">#REF!</definedName>
    <definedName name="_VAL19504" localSheetId="5">#REF!</definedName>
    <definedName name="_VAL19504" localSheetId="6">#REF!</definedName>
    <definedName name="_VAL19504" localSheetId="7">#REF!</definedName>
    <definedName name="_VAL19504" localSheetId="8">#REF!</definedName>
    <definedName name="_VAL19504" localSheetId="4">#REF!</definedName>
    <definedName name="_VAL19504">#REF!</definedName>
    <definedName name="_VAL19505" localSheetId="3">#REF!</definedName>
    <definedName name="_VAL19505" localSheetId="5">#REF!</definedName>
    <definedName name="_VAL19505" localSheetId="6">#REF!</definedName>
    <definedName name="_VAL19505" localSheetId="7">#REF!</definedName>
    <definedName name="_VAL19505" localSheetId="8">#REF!</definedName>
    <definedName name="_VAL19505" localSheetId="4">#REF!</definedName>
    <definedName name="_VAL19505">#REF!</definedName>
    <definedName name="_VAL20100" localSheetId="3">#REF!</definedName>
    <definedName name="_VAL20100" localSheetId="5">#REF!</definedName>
    <definedName name="_VAL20100" localSheetId="6">#REF!</definedName>
    <definedName name="_VAL20100" localSheetId="7">#REF!</definedName>
    <definedName name="_VAL20100" localSheetId="8">#REF!</definedName>
    <definedName name="_VAL20100" localSheetId="4">#REF!</definedName>
    <definedName name="_VAL20100">#REF!</definedName>
    <definedName name="_VAL20105" localSheetId="3">#REF!</definedName>
    <definedName name="_VAL20105" localSheetId="5">#REF!</definedName>
    <definedName name="_VAL20105" localSheetId="6">#REF!</definedName>
    <definedName name="_VAL20105" localSheetId="7">#REF!</definedName>
    <definedName name="_VAL20105" localSheetId="8">#REF!</definedName>
    <definedName name="_VAL20105" localSheetId="4">#REF!</definedName>
    <definedName name="_VAL20105">#REF!</definedName>
    <definedName name="_VAL20110" localSheetId="3">#REF!</definedName>
    <definedName name="_VAL20110" localSheetId="5">#REF!</definedName>
    <definedName name="_VAL20110" localSheetId="6">#REF!</definedName>
    <definedName name="_VAL20110" localSheetId="7">#REF!</definedName>
    <definedName name="_VAL20110" localSheetId="8">#REF!</definedName>
    <definedName name="_VAL20110" localSheetId="4">#REF!</definedName>
    <definedName name="_VAL20110">#REF!</definedName>
    <definedName name="_VAL20115" localSheetId="3">#REF!</definedName>
    <definedName name="_VAL20115" localSheetId="5">#REF!</definedName>
    <definedName name="_VAL20115" localSheetId="6">#REF!</definedName>
    <definedName name="_VAL20115" localSheetId="7">#REF!</definedName>
    <definedName name="_VAL20115" localSheetId="8">#REF!</definedName>
    <definedName name="_VAL20115" localSheetId="4">#REF!</definedName>
    <definedName name="_VAL20115">#REF!</definedName>
    <definedName name="_VAL20130" localSheetId="3">#REF!</definedName>
    <definedName name="_VAL20130" localSheetId="5">#REF!</definedName>
    <definedName name="_VAL20130" localSheetId="6">#REF!</definedName>
    <definedName name="_VAL20130" localSheetId="7">#REF!</definedName>
    <definedName name="_VAL20130" localSheetId="8">#REF!</definedName>
    <definedName name="_VAL20130" localSheetId="4">#REF!</definedName>
    <definedName name="_VAL20130">#REF!</definedName>
    <definedName name="_VAL20135" localSheetId="3">#REF!</definedName>
    <definedName name="_VAL20135" localSheetId="5">#REF!</definedName>
    <definedName name="_VAL20135" localSheetId="6">#REF!</definedName>
    <definedName name="_VAL20135" localSheetId="7">#REF!</definedName>
    <definedName name="_VAL20135" localSheetId="8">#REF!</definedName>
    <definedName name="_VAL20135" localSheetId="4">#REF!</definedName>
    <definedName name="_VAL20135">#REF!</definedName>
    <definedName name="_VAL20140" localSheetId="3">#REF!</definedName>
    <definedName name="_VAL20140" localSheetId="5">#REF!</definedName>
    <definedName name="_VAL20140" localSheetId="6">#REF!</definedName>
    <definedName name="_VAL20140" localSheetId="7">#REF!</definedName>
    <definedName name="_VAL20140" localSheetId="8">#REF!</definedName>
    <definedName name="_VAL20140" localSheetId="4">#REF!</definedName>
    <definedName name="_VAL20140">#REF!</definedName>
    <definedName name="_VAL20145" localSheetId="3">#REF!</definedName>
    <definedName name="_VAL20145" localSheetId="5">#REF!</definedName>
    <definedName name="_VAL20145" localSheetId="6">#REF!</definedName>
    <definedName name="_VAL20145" localSheetId="7">#REF!</definedName>
    <definedName name="_VAL20145" localSheetId="8">#REF!</definedName>
    <definedName name="_VAL20145" localSheetId="4">#REF!</definedName>
    <definedName name="_VAL20145">#REF!</definedName>
    <definedName name="_VAL20150" localSheetId="3">#REF!</definedName>
    <definedName name="_VAL20150" localSheetId="5">#REF!</definedName>
    <definedName name="_VAL20150" localSheetId="6">#REF!</definedName>
    <definedName name="_VAL20150" localSheetId="7">#REF!</definedName>
    <definedName name="_VAL20150" localSheetId="8">#REF!</definedName>
    <definedName name="_VAL20150" localSheetId="4">#REF!</definedName>
    <definedName name="_VAL20150">#REF!</definedName>
    <definedName name="_VAL20155" localSheetId="3">#REF!</definedName>
    <definedName name="_VAL20155" localSheetId="5">#REF!</definedName>
    <definedName name="_VAL20155" localSheetId="6">#REF!</definedName>
    <definedName name="_VAL20155" localSheetId="7">#REF!</definedName>
    <definedName name="_VAL20155" localSheetId="8">#REF!</definedName>
    <definedName name="_VAL20155" localSheetId="4">#REF!</definedName>
    <definedName name="_VAL20155">#REF!</definedName>
    <definedName name="_VAL20175" localSheetId="3">#REF!</definedName>
    <definedName name="_VAL20175" localSheetId="5">#REF!</definedName>
    <definedName name="_VAL20175" localSheetId="6">#REF!</definedName>
    <definedName name="_VAL20175" localSheetId="7">#REF!</definedName>
    <definedName name="_VAL20175" localSheetId="8">#REF!</definedName>
    <definedName name="_VAL20175" localSheetId="4">#REF!</definedName>
    <definedName name="_VAL20175">#REF!</definedName>
    <definedName name="_VAL20185" localSheetId="3">#REF!</definedName>
    <definedName name="_VAL20185" localSheetId="5">#REF!</definedName>
    <definedName name="_VAL20185" localSheetId="6">#REF!</definedName>
    <definedName name="_VAL20185" localSheetId="7">#REF!</definedName>
    <definedName name="_VAL20185" localSheetId="8">#REF!</definedName>
    <definedName name="_VAL20185" localSheetId="4">#REF!</definedName>
    <definedName name="_VAL20185">#REF!</definedName>
    <definedName name="_VAL20190" localSheetId="3">#REF!</definedName>
    <definedName name="_VAL20190" localSheetId="5">#REF!</definedName>
    <definedName name="_VAL20190" localSheetId="6">#REF!</definedName>
    <definedName name="_VAL20190" localSheetId="7">#REF!</definedName>
    <definedName name="_VAL20190" localSheetId="8">#REF!</definedName>
    <definedName name="_VAL20190" localSheetId="4">#REF!</definedName>
    <definedName name="_VAL20190">#REF!</definedName>
    <definedName name="_VAL20195" localSheetId="3">#REF!</definedName>
    <definedName name="_VAL20195" localSheetId="5">#REF!</definedName>
    <definedName name="_VAL20195" localSheetId="6">#REF!</definedName>
    <definedName name="_VAL20195" localSheetId="7">#REF!</definedName>
    <definedName name="_VAL20195" localSheetId="8">#REF!</definedName>
    <definedName name="_VAL20195" localSheetId="4">#REF!</definedName>
    <definedName name="_VAL20195">#REF!</definedName>
    <definedName name="_VAL20210" localSheetId="3">#REF!</definedName>
    <definedName name="_VAL20210" localSheetId="5">#REF!</definedName>
    <definedName name="_VAL20210" localSheetId="6">#REF!</definedName>
    <definedName name="_VAL20210" localSheetId="7">#REF!</definedName>
    <definedName name="_VAL20210" localSheetId="8">#REF!</definedName>
    <definedName name="_VAL20210" localSheetId="4">#REF!</definedName>
    <definedName name="_VAL20210">#REF!</definedName>
    <definedName name="_WCS13_" localSheetId="3">[1]Reforma!#REF!</definedName>
    <definedName name="_WCS13_" localSheetId="5">[1]Reforma!#REF!</definedName>
    <definedName name="_WCS13_" localSheetId="6">[1]Reforma!#REF!</definedName>
    <definedName name="_WCS13_" localSheetId="7">[1]Reforma!#REF!</definedName>
    <definedName name="_WCS13_" localSheetId="8">[1]Reforma!#REF!</definedName>
    <definedName name="_WCS13_" localSheetId="4">[1]Reforma!#REF!</definedName>
    <definedName name="_WCS13_" localSheetId="9">[1]Reforma!#REF!</definedName>
    <definedName name="_WCS13_">[1]Reforma!#REF!</definedName>
    <definedName name="_WCS43_" localSheetId="3">[1]Reforma!#REF!</definedName>
    <definedName name="_WCS43_" localSheetId="5">[1]Reforma!#REF!</definedName>
    <definedName name="_WCS43_" localSheetId="6">[1]Reforma!#REF!</definedName>
    <definedName name="_WCS43_" localSheetId="7">[1]Reforma!#REF!</definedName>
    <definedName name="_WCS43_" localSheetId="8">[1]Reforma!#REF!</definedName>
    <definedName name="_WCS43_" localSheetId="4">[1]Reforma!#REF!</definedName>
    <definedName name="_WCS43_" localSheetId="9">[1]Reforma!#REF!</definedName>
    <definedName name="_WCS43_">[1]Reforma!#REF!</definedName>
    <definedName name="_WDCN1.S1_" localSheetId="3">[1]Reforma!#REF!</definedName>
    <definedName name="_WDCN1.S1_" localSheetId="5">[1]Reforma!#REF!</definedName>
    <definedName name="_WDCN1.S1_" localSheetId="6">[1]Reforma!#REF!</definedName>
    <definedName name="_WDCN1.S1_" localSheetId="7">[1]Reforma!#REF!</definedName>
    <definedName name="_WDCN1.S1_" localSheetId="8">[1]Reforma!#REF!</definedName>
    <definedName name="_WDCN1.S1_" localSheetId="4">[1]Reforma!#REF!</definedName>
    <definedName name="_WDCN1.S1_" localSheetId="9">[1]Reforma!#REF!</definedName>
    <definedName name="_WDCN1.S1_">[1]Reforma!#REF!</definedName>
    <definedName name="_WGZY_" localSheetId="3">#REF!</definedName>
    <definedName name="_WGZY_" localSheetId="5">#REF!</definedName>
    <definedName name="_WGZY_" localSheetId="6">#REF!</definedName>
    <definedName name="_WGZY_" localSheetId="7">#REF!</definedName>
    <definedName name="_WGZY_" localSheetId="8">#REF!</definedName>
    <definedName name="_WGZY_" localSheetId="4">#REF!</definedName>
    <definedName name="_WGZY_" localSheetId="9">#REF!</definedName>
    <definedName name="_WGZY_">#REF!</definedName>
    <definedName name="_WGZY__6" localSheetId="3">#REF!</definedName>
    <definedName name="_WGZY__6" localSheetId="5">#REF!</definedName>
    <definedName name="_WGZY__6" localSheetId="6">#REF!</definedName>
    <definedName name="_WGZY__6" localSheetId="7">#REF!</definedName>
    <definedName name="_WGZY__6" localSheetId="8">#REF!</definedName>
    <definedName name="_WGZY__6" localSheetId="4">#REF!</definedName>
    <definedName name="_WGZY__6" localSheetId="9">#REF!</definedName>
    <definedName name="_WGZY__6">#REF!</definedName>
    <definedName name="_WICE1_" localSheetId="3">[1]Reforma!#REF!</definedName>
    <definedName name="_WICE1_" localSheetId="5">[1]Reforma!#REF!</definedName>
    <definedName name="_WICE1_" localSheetId="6">[1]Reforma!#REF!</definedName>
    <definedName name="_WICE1_" localSheetId="7">[1]Reforma!#REF!</definedName>
    <definedName name="_WICE1_" localSheetId="8">[1]Reforma!#REF!</definedName>
    <definedName name="_WICE1_" localSheetId="4">[1]Reforma!#REF!</definedName>
    <definedName name="_WICE1_" localSheetId="9">[1]Reforma!#REF!</definedName>
    <definedName name="_WICE1_">[1]Reforma!#REF!</definedName>
    <definedName name="_WIRA1.A8_" localSheetId="3">[1]Reforma!#REF!</definedName>
    <definedName name="_WIRA1.A8_" localSheetId="5">[1]Reforma!#REF!</definedName>
    <definedName name="_WIRA1.A8_" localSheetId="6">[1]Reforma!#REF!</definedName>
    <definedName name="_WIRA1.A8_" localSheetId="7">[1]Reforma!#REF!</definedName>
    <definedName name="_WIRA1.A8_" localSheetId="8">[1]Reforma!#REF!</definedName>
    <definedName name="_WIRA1.A8_" localSheetId="4">[1]Reforma!#REF!</definedName>
    <definedName name="_WIRA1.A8_" localSheetId="9">[1]Reforma!#REF!</definedName>
    <definedName name="_WIRA1.A8_">[1]Reforma!#REF!</definedName>
    <definedName name="_Y" localSheetId="3">[1]Reforma!#REF!</definedName>
    <definedName name="_Y" localSheetId="5">[1]Reforma!#REF!</definedName>
    <definedName name="_Y" localSheetId="6">[1]Reforma!#REF!</definedName>
    <definedName name="_Y" localSheetId="7">[1]Reforma!#REF!</definedName>
    <definedName name="_Y" localSheetId="8">[1]Reforma!#REF!</definedName>
    <definedName name="_Y" localSheetId="4">[1]Reforma!#REF!</definedName>
    <definedName name="_Y" localSheetId="9">[1]Reforma!#REF!</definedName>
    <definedName name="_Y">[1]Reforma!#REF!</definedName>
    <definedName name="_Y_1" localSheetId="3">[1]Reforma!#REF!</definedName>
    <definedName name="_Y_1" localSheetId="5">[1]Reforma!#REF!</definedName>
    <definedName name="_Y_1" localSheetId="6">[1]Reforma!#REF!</definedName>
    <definedName name="_Y_1" localSheetId="7">[1]Reforma!#REF!</definedName>
    <definedName name="_Y_1" localSheetId="8">[1]Reforma!#REF!</definedName>
    <definedName name="_Y_1" localSheetId="4">[1]Reforma!#REF!</definedName>
    <definedName name="_Y_1" localSheetId="9">[1]Reforma!#REF!</definedName>
    <definedName name="_Y_1">[1]Reforma!#REF!</definedName>
    <definedName name="a" localSheetId="3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4">#REF!</definedName>
    <definedName name="a" localSheetId="9">#REF!</definedName>
    <definedName name="a">#REF!</definedName>
    <definedName name="A_Brita_25" localSheetId="3">#REF!</definedName>
    <definedName name="A_Brita_25" localSheetId="5">#REF!</definedName>
    <definedName name="A_Brita_25" localSheetId="6">#REF!</definedName>
    <definedName name="A_Brita_25" localSheetId="7">#REF!</definedName>
    <definedName name="A_Brita_25" localSheetId="8">#REF!</definedName>
    <definedName name="A_Brita_25" localSheetId="4">#REF!</definedName>
    <definedName name="A_Brita_25" localSheetId="9">#REF!</definedName>
    <definedName name="A_Brita_25">#REF!</definedName>
    <definedName name="A_Chapisco" localSheetId="3">#REF!</definedName>
    <definedName name="A_Chapisco" localSheetId="5">#REF!</definedName>
    <definedName name="A_Chapisco" localSheetId="6">#REF!</definedName>
    <definedName name="A_Chapisco" localSheetId="7">#REF!</definedName>
    <definedName name="A_Chapisco" localSheetId="8">#REF!</definedName>
    <definedName name="A_Chapisco" localSheetId="4">#REF!</definedName>
    <definedName name="A_Chapisco" localSheetId="9">#REF!</definedName>
    <definedName name="A_Chapisco">#REF!</definedName>
    <definedName name="A_Comprimento" localSheetId="3">#REF!</definedName>
    <definedName name="A_Comprimento" localSheetId="5">#REF!</definedName>
    <definedName name="A_Comprimento" localSheetId="6">#REF!</definedName>
    <definedName name="A_Comprimento" localSheetId="7">#REF!</definedName>
    <definedName name="A_Comprimento" localSheetId="8">#REF!</definedName>
    <definedName name="A_Comprimento" localSheetId="4">#REF!</definedName>
    <definedName name="A_Comprimento">#REF!</definedName>
    <definedName name="A_Concreto_A" localSheetId="3">#REF!</definedName>
    <definedName name="A_Concreto_A" localSheetId="5">#REF!</definedName>
    <definedName name="A_Concreto_A" localSheetId="6">#REF!</definedName>
    <definedName name="A_Concreto_A" localSheetId="7">#REF!</definedName>
    <definedName name="A_Concreto_A" localSheetId="8">#REF!</definedName>
    <definedName name="A_Concreto_A" localSheetId="4">#REF!</definedName>
    <definedName name="A_Concreto_A">#REF!</definedName>
    <definedName name="A_Concreto_M" localSheetId="3">#REF!</definedName>
    <definedName name="A_Concreto_M" localSheetId="5">#REF!</definedName>
    <definedName name="A_Concreto_M" localSheetId="6">#REF!</definedName>
    <definedName name="A_Concreto_M" localSheetId="7">#REF!</definedName>
    <definedName name="A_Concreto_M" localSheetId="8">#REF!</definedName>
    <definedName name="A_Concreto_M" localSheetId="4">#REF!</definedName>
    <definedName name="A_Concreto_M">#REF!</definedName>
    <definedName name="A_Concreto_S" localSheetId="3">#REF!</definedName>
    <definedName name="A_Concreto_S" localSheetId="5">#REF!</definedName>
    <definedName name="A_Concreto_S" localSheetId="6">#REF!</definedName>
    <definedName name="A_Concreto_S" localSheetId="7">#REF!</definedName>
    <definedName name="A_Concreto_S" localSheetId="8">#REF!</definedName>
    <definedName name="A_Concreto_S" localSheetId="4">#REF!</definedName>
    <definedName name="A_Concreto_S">#REF!</definedName>
    <definedName name="A_Escavação" localSheetId="3">#REF!</definedName>
    <definedName name="A_Escavação" localSheetId="5">#REF!</definedName>
    <definedName name="A_Escavação" localSheetId="6">#REF!</definedName>
    <definedName name="A_Escavação" localSheetId="7">#REF!</definedName>
    <definedName name="A_Escavação" localSheetId="8">#REF!</definedName>
    <definedName name="A_Escavação" localSheetId="4">#REF!</definedName>
    <definedName name="A_Escavação">#REF!</definedName>
    <definedName name="A_Espessura" localSheetId="3">#REF!</definedName>
    <definedName name="A_Espessura" localSheetId="5">#REF!</definedName>
    <definedName name="A_Espessura" localSheetId="6">#REF!</definedName>
    <definedName name="A_Espessura" localSheetId="7">#REF!</definedName>
    <definedName name="A_Espessura" localSheetId="8">#REF!</definedName>
    <definedName name="A_Espessura" localSheetId="4">#REF!</definedName>
    <definedName name="A_Espessura">#REF!</definedName>
    <definedName name="A_Largura" localSheetId="3">#REF!</definedName>
    <definedName name="A_Largura" localSheetId="5">#REF!</definedName>
    <definedName name="A_Largura" localSheetId="6">#REF!</definedName>
    <definedName name="A_Largura" localSheetId="7">#REF!</definedName>
    <definedName name="A_Largura" localSheetId="8">#REF!</definedName>
    <definedName name="A_Largura" localSheetId="4">#REF!</definedName>
    <definedName name="A_Largura">#REF!</definedName>
    <definedName name="A_Massa_única" localSheetId="3">#REF!</definedName>
    <definedName name="A_Massa_única" localSheetId="5">#REF!</definedName>
    <definedName name="A_Massa_única" localSheetId="6">#REF!</definedName>
    <definedName name="A_Massa_única" localSheetId="7">#REF!</definedName>
    <definedName name="A_Massa_única" localSheetId="8">#REF!</definedName>
    <definedName name="A_Massa_única" localSheetId="4">#REF!</definedName>
    <definedName name="A_Massa_única">#REF!</definedName>
    <definedName name="A_Pintura" localSheetId="3">#REF!</definedName>
    <definedName name="A_Pintura" localSheetId="5">#REF!</definedName>
    <definedName name="A_Pintura" localSheetId="6">#REF!</definedName>
    <definedName name="A_Pintura" localSheetId="7">#REF!</definedName>
    <definedName name="A_Pintura" localSheetId="8">#REF!</definedName>
    <definedName name="A_Pintura" localSheetId="4">#REF!</definedName>
    <definedName name="A_Pintura">#REF!</definedName>
    <definedName name="A_Profundidade" localSheetId="3">#REF!</definedName>
    <definedName name="A_Profundidade" localSheetId="5">#REF!</definedName>
    <definedName name="A_Profundidade" localSheetId="6">#REF!</definedName>
    <definedName name="A_Profundidade" localSheetId="7">#REF!</definedName>
    <definedName name="A_Profundidade" localSheetId="8">#REF!</definedName>
    <definedName name="A_Profundidade" localSheetId="4">#REF!</definedName>
    <definedName name="A_Profundidade">#REF!</definedName>
    <definedName name="A_reaterro" localSheetId="3">#REF!</definedName>
    <definedName name="A_reaterro" localSheetId="5">#REF!</definedName>
    <definedName name="A_reaterro" localSheetId="6">#REF!</definedName>
    <definedName name="A_reaterro" localSheetId="7">#REF!</definedName>
    <definedName name="A_reaterro" localSheetId="8">#REF!</definedName>
    <definedName name="A_reaterro" localSheetId="4">#REF!</definedName>
    <definedName name="A_reaterro">#REF!</definedName>
    <definedName name="a1B16279" localSheetId="3">#REF!</definedName>
    <definedName name="a1B16279" localSheetId="5">#REF!</definedName>
    <definedName name="a1B16279" localSheetId="6">#REF!</definedName>
    <definedName name="a1B16279" localSheetId="7">#REF!</definedName>
    <definedName name="a1B16279" localSheetId="8">#REF!</definedName>
    <definedName name="a1B16279" localSheetId="4">#REF!</definedName>
    <definedName name="a1B16279">#REF!</definedName>
    <definedName name="aa" localSheetId="3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4">#REF!</definedName>
    <definedName name="aa">#REF!</definedName>
    <definedName name="aaa" localSheetId="3">#REF!</definedName>
    <definedName name="aaa" localSheetId="5">#REF!</definedName>
    <definedName name="aaa" localSheetId="6">#REF!</definedName>
    <definedName name="aaa" localSheetId="7">#REF!</definedName>
    <definedName name="aaa" localSheetId="8">#REF!</definedName>
    <definedName name="aaa" localSheetId="4">#REF!</definedName>
    <definedName name="aaa">#REF!</definedName>
    <definedName name="aaaaaa" localSheetId="3">#REF!</definedName>
    <definedName name="aaaaaa" localSheetId="5">#REF!</definedName>
    <definedName name="aaaaaa" localSheetId="6">#REF!</definedName>
    <definedName name="aaaaaa" localSheetId="7">#REF!</definedName>
    <definedName name="aaaaaa" localSheetId="8">#REF!</definedName>
    <definedName name="aaaaaa" localSheetId="4">#REF!</definedName>
    <definedName name="aaaaaa">#REF!</definedName>
    <definedName name="Ac" localSheetId="3">#REF!</definedName>
    <definedName name="Ac" localSheetId="5">#REF!</definedName>
    <definedName name="Ac" localSheetId="6">#REF!</definedName>
    <definedName name="Ac" localSheetId="7">#REF!</definedName>
    <definedName name="Ac" localSheetId="8">#REF!</definedName>
    <definedName name="Ac" localSheetId="4">#REF!</definedName>
    <definedName name="Ac">#REF!</definedName>
    <definedName name="AD" localSheetId="3">#REF!</definedName>
    <definedName name="AD" localSheetId="5">#REF!</definedName>
    <definedName name="AD" localSheetId="6">#REF!</definedName>
    <definedName name="AD" localSheetId="7">#REF!</definedName>
    <definedName name="AD" localSheetId="8">#REF!</definedName>
    <definedName name="AD" localSheetId="4">#REF!</definedName>
    <definedName name="AD">#REF!</definedName>
    <definedName name="ADDDD" localSheetId="3">#REF!</definedName>
    <definedName name="ADDDD" localSheetId="5">#REF!</definedName>
    <definedName name="ADDDD" localSheetId="6">#REF!</definedName>
    <definedName name="ADDDD" localSheetId="7">#REF!</definedName>
    <definedName name="ADDDD" localSheetId="8">#REF!</definedName>
    <definedName name="ADDDD" localSheetId="4">#REF!</definedName>
    <definedName name="ADDDD">#REF!</definedName>
    <definedName name="adf" localSheetId="3">#REF!</definedName>
    <definedName name="adf" localSheetId="5">#REF!</definedName>
    <definedName name="adf" localSheetId="6">#REF!</definedName>
    <definedName name="adf" localSheetId="7">#REF!</definedName>
    <definedName name="adf" localSheetId="8">#REF!</definedName>
    <definedName name="adf" localSheetId="4">#REF!</definedName>
    <definedName name="adf">#REF!</definedName>
    <definedName name="AdPeri" localSheetId="3">#REF!</definedName>
    <definedName name="AdPeri" localSheetId="5">#REF!</definedName>
    <definedName name="AdPeri" localSheetId="6">#REF!</definedName>
    <definedName name="AdPeri" localSheetId="7">#REF!</definedName>
    <definedName name="AdPeri" localSheetId="8">#REF!</definedName>
    <definedName name="AdPeri" localSheetId="4">#REF!</definedName>
    <definedName name="AdPeri">#REF!</definedName>
    <definedName name="ADPL" localSheetId="3">#REF!</definedName>
    <definedName name="ADPL" localSheetId="5">#REF!</definedName>
    <definedName name="ADPL" localSheetId="6">#REF!</definedName>
    <definedName name="ADPL" localSheetId="7">#REF!</definedName>
    <definedName name="ADPL" localSheetId="8">#REF!</definedName>
    <definedName name="ADPL" localSheetId="4">#REF!</definedName>
    <definedName name="ADPL">#REF!</definedName>
    <definedName name="ADS" localSheetId="3">#REF!</definedName>
    <definedName name="ADS" localSheetId="5">#REF!</definedName>
    <definedName name="ADS" localSheetId="6">#REF!</definedName>
    <definedName name="ADS" localSheetId="7">#REF!</definedName>
    <definedName name="ADS" localSheetId="8">#REF!</definedName>
    <definedName name="ADS" localSheetId="4">#REF!</definedName>
    <definedName name="ADS">#REF!</definedName>
    <definedName name="AFSDF" localSheetId="3">#REF!</definedName>
    <definedName name="AFSDF" localSheetId="5">#REF!</definedName>
    <definedName name="AFSDF" localSheetId="6">#REF!</definedName>
    <definedName name="AFSDF" localSheetId="7">#REF!</definedName>
    <definedName name="AFSDF" localSheetId="8">#REF!</definedName>
    <definedName name="AFSDF" localSheetId="4">#REF!</definedName>
    <definedName name="AFSDF">#REF!</definedName>
    <definedName name="AFSF" localSheetId="3">#REF!</definedName>
    <definedName name="AFSF" localSheetId="5">#REF!</definedName>
    <definedName name="AFSF" localSheetId="6">#REF!</definedName>
    <definedName name="AFSF" localSheetId="7">#REF!</definedName>
    <definedName name="AFSF" localSheetId="8">#REF!</definedName>
    <definedName name="AFSF" localSheetId="4">#REF!</definedName>
    <definedName name="AFSF">#REF!</definedName>
    <definedName name="AGSD" localSheetId="3">#REF!</definedName>
    <definedName name="AGSD" localSheetId="5">#REF!</definedName>
    <definedName name="AGSD" localSheetId="6">#REF!</definedName>
    <definedName name="AGSD" localSheetId="7">#REF!</definedName>
    <definedName name="AGSD" localSheetId="8">#REF!</definedName>
    <definedName name="AGSD" localSheetId="4">#REF!</definedName>
    <definedName name="AGSD">#REF!</definedName>
    <definedName name="AGSDG" localSheetId="3">#REF!</definedName>
    <definedName name="AGSDG" localSheetId="5">#REF!</definedName>
    <definedName name="AGSDG" localSheetId="6">#REF!</definedName>
    <definedName name="AGSDG" localSheetId="7">#REF!</definedName>
    <definedName name="AGSDG" localSheetId="8">#REF!</definedName>
    <definedName name="AGSDG" localSheetId="4">#REF!</definedName>
    <definedName name="AGSDG">#REF!</definedName>
    <definedName name="AKSDGL" localSheetId="3">#REF!</definedName>
    <definedName name="AKSDGL" localSheetId="5">#REF!</definedName>
    <definedName name="AKSDGL" localSheetId="6">#REF!</definedName>
    <definedName name="AKSDGL" localSheetId="7">#REF!</definedName>
    <definedName name="AKSDGL" localSheetId="8">#REF!</definedName>
    <definedName name="AKSDGL" localSheetId="4">#REF!</definedName>
    <definedName name="AKSDGL">#REF!</definedName>
    <definedName name="Alex" localSheetId="3">#REF!</definedName>
    <definedName name="Alex" localSheetId="5">#REF!</definedName>
    <definedName name="Alex" localSheetId="6">#REF!</definedName>
    <definedName name="Alex" localSheetId="7">#REF!</definedName>
    <definedName name="Alex" localSheetId="8">#REF!</definedName>
    <definedName name="Alex" localSheetId="4">#REF!</definedName>
    <definedName name="Alex">#REF!</definedName>
    <definedName name="ALTA" localSheetId="3">'[6]PRO-08'!#REF!</definedName>
    <definedName name="ALTA" localSheetId="5">'[6]PRO-08'!#REF!</definedName>
    <definedName name="ALTA" localSheetId="6">'[6]PRO-08'!#REF!</definedName>
    <definedName name="ALTA" localSheetId="7">'[6]PRO-08'!#REF!</definedName>
    <definedName name="ALTA" localSheetId="8">'[6]PRO-08'!#REF!</definedName>
    <definedName name="ALTA" localSheetId="4">'[6]PRO-08'!#REF!</definedName>
    <definedName name="ALTA" localSheetId="9">'[6]PRO-08'!#REF!</definedName>
    <definedName name="ALTA">'[6]PRO-08'!#REF!</definedName>
    <definedName name="alvenaria_1" localSheetId="3">#REF!</definedName>
    <definedName name="alvenaria_1" localSheetId="5">#REF!</definedName>
    <definedName name="alvenaria_1" localSheetId="6">#REF!</definedName>
    <definedName name="alvenaria_1" localSheetId="7">#REF!</definedName>
    <definedName name="alvenaria_1" localSheetId="8">#REF!</definedName>
    <definedName name="alvenaria_1" localSheetId="4">#REF!</definedName>
    <definedName name="alvenaria_1" localSheetId="9">#REF!</definedName>
    <definedName name="alvenaria_1">#REF!</definedName>
    <definedName name="alvenaria_1_1_2" localSheetId="3">#REF!</definedName>
    <definedName name="alvenaria_1_1_2" localSheetId="5">#REF!</definedName>
    <definedName name="alvenaria_1_1_2" localSheetId="6">#REF!</definedName>
    <definedName name="alvenaria_1_1_2" localSheetId="7">#REF!</definedName>
    <definedName name="alvenaria_1_1_2" localSheetId="8">#REF!</definedName>
    <definedName name="alvenaria_1_1_2" localSheetId="4">#REF!</definedName>
    <definedName name="alvenaria_1_1_2" localSheetId="9">#REF!</definedName>
    <definedName name="alvenaria_1_1_2">#REF!</definedName>
    <definedName name="alvenaria_1_2" localSheetId="3">#REF!</definedName>
    <definedName name="alvenaria_1_2" localSheetId="5">#REF!</definedName>
    <definedName name="alvenaria_1_2" localSheetId="6">#REF!</definedName>
    <definedName name="alvenaria_1_2" localSheetId="7">#REF!</definedName>
    <definedName name="alvenaria_1_2" localSheetId="8">#REF!</definedName>
    <definedName name="alvenaria_1_2" localSheetId="4">#REF!</definedName>
    <definedName name="alvenaria_1_2" localSheetId="9">#REF!</definedName>
    <definedName name="alvenaria_1_2">#REF!</definedName>
    <definedName name="Alvenaria_vedação" localSheetId="3">#REF!</definedName>
    <definedName name="Alvenaria_vedação" localSheetId="5">#REF!</definedName>
    <definedName name="Alvenaria_vedação" localSheetId="6">#REF!</definedName>
    <definedName name="Alvenaria_vedação" localSheetId="7">#REF!</definedName>
    <definedName name="Alvenaria_vedação" localSheetId="8">#REF!</definedName>
    <definedName name="Alvenaria_vedação" localSheetId="4">#REF!</definedName>
    <definedName name="Alvenaria_vedação">#REF!</definedName>
    <definedName name="amarela" localSheetId="3">#REF!</definedName>
    <definedName name="amarela" localSheetId="5">#REF!</definedName>
    <definedName name="amarela" localSheetId="6">#REF!</definedName>
    <definedName name="amarela" localSheetId="7">#REF!</definedName>
    <definedName name="amarela" localSheetId="8">#REF!</definedName>
    <definedName name="amarela" localSheetId="4">#REF!</definedName>
    <definedName name="amarela">#REF!</definedName>
    <definedName name="AMORLDMLENFK" localSheetId="3">[7]COMPOSIÇÃO!#REF!</definedName>
    <definedName name="AMORLDMLENFK" localSheetId="5">[7]COMPOSIÇÃO!#REF!</definedName>
    <definedName name="AMORLDMLENFK" localSheetId="6">[7]COMPOSIÇÃO!#REF!</definedName>
    <definedName name="AMORLDMLENFK" localSheetId="7">[7]COMPOSIÇÃO!#REF!</definedName>
    <definedName name="AMORLDMLENFK" localSheetId="8">[7]COMPOSIÇÃO!#REF!</definedName>
    <definedName name="AMORLDMLENFK" localSheetId="4">[7]COMPOSIÇÃO!#REF!</definedName>
    <definedName name="AMORLDMLENFK" localSheetId="9">[7]COMPOSIÇÃO!#REF!</definedName>
    <definedName name="AMORLDMLENFK">[7]COMPOSIÇÃO!#REF!</definedName>
    <definedName name="ANA" localSheetId="3">'[8]Refor Out_ 2001 _ BDI_20_ Ajust'!#REF!</definedName>
    <definedName name="ANA" localSheetId="5">'[8]Refor Out_ 2001 _ BDI_20_ Ajust'!#REF!</definedName>
    <definedName name="ANA" localSheetId="6">'[8]Refor Out_ 2001 _ BDI_20_ Ajust'!#REF!</definedName>
    <definedName name="ANA" localSheetId="7">'[8]Refor Out_ 2001 _ BDI_20_ Ajust'!#REF!</definedName>
    <definedName name="ANA" localSheetId="8">'[8]Refor Out_ 2001 _ BDI_20_ Ajust'!#REF!</definedName>
    <definedName name="ANA" localSheetId="4">'[8]Refor Out_ 2001 _ BDI_20_ Ajust'!#REF!</definedName>
    <definedName name="ANA" localSheetId="9">'[8]Refor Out_ 2001 _ BDI_20_ Ajust'!#REF!</definedName>
    <definedName name="ANA">'[8]Refor Out_ 2001 _ BDI_20_ Ajust'!#REF!</definedName>
    <definedName name="ANDRE" localSheetId="3">#REF!</definedName>
    <definedName name="ANDRE" localSheetId="5">#REF!</definedName>
    <definedName name="ANDRE" localSheetId="6">#REF!</definedName>
    <definedName name="ANDRE" localSheetId="7">#REF!</definedName>
    <definedName name="ANDRE" localSheetId="8">#REF!</definedName>
    <definedName name="ANDRE" localSheetId="4">#REF!</definedName>
    <definedName name="ANDRE" localSheetId="9">#REF!</definedName>
    <definedName name="ANDRE">#REF!</definedName>
    <definedName name="anel" localSheetId="3">#REF!</definedName>
    <definedName name="anel" localSheetId="5">#REF!</definedName>
    <definedName name="anel" localSheetId="6">#REF!</definedName>
    <definedName name="anel" localSheetId="7">#REF!</definedName>
    <definedName name="anel" localSheetId="8">#REF!</definedName>
    <definedName name="anel" localSheetId="4">#REF!</definedName>
    <definedName name="anel" localSheetId="9">#REF!</definedName>
    <definedName name="anel">#REF!</definedName>
    <definedName name="ANTIGA" localSheetId="3">#REF!</definedName>
    <definedName name="ANTIGA" localSheetId="5">#REF!</definedName>
    <definedName name="ANTIGA" localSheetId="6">#REF!</definedName>
    <definedName name="ANTIGA" localSheetId="7">#REF!</definedName>
    <definedName name="ANTIGA" localSheetId="8">#REF!</definedName>
    <definedName name="ANTIGA" localSheetId="4">#REF!</definedName>
    <definedName name="ANTIGA" localSheetId="9">#REF!</definedName>
    <definedName name="ANTIGA">#REF!</definedName>
    <definedName name="area_base">[4]Base!$U$40</definedName>
    <definedName name="_xlnm.Print_Area" localSheetId="0">'BM 01'!$A$1:$J$264</definedName>
    <definedName name="_xlnm.Print_Area" localSheetId="1">'BM 02'!$A$1:$J$263</definedName>
    <definedName name="_xlnm.Print_Area" localSheetId="2">'BM 03'!$A$1:$J$263</definedName>
    <definedName name="_xlnm.Print_Area" localSheetId="3">'BM 04'!$A$1:$J$263</definedName>
    <definedName name="_xlnm.Print_Area" localSheetId="5">'BM 05 - COM REAJUSTE'!$A$1:$N$265</definedName>
    <definedName name="_xlnm.Print_Area" localSheetId="6">'BM 06 - COM REAJUSTE'!$A$1:$N$265</definedName>
    <definedName name="_xlnm.Print_Area" localSheetId="7">'BM 07 - COM REAJUSTE'!$A$1:$P$270</definedName>
    <definedName name="_xlnm.Print_Area" localSheetId="8">'BM 08 - COM REAJUSTE'!$B$1:$O$270</definedName>
    <definedName name="_xlnm.Print_Area" localSheetId="4">'PO - COM REAJUSTE'!$A$1:$N$265</definedName>
    <definedName name="_xlnm.Print_Area" localSheetId="9">'RF 08'!$A$1:$X$1548</definedName>
    <definedName name="_xlnm.Print_Area">#REF!</definedName>
    <definedName name="Área_impressão_IM" localSheetId="3">#REF!</definedName>
    <definedName name="Área_impressão_IM" localSheetId="5">#REF!</definedName>
    <definedName name="Área_impressão_IM" localSheetId="6">#REF!</definedName>
    <definedName name="Área_impressão_IM" localSheetId="7">#REF!</definedName>
    <definedName name="Área_impressão_IM" localSheetId="8">#REF!</definedName>
    <definedName name="Área_impressão_IM" localSheetId="4">#REF!</definedName>
    <definedName name="Área_impressão_IM" localSheetId="9">#REF!</definedName>
    <definedName name="Área_impressão_IM">#REF!</definedName>
    <definedName name="Área_impressão_IM_31" localSheetId="3">'[9]Rel Fis_fin'!#REF!</definedName>
    <definedName name="Área_impressão_IM_31" localSheetId="5">'[9]Rel Fis_fin'!#REF!</definedName>
    <definedName name="Área_impressão_IM_31" localSheetId="6">'[9]Rel Fis_fin'!#REF!</definedName>
    <definedName name="Área_impressão_IM_31" localSheetId="7">'[9]Rel Fis_fin'!#REF!</definedName>
    <definedName name="Área_impressão_IM_31" localSheetId="8">'[9]Rel Fis_fin'!#REF!</definedName>
    <definedName name="Área_impressão_IM_31" localSheetId="4">'[9]Rel Fis_fin'!#REF!</definedName>
    <definedName name="Área_impressão_IM_31" localSheetId="9">'[9]Rel Fis_fin'!#REF!</definedName>
    <definedName name="Área_impressão_IM_31">'[9]Rel Fis_fin'!#REF!</definedName>
    <definedName name="AreaTeste" localSheetId="3">#REF!</definedName>
    <definedName name="AreaTeste" localSheetId="5">#REF!</definedName>
    <definedName name="AreaTeste" localSheetId="6">#REF!</definedName>
    <definedName name="AreaTeste" localSheetId="7">#REF!</definedName>
    <definedName name="AreaTeste" localSheetId="8">#REF!</definedName>
    <definedName name="AreaTeste" localSheetId="4">#REF!</definedName>
    <definedName name="AreaTeste" localSheetId="9">#REF!</definedName>
    <definedName name="AreaTeste">#REF!</definedName>
    <definedName name="AreaTeste2" localSheetId="3">#REF!</definedName>
    <definedName name="AreaTeste2" localSheetId="5">#REF!</definedName>
    <definedName name="AreaTeste2" localSheetId="6">#REF!</definedName>
    <definedName name="AreaTeste2" localSheetId="7">#REF!</definedName>
    <definedName name="AreaTeste2" localSheetId="8">#REF!</definedName>
    <definedName name="AreaTeste2" localSheetId="4">#REF!</definedName>
    <definedName name="AreaTeste2">#REF!</definedName>
    <definedName name="areia" localSheetId="3">#REF!</definedName>
    <definedName name="areia" localSheetId="5">#REF!</definedName>
    <definedName name="areia" localSheetId="6">#REF!</definedName>
    <definedName name="areia" localSheetId="7">#REF!</definedName>
    <definedName name="areia" localSheetId="8">#REF!</definedName>
    <definedName name="areia" localSheetId="4">#REF!</definedName>
    <definedName name="areia">#REF!</definedName>
    <definedName name="Arial" localSheetId="3">#REF!</definedName>
    <definedName name="Arial" localSheetId="5">#REF!</definedName>
    <definedName name="Arial" localSheetId="6">#REF!</definedName>
    <definedName name="Arial" localSheetId="7">#REF!</definedName>
    <definedName name="Arial" localSheetId="8">#REF!</definedName>
    <definedName name="Arial" localSheetId="4">#REF!</definedName>
    <definedName name="Arial">#REF!</definedName>
    <definedName name="ASA" localSheetId="3">#REF!</definedName>
    <definedName name="ASA" localSheetId="5">#REF!</definedName>
    <definedName name="ASA" localSheetId="6">#REF!</definedName>
    <definedName name="ASA" localSheetId="7">#REF!</definedName>
    <definedName name="ASA" localSheetId="8">#REF!</definedName>
    <definedName name="ASA" localSheetId="4">#REF!</definedName>
    <definedName name="ASA">#REF!</definedName>
    <definedName name="asd" localSheetId="3">#REF!</definedName>
    <definedName name="asd" localSheetId="5">#REF!</definedName>
    <definedName name="asd" localSheetId="6">#REF!</definedName>
    <definedName name="asd" localSheetId="7">#REF!</definedName>
    <definedName name="asd" localSheetId="8">#REF!</definedName>
    <definedName name="asd" localSheetId="4">#REF!</definedName>
    <definedName name="asd">#REF!</definedName>
    <definedName name="asdf" localSheetId="3">#REF!</definedName>
    <definedName name="asdf" localSheetId="5">#REF!</definedName>
    <definedName name="asdf" localSheetId="6">#REF!</definedName>
    <definedName name="asdf" localSheetId="7">#REF!</definedName>
    <definedName name="asdf" localSheetId="8">#REF!</definedName>
    <definedName name="asdf" localSheetId="4">#REF!</definedName>
    <definedName name="asdf">#REF!</definedName>
    <definedName name="asdfas" localSheetId="3">#REF!</definedName>
    <definedName name="asdfas" localSheetId="5">#REF!</definedName>
    <definedName name="asdfas" localSheetId="6">#REF!</definedName>
    <definedName name="asdfas" localSheetId="7">#REF!</definedName>
    <definedName name="asdfas" localSheetId="8">#REF!</definedName>
    <definedName name="asdfas" localSheetId="4">#REF!</definedName>
    <definedName name="asdfas">#REF!</definedName>
    <definedName name="ASDFF" localSheetId="3">#REF!</definedName>
    <definedName name="ASDFF" localSheetId="5">#REF!</definedName>
    <definedName name="ASDFF" localSheetId="6">#REF!</definedName>
    <definedName name="ASDFF" localSheetId="7">#REF!</definedName>
    <definedName name="ASDFF" localSheetId="8">#REF!</definedName>
    <definedName name="ASDFF" localSheetId="4">#REF!</definedName>
    <definedName name="ASDFF">#REF!</definedName>
    <definedName name="ASFDG" localSheetId="3">#REF!</definedName>
    <definedName name="ASFDG" localSheetId="5">#REF!</definedName>
    <definedName name="ASFDG" localSheetId="6">#REF!</definedName>
    <definedName name="ASFDG" localSheetId="7">#REF!</definedName>
    <definedName name="ASFDG" localSheetId="8">#REF!</definedName>
    <definedName name="ASFDG" localSheetId="4">#REF!</definedName>
    <definedName name="ASFDG">#REF!</definedName>
    <definedName name="ASFDGD" localSheetId="3">#REF!</definedName>
    <definedName name="ASFDGD" localSheetId="5">#REF!</definedName>
    <definedName name="ASFDGD" localSheetId="6">#REF!</definedName>
    <definedName name="ASFDGD" localSheetId="7">#REF!</definedName>
    <definedName name="ASFDGD" localSheetId="8">#REF!</definedName>
    <definedName name="ASFDGD" localSheetId="4">#REF!</definedName>
    <definedName name="ASFDGD">#REF!</definedName>
    <definedName name="ASFVASV" localSheetId="3">#REF!</definedName>
    <definedName name="ASFVASV" localSheetId="5">#REF!</definedName>
    <definedName name="ASFVASV" localSheetId="6">#REF!</definedName>
    <definedName name="ASFVASV" localSheetId="7">#REF!</definedName>
    <definedName name="ASFVASV" localSheetId="8">#REF!</definedName>
    <definedName name="ASFVASV" localSheetId="4">#REF!</definedName>
    <definedName name="ASFVASV">#REF!</definedName>
    <definedName name="ASG" localSheetId="3">#REF!</definedName>
    <definedName name="ASG" localSheetId="5">#REF!</definedName>
    <definedName name="ASG" localSheetId="6">#REF!</definedName>
    <definedName name="ASG" localSheetId="7">#REF!</definedName>
    <definedName name="ASG" localSheetId="8">#REF!</definedName>
    <definedName name="ASG" localSheetId="4">#REF!</definedName>
    <definedName name="ASG">#REF!</definedName>
    <definedName name="ASGD" localSheetId="3">#REF!</definedName>
    <definedName name="ASGD" localSheetId="5">#REF!</definedName>
    <definedName name="ASGD" localSheetId="6">#REF!</definedName>
    <definedName name="ASGD" localSheetId="7">#REF!</definedName>
    <definedName name="ASGD" localSheetId="8">#REF!</definedName>
    <definedName name="ASGD" localSheetId="4">#REF!</definedName>
    <definedName name="ASGD">#REF!</definedName>
    <definedName name="ASGDF" localSheetId="3">#REF!</definedName>
    <definedName name="ASGDF" localSheetId="5">#REF!</definedName>
    <definedName name="ASGDF" localSheetId="6">#REF!</definedName>
    <definedName name="ASGDF" localSheetId="7">#REF!</definedName>
    <definedName name="ASGDF" localSheetId="8">#REF!</definedName>
    <definedName name="ASGDF" localSheetId="4">#REF!</definedName>
    <definedName name="ASGDF">#REF!</definedName>
    <definedName name="ASSEN_TUBO_EMISS" localSheetId="3">#REF!</definedName>
    <definedName name="ASSEN_TUBO_EMISS" localSheetId="5">#REF!</definedName>
    <definedName name="ASSEN_TUBO_EMISS" localSheetId="6">#REF!</definedName>
    <definedName name="ASSEN_TUBO_EMISS" localSheetId="7">#REF!</definedName>
    <definedName name="ASSEN_TUBO_EMISS" localSheetId="8">#REF!</definedName>
    <definedName name="ASSEN_TUBO_EMISS" localSheetId="4">#REF!</definedName>
    <definedName name="ASSEN_TUBO_EMISS">#REF!</definedName>
    <definedName name="ASSEN_TUBO_EMISS2" localSheetId="3">#REF!</definedName>
    <definedName name="ASSEN_TUBO_EMISS2" localSheetId="5">#REF!</definedName>
    <definedName name="ASSEN_TUBO_EMISS2" localSheetId="6">#REF!</definedName>
    <definedName name="ASSEN_TUBO_EMISS2" localSheetId="7">#REF!</definedName>
    <definedName name="ASSEN_TUBO_EMISS2" localSheetId="8">#REF!</definedName>
    <definedName name="ASSEN_TUBO_EMISS2" localSheetId="4">#REF!</definedName>
    <definedName name="ASSEN_TUBO_EMISS2">#REF!</definedName>
    <definedName name="ASSENT_EMISS3_S" localSheetId="3">#REF!</definedName>
    <definedName name="ASSENT_EMISS3_S" localSheetId="5">#REF!</definedName>
    <definedName name="ASSENT_EMISS3_S" localSheetId="6">#REF!</definedName>
    <definedName name="ASSENT_EMISS3_S" localSheetId="7">#REF!</definedName>
    <definedName name="ASSENT_EMISS3_S" localSheetId="8">#REF!</definedName>
    <definedName name="ASSENT_EMISS3_S" localSheetId="4">#REF!</definedName>
    <definedName name="ASSENT_EMISS3_S">#REF!</definedName>
    <definedName name="ASSENT_TUBO" localSheetId="3">#REF!</definedName>
    <definedName name="ASSENT_TUBO" localSheetId="5">#REF!</definedName>
    <definedName name="ASSENT_TUBO" localSheetId="6">#REF!</definedName>
    <definedName name="ASSENT_TUBO" localSheetId="7">#REF!</definedName>
    <definedName name="ASSENT_TUBO" localSheetId="8">#REF!</definedName>
    <definedName name="ASSENT_TUBO" localSheetId="4">#REF!</definedName>
    <definedName name="ASSENT_TUBO">#REF!</definedName>
    <definedName name="ASVDVFA" localSheetId="3">#REF!</definedName>
    <definedName name="ASVDVFA" localSheetId="5">#REF!</definedName>
    <definedName name="ASVDVFA" localSheetId="6">#REF!</definedName>
    <definedName name="ASVDVFA" localSheetId="7">#REF!</definedName>
    <definedName name="ASVDVFA" localSheetId="8">#REF!</definedName>
    <definedName name="ASVDVFA" localSheetId="4">#REF!</definedName>
    <definedName name="ASVDVFA">#REF!</definedName>
    <definedName name="ATENÇÃO" localSheetId="0" hidden="1">{#N/A,#N/A,FALSE,"MO (2)"}</definedName>
    <definedName name="ATENÇÃO" localSheetId="9" hidden="1">{#N/A,#N/A,FALSE,"MO (2)"}</definedName>
    <definedName name="ATENÇÃO" hidden="1">{#N/A,#N/A,FALSE,"MO (2)"}</definedName>
    <definedName name="Aut_original" localSheetId="3">[10]PROJETO!#REF!</definedName>
    <definedName name="Aut_original" localSheetId="5">[10]PROJETO!#REF!</definedName>
    <definedName name="Aut_original" localSheetId="6">[10]PROJETO!#REF!</definedName>
    <definedName name="Aut_original" localSheetId="7">[10]PROJETO!#REF!</definedName>
    <definedName name="Aut_original" localSheetId="8">[10]PROJETO!#REF!</definedName>
    <definedName name="Aut_original" localSheetId="4">[10]PROJETO!#REF!</definedName>
    <definedName name="Aut_original">[10]PROJETO!#REF!</definedName>
    <definedName name="Aut_resumo" localSheetId="3">[11]RESUMO_AUT1!#REF!</definedName>
    <definedName name="Aut_resumo" localSheetId="5">[11]RESUMO_AUT1!#REF!</definedName>
    <definedName name="Aut_resumo" localSheetId="6">[11]RESUMO_AUT1!#REF!</definedName>
    <definedName name="Aut_resumo" localSheetId="7">[11]RESUMO_AUT1!#REF!</definedName>
    <definedName name="Aut_resumo" localSheetId="8">[11]RESUMO_AUT1!#REF!</definedName>
    <definedName name="Aut_resumo" localSheetId="4">[11]RESUMO_AUT1!#REF!</definedName>
    <definedName name="Aut_resumo">[11]RESUMO_AUT1!#REF!</definedName>
    <definedName name="aux" localSheetId="3">#REF!</definedName>
    <definedName name="aux" localSheetId="5">#REF!</definedName>
    <definedName name="aux" localSheetId="6">#REF!</definedName>
    <definedName name="aux" localSheetId="7">#REF!</definedName>
    <definedName name="aux" localSheetId="8">#REF!</definedName>
    <definedName name="aux" localSheetId="4">#REF!</definedName>
    <definedName name="aux" localSheetId="9">#REF!</definedName>
    <definedName name="aux">#REF!</definedName>
    <definedName name="AuxHab" localSheetId="3">#REF!</definedName>
    <definedName name="AuxHab" localSheetId="5">#REF!</definedName>
    <definedName name="AuxHab" localSheetId="6">#REF!</definedName>
    <definedName name="AuxHab" localSheetId="7">#REF!</definedName>
    <definedName name="AuxHab" localSheetId="8">#REF!</definedName>
    <definedName name="AuxHab" localSheetId="4">#REF!</definedName>
    <definedName name="AuxHab" localSheetId="9">#REF!</definedName>
    <definedName name="AuxHab">#REF!</definedName>
    <definedName name="auxiliar" localSheetId="3">#REF!</definedName>
    <definedName name="auxiliar" localSheetId="5">#REF!</definedName>
    <definedName name="auxiliar" localSheetId="6">#REF!</definedName>
    <definedName name="auxiliar" localSheetId="7">#REF!</definedName>
    <definedName name="auxiliar" localSheetId="8">#REF!</definedName>
    <definedName name="auxiliar" localSheetId="4">#REF!</definedName>
    <definedName name="auxiliar" localSheetId="9">#REF!</definedName>
    <definedName name="auxiliar">#REF!</definedName>
    <definedName name="aZUEN" localSheetId="3" hidden="1">#REF!</definedName>
    <definedName name="aZUEN" localSheetId="5" hidden="1">#REF!</definedName>
    <definedName name="aZUEN" localSheetId="6" hidden="1">#REF!</definedName>
    <definedName name="aZUEN" localSheetId="7" hidden="1">#REF!</definedName>
    <definedName name="aZUEN" localSheetId="8" hidden="1">#REF!</definedName>
    <definedName name="aZUEN" localSheetId="4" hidden="1">#REF!</definedName>
    <definedName name="aZUEN" hidden="1">#REF!</definedName>
    <definedName name="azul" localSheetId="3">#REF!</definedName>
    <definedName name="azul" localSheetId="5">#REF!</definedName>
    <definedName name="azul" localSheetId="6">#REF!</definedName>
    <definedName name="azul" localSheetId="7">#REF!</definedName>
    <definedName name="azul" localSheetId="8">#REF!</definedName>
    <definedName name="azul" localSheetId="4">#REF!</definedName>
    <definedName name="azul">#REF!</definedName>
    <definedName name="AZULSINAL" localSheetId="3">#REF!</definedName>
    <definedName name="AZULSINAL" localSheetId="5">#REF!</definedName>
    <definedName name="AZULSINAL" localSheetId="6">#REF!</definedName>
    <definedName name="AZULSINAL" localSheetId="7">#REF!</definedName>
    <definedName name="AZULSINAL" localSheetId="8">#REF!</definedName>
    <definedName name="AZULSINAL" localSheetId="4">#REF!</definedName>
    <definedName name="AZULSINAL">#REF!</definedName>
    <definedName name="B" localSheetId="0" hidden="1">{#N/A,#N/A,FALSE,"MO (2)"}</definedName>
    <definedName name="B" localSheetId="9" hidden="1">{#N/A,#N/A,FALSE,"MO (2)"}</definedName>
    <definedName name="B" hidden="1">{#N/A,#N/A,FALSE,"MO (2)"}</definedName>
    <definedName name="BACIA_3" localSheetId="3">#REF!</definedName>
    <definedName name="BACIA_3" localSheetId="5">#REF!</definedName>
    <definedName name="BACIA_3" localSheetId="6">#REF!</definedName>
    <definedName name="BACIA_3" localSheetId="7">#REF!</definedName>
    <definedName name="BACIA_3" localSheetId="8">#REF!</definedName>
    <definedName name="BACIA_3" localSheetId="4">#REF!</definedName>
    <definedName name="BACIA_3" localSheetId="9">#REF!</definedName>
    <definedName name="BACIA_3">#REF!</definedName>
    <definedName name="bacia15" localSheetId="3">#REF!</definedName>
    <definedName name="bacia15" localSheetId="5">#REF!</definedName>
    <definedName name="bacia15" localSheetId="6">#REF!</definedName>
    <definedName name="bacia15" localSheetId="7">#REF!</definedName>
    <definedName name="bacia15" localSheetId="8">#REF!</definedName>
    <definedName name="bacia15" localSheetId="4">#REF!</definedName>
    <definedName name="bacia15" localSheetId="9">#REF!</definedName>
    <definedName name="bacia15">#REF!</definedName>
    <definedName name="bacia16" localSheetId="3">#REF!</definedName>
    <definedName name="bacia16" localSheetId="5">#REF!</definedName>
    <definedName name="bacia16" localSheetId="6">#REF!</definedName>
    <definedName name="bacia16" localSheetId="7">#REF!</definedName>
    <definedName name="bacia16" localSheetId="8">#REF!</definedName>
    <definedName name="bacia16" localSheetId="4">#REF!</definedName>
    <definedName name="bacia16" localSheetId="9">#REF!</definedName>
    <definedName name="bacia16">#REF!</definedName>
    <definedName name="BACIA160" localSheetId="3">#REF!</definedName>
    <definedName name="BACIA160" localSheetId="5">#REF!</definedName>
    <definedName name="BACIA160" localSheetId="6">#REF!</definedName>
    <definedName name="BACIA160" localSheetId="7">#REF!</definedName>
    <definedName name="BACIA160" localSheetId="8">#REF!</definedName>
    <definedName name="BACIA160" localSheetId="4">#REF!</definedName>
    <definedName name="BACIA160">#REF!</definedName>
    <definedName name="BACIA17" localSheetId="3">#REF!</definedName>
    <definedName name="BACIA17" localSheetId="5">#REF!</definedName>
    <definedName name="BACIA17" localSheetId="6">#REF!</definedName>
    <definedName name="BACIA17" localSheetId="7">#REF!</definedName>
    <definedName name="BACIA17" localSheetId="8">#REF!</definedName>
    <definedName name="BACIA17" localSheetId="4">#REF!</definedName>
    <definedName name="BACIA17">#REF!</definedName>
    <definedName name="BAIANO" localSheetId="3">#REF!</definedName>
    <definedName name="BAIANO" localSheetId="5">#REF!</definedName>
    <definedName name="BAIANO" localSheetId="6">#REF!</definedName>
    <definedName name="BAIANO" localSheetId="7">#REF!</definedName>
    <definedName name="BAIANO" localSheetId="8">#REF!</definedName>
    <definedName name="BAIANO" localSheetId="4">#REF!</definedName>
    <definedName name="BAIANO">#REF!</definedName>
    <definedName name="Banco_dados_IM" localSheetId="3">#REF!</definedName>
    <definedName name="Banco_dados_IM" localSheetId="5">#REF!</definedName>
    <definedName name="Banco_dados_IM" localSheetId="6">#REF!</definedName>
    <definedName name="Banco_dados_IM" localSheetId="7">#REF!</definedName>
    <definedName name="Banco_dados_IM" localSheetId="8">#REF!</definedName>
    <definedName name="Banco_dados_IM" localSheetId="4">#REF!</definedName>
    <definedName name="Banco_dados_IM">#REF!</definedName>
    <definedName name="Banco_dados_IM2" localSheetId="3">#REF!</definedName>
    <definedName name="Banco_dados_IM2" localSheetId="5">#REF!</definedName>
    <definedName name="Banco_dados_IM2" localSheetId="6">#REF!</definedName>
    <definedName name="Banco_dados_IM2" localSheetId="7">#REF!</definedName>
    <definedName name="Banco_dados_IM2" localSheetId="8">#REF!</definedName>
    <definedName name="Banco_dados_IM2" localSheetId="4">#REF!</definedName>
    <definedName name="Banco_dados_IM2">#REF!</definedName>
    <definedName name="_xlnm.Database" localSheetId="3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4">#REF!</definedName>
    <definedName name="_xlnm.Database">#REF!</definedName>
    <definedName name="bau" localSheetId="3" hidden="1">#REF!</definedName>
    <definedName name="bau" localSheetId="5" hidden="1">#REF!</definedName>
    <definedName name="bau" localSheetId="6" hidden="1">#REF!</definedName>
    <definedName name="bau" localSheetId="7" hidden="1">#REF!</definedName>
    <definedName name="bau" localSheetId="8" hidden="1">#REF!</definedName>
    <definedName name="bau" localSheetId="4" hidden="1">#REF!</definedName>
    <definedName name="bau" hidden="1">#REF!</definedName>
    <definedName name="BB" localSheetId="3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4">#REF!</definedName>
    <definedName name="BB">#REF!</definedName>
    <definedName name="BBB" localSheetId="3">#REF!</definedName>
    <definedName name="BBB" localSheetId="5">#REF!</definedName>
    <definedName name="BBB" localSheetId="6">#REF!</definedName>
    <definedName name="BBB" localSheetId="7">#REF!</definedName>
    <definedName name="BBB" localSheetId="8">#REF!</definedName>
    <definedName name="BBB" localSheetId="4">#REF!</definedName>
    <definedName name="BBB">#REF!</definedName>
    <definedName name="BBBB" localSheetId="0">'BM 01'!BBBB</definedName>
    <definedName name="BBBB" localSheetId="9">'RF 08'!BBBB</definedName>
    <definedName name="BBBB">[12]!BBBB</definedName>
    <definedName name="bdgfsb" localSheetId="0">#REF!</definedName>
    <definedName name="bdgfsb" localSheetId="3">#REF!</definedName>
    <definedName name="bdgfsb" localSheetId="5">#REF!</definedName>
    <definedName name="bdgfsb" localSheetId="6">#REF!</definedName>
    <definedName name="bdgfsb" localSheetId="7">#REF!</definedName>
    <definedName name="bdgfsb" localSheetId="8">#REF!</definedName>
    <definedName name="bdgfsb" localSheetId="4">#REF!</definedName>
    <definedName name="bdgfsb" localSheetId="9">#REF!</definedName>
    <definedName name="bdgfsb">#REF!</definedName>
    <definedName name="BDI" localSheetId="3">#REF!</definedName>
    <definedName name="BDI" localSheetId="5">#REF!</definedName>
    <definedName name="BDI" localSheetId="6">#REF!</definedName>
    <definedName name="BDI" localSheetId="7">#REF!</definedName>
    <definedName name="BDI" localSheetId="8">#REF!</definedName>
    <definedName name="BDI" localSheetId="4">#REF!</definedName>
    <definedName name="BDI" localSheetId="9">#REF!</definedName>
    <definedName name="BDI">#REF!</definedName>
    <definedName name="BDI." localSheetId="3">#REF!</definedName>
    <definedName name="BDI." localSheetId="5">#REF!</definedName>
    <definedName name="BDI." localSheetId="6">#REF!</definedName>
    <definedName name="BDI." localSheetId="7">#REF!</definedName>
    <definedName name="BDI." localSheetId="8">#REF!</definedName>
    <definedName name="BDI." localSheetId="4">#REF!</definedName>
    <definedName name="BDI." localSheetId="9">#REF!</definedName>
    <definedName name="BDI.">#REF!</definedName>
    <definedName name="BDIc" localSheetId="3">#REF!</definedName>
    <definedName name="BDIc" localSheetId="5">#REF!</definedName>
    <definedName name="BDIc" localSheetId="6">#REF!</definedName>
    <definedName name="BDIc" localSheetId="7">#REF!</definedName>
    <definedName name="BDIc" localSheetId="8">#REF!</definedName>
    <definedName name="BDIc" localSheetId="4">#REF!</definedName>
    <definedName name="BDIc">#REF!</definedName>
    <definedName name="BDIf" localSheetId="3">#REF!</definedName>
    <definedName name="BDIf" localSheetId="5">#REF!</definedName>
    <definedName name="BDIf" localSheetId="6">#REF!</definedName>
    <definedName name="BDIf" localSheetId="7">#REF!</definedName>
    <definedName name="BDIf" localSheetId="8">#REF!</definedName>
    <definedName name="BDIf" localSheetId="4">#REF!</definedName>
    <definedName name="BDIf">#REF!</definedName>
    <definedName name="BG" localSheetId="3">#REF!</definedName>
    <definedName name="BG" localSheetId="5">#REF!</definedName>
    <definedName name="BG" localSheetId="6">#REF!</definedName>
    <definedName name="BG" localSheetId="7">#REF!</definedName>
    <definedName name="BG" localSheetId="8">#REF!</definedName>
    <definedName name="BG" localSheetId="4">#REF!</definedName>
    <definedName name="BG">#REF!</definedName>
    <definedName name="BGU" localSheetId="3">#REF!</definedName>
    <definedName name="BGU" localSheetId="5">#REF!</definedName>
    <definedName name="BGU" localSheetId="6">#REF!</definedName>
    <definedName name="BGU" localSheetId="7">#REF!</definedName>
    <definedName name="BGU" localSheetId="8">#REF!</definedName>
    <definedName name="BGU" localSheetId="4">#REF!</definedName>
    <definedName name="BGU">#REF!</definedName>
    <definedName name="BL_ANC_EMISS3_S" localSheetId="3">#REF!</definedName>
    <definedName name="BL_ANC_EMISS3_S" localSheetId="5">#REF!</definedName>
    <definedName name="BL_ANC_EMISS3_S" localSheetId="6">#REF!</definedName>
    <definedName name="BL_ANC_EMISS3_S" localSheetId="7">#REF!</definedName>
    <definedName name="BL_ANC_EMISS3_S" localSheetId="8">#REF!</definedName>
    <definedName name="BL_ANC_EMISS3_S" localSheetId="4">#REF!</definedName>
    <definedName name="BL_ANC_EMISS3_S">#REF!</definedName>
    <definedName name="BL_ANCO_EMISS2" localSheetId="3">#REF!</definedName>
    <definedName name="BL_ANCO_EMISS2" localSheetId="5">#REF!</definedName>
    <definedName name="BL_ANCO_EMISS2" localSheetId="6">#REF!</definedName>
    <definedName name="BL_ANCO_EMISS2" localSheetId="7">#REF!</definedName>
    <definedName name="BL_ANCO_EMISS2" localSheetId="8">#REF!</definedName>
    <definedName name="BL_ANCO_EMISS2" localSheetId="4">#REF!</definedName>
    <definedName name="BL_ANCO_EMISS2">#REF!</definedName>
    <definedName name="BLOCO_ANCOR_EMISS" localSheetId="3">#REF!</definedName>
    <definedName name="BLOCO_ANCOR_EMISS" localSheetId="5">#REF!</definedName>
    <definedName name="BLOCO_ANCOR_EMISS" localSheetId="6">#REF!</definedName>
    <definedName name="BLOCO_ANCOR_EMISS" localSheetId="7">#REF!</definedName>
    <definedName name="BLOCO_ANCOR_EMISS" localSheetId="8">#REF!</definedName>
    <definedName name="BLOCO_ANCOR_EMISS" localSheetId="4">#REF!</definedName>
    <definedName name="BLOCO_ANCOR_EMISS">#REF!</definedName>
    <definedName name="Bomba_putzmeister" localSheetId="3">#REF!</definedName>
    <definedName name="Bomba_putzmeister" localSheetId="5">#REF!</definedName>
    <definedName name="Bomba_putzmeister" localSheetId="6">#REF!</definedName>
    <definedName name="Bomba_putzmeister" localSheetId="7">#REF!</definedName>
    <definedName name="Bomba_putzmeister" localSheetId="8">#REF!</definedName>
    <definedName name="Bomba_putzmeister" localSheetId="4">#REF!</definedName>
    <definedName name="Bomba_putzmeister">#REF!</definedName>
    <definedName name="BRIOPA" localSheetId="3">#REF!</definedName>
    <definedName name="BRIOPA" localSheetId="5">#REF!</definedName>
    <definedName name="BRIOPA" localSheetId="6">#REF!</definedName>
    <definedName name="BRIOPA" localSheetId="7">#REF!</definedName>
    <definedName name="BRIOPA" localSheetId="8">#REF!</definedName>
    <definedName name="BRIOPA" localSheetId="4">#REF!</definedName>
    <definedName name="BRIOPA">#REF!</definedName>
    <definedName name="bruno" localSheetId="3">#REF!</definedName>
    <definedName name="bruno" localSheetId="5">#REF!</definedName>
    <definedName name="bruno" localSheetId="6">#REF!</definedName>
    <definedName name="bruno" localSheetId="7">#REF!</definedName>
    <definedName name="bruno" localSheetId="8">#REF!</definedName>
    <definedName name="bruno" localSheetId="4">#REF!</definedName>
    <definedName name="bruno">#REF!</definedName>
    <definedName name="bsdbsd" localSheetId="3">#REF!</definedName>
    <definedName name="bsdbsd" localSheetId="5">#REF!</definedName>
    <definedName name="bsdbsd" localSheetId="6">#REF!</definedName>
    <definedName name="bsdbsd" localSheetId="7">#REF!</definedName>
    <definedName name="bsdbsd" localSheetId="8">#REF!</definedName>
    <definedName name="bsdbsd" localSheetId="4">#REF!</definedName>
    <definedName name="bsdbsd">#REF!</definedName>
    <definedName name="bsdbsgfdzb" localSheetId="3">#REF!</definedName>
    <definedName name="bsdbsgfdzb" localSheetId="5">#REF!</definedName>
    <definedName name="bsdbsgfdzb" localSheetId="6">#REF!</definedName>
    <definedName name="bsdbsgfdzb" localSheetId="7">#REF!</definedName>
    <definedName name="bsdbsgfdzb" localSheetId="8">#REF!</definedName>
    <definedName name="bsdbsgfdzb" localSheetId="4">#REF!</definedName>
    <definedName name="bsdbsgfdzb">#REF!</definedName>
    <definedName name="bsgfdbsgfdb" localSheetId="3">#REF!</definedName>
    <definedName name="bsgfdbsgfdb" localSheetId="5">#REF!</definedName>
    <definedName name="bsgfdbsgfdb" localSheetId="6">#REF!</definedName>
    <definedName name="bsgfdbsgfdb" localSheetId="7">#REF!</definedName>
    <definedName name="bsgfdbsgfdb" localSheetId="8">#REF!</definedName>
    <definedName name="bsgfdbsgfdb" localSheetId="4">#REF!</definedName>
    <definedName name="bsgfdbsgfdb">#REF!</definedName>
    <definedName name="buc3eta" localSheetId="3">#REF!</definedName>
    <definedName name="buc3eta" localSheetId="5">#REF!</definedName>
    <definedName name="buc3eta" localSheetId="6">#REF!</definedName>
    <definedName name="buc3eta" localSheetId="7">#REF!</definedName>
    <definedName name="buc3eta" localSheetId="8">#REF!</definedName>
    <definedName name="buc3eta" localSheetId="4">#REF!</definedName>
    <definedName name="buc3eta">#REF!</definedName>
    <definedName name="BuiltIn_AutoFilter___2" localSheetId="3">#REF!</definedName>
    <definedName name="BuiltIn_AutoFilter___2" localSheetId="5">#REF!</definedName>
    <definedName name="BuiltIn_AutoFilter___2" localSheetId="6">#REF!</definedName>
    <definedName name="BuiltIn_AutoFilter___2" localSheetId="7">#REF!</definedName>
    <definedName name="BuiltIn_AutoFilter___2" localSheetId="8">#REF!</definedName>
    <definedName name="BuiltIn_AutoFilter___2" localSheetId="4">#REF!</definedName>
    <definedName name="BuiltIn_AutoFilter___2">#REF!</definedName>
    <definedName name="BuiltIn_Print_Area" localSheetId="3">#REF!</definedName>
    <definedName name="BuiltIn_Print_Area" localSheetId="5">#REF!</definedName>
    <definedName name="BuiltIn_Print_Area" localSheetId="6">#REF!</definedName>
    <definedName name="BuiltIn_Print_Area" localSheetId="7">#REF!</definedName>
    <definedName name="BuiltIn_Print_Area" localSheetId="8">#REF!</definedName>
    <definedName name="BuiltIn_Print_Area" localSheetId="4">#REF!</definedName>
    <definedName name="BuiltIn_Print_Area">#REF!</definedName>
    <definedName name="BuiltIn_Print_Area___0" localSheetId="3">#REF!</definedName>
    <definedName name="BuiltIn_Print_Area___0" localSheetId="5">#REF!</definedName>
    <definedName name="BuiltIn_Print_Area___0" localSheetId="6">#REF!</definedName>
    <definedName name="BuiltIn_Print_Area___0" localSheetId="7">#REF!</definedName>
    <definedName name="BuiltIn_Print_Area___0" localSheetId="8">#REF!</definedName>
    <definedName name="BuiltIn_Print_Area___0" localSheetId="4">#REF!</definedName>
    <definedName name="BuiltIn_Print_Area___0">#REF!</definedName>
    <definedName name="BuiltIn_Print_Area___0___0" localSheetId="3">#REF!</definedName>
    <definedName name="BuiltIn_Print_Area___0___0" localSheetId="5">#REF!</definedName>
    <definedName name="BuiltIn_Print_Area___0___0" localSheetId="6">#REF!</definedName>
    <definedName name="BuiltIn_Print_Area___0___0" localSheetId="7">#REF!</definedName>
    <definedName name="BuiltIn_Print_Area___0___0" localSheetId="8">#REF!</definedName>
    <definedName name="BuiltIn_Print_Area___0___0" localSheetId="4">#REF!</definedName>
    <definedName name="BuiltIn_Print_Area___0___0">#REF!</definedName>
    <definedName name="BuiltIn_Print_Area___0___0___0___0" localSheetId="3">#REF!</definedName>
    <definedName name="BuiltIn_Print_Area___0___0___0___0" localSheetId="5">#REF!</definedName>
    <definedName name="BuiltIn_Print_Area___0___0___0___0" localSheetId="6">#REF!</definedName>
    <definedName name="BuiltIn_Print_Area___0___0___0___0" localSheetId="7">#REF!</definedName>
    <definedName name="BuiltIn_Print_Area___0___0___0___0" localSheetId="8">#REF!</definedName>
    <definedName name="BuiltIn_Print_Area___0___0___0___0" localSheetId="4">#REF!</definedName>
    <definedName name="BuiltIn_Print_Area___0___0___0___0">#REF!</definedName>
    <definedName name="BuiltIn_Print_Area___0___0___0___0___0" localSheetId="3">#REF!</definedName>
    <definedName name="BuiltIn_Print_Area___0___0___0___0___0" localSheetId="5">#REF!</definedName>
    <definedName name="BuiltIn_Print_Area___0___0___0___0___0" localSheetId="6">#REF!</definedName>
    <definedName name="BuiltIn_Print_Area___0___0___0___0___0" localSheetId="7">#REF!</definedName>
    <definedName name="BuiltIn_Print_Area___0___0___0___0___0" localSheetId="8">#REF!</definedName>
    <definedName name="BuiltIn_Print_Area___0___0___0___0___0" localSheetId="4">#REF!</definedName>
    <definedName name="BuiltIn_Print_Area___0___0___0___0___0">#REF!</definedName>
    <definedName name="BuiltIn_Print_Area___0___0___0___0___0___0" localSheetId="3">#REF!</definedName>
    <definedName name="BuiltIn_Print_Area___0___0___0___0___0___0" localSheetId="5">#REF!</definedName>
    <definedName name="BuiltIn_Print_Area___0___0___0___0___0___0" localSheetId="6">#REF!</definedName>
    <definedName name="BuiltIn_Print_Area___0___0___0___0___0___0" localSheetId="7">#REF!</definedName>
    <definedName name="BuiltIn_Print_Area___0___0___0___0___0___0" localSheetId="8">#REF!</definedName>
    <definedName name="BuiltIn_Print_Area___0___0___0___0___0___0" localSheetId="4">#REF!</definedName>
    <definedName name="BuiltIn_Print_Area___0___0___0___0___0___0">#REF!</definedName>
    <definedName name="BuiltIn_Print_Titles" localSheetId="3">#REF!</definedName>
    <definedName name="BuiltIn_Print_Titles" localSheetId="5">#REF!</definedName>
    <definedName name="BuiltIn_Print_Titles" localSheetId="6">#REF!</definedName>
    <definedName name="BuiltIn_Print_Titles" localSheetId="7">#REF!</definedName>
    <definedName name="BuiltIn_Print_Titles" localSheetId="8">#REF!</definedName>
    <definedName name="BuiltIn_Print_Titles" localSheetId="4">#REF!</definedName>
    <definedName name="BuiltIn_Print_Titles">#REF!</definedName>
    <definedName name="BuiltIn_Print_Titles___0" localSheetId="3">#REF!</definedName>
    <definedName name="BuiltIn_Print_Titles___0" localSheetId="5">#REF!</definedName>
    <definedName name="BuiltIn_Print_Titles___0" localSheetId="6">#REF!</definedName>
    <definedName name="BuiltIn_Print_Titles___0" localSheetId="7">#REF!</definedName>
    <definedName name="BuiltIn_Print_Titles___0" localSheetId="8">#REF!</definedName>
    <definedName name="BuiltIn_Print_Titles___0" localSheetId="4">#REF!</definedName>
    <definedName name="BuiltIn_Print_Titles___0">#REF!</definedName>
    <definedName name="BuiltIn_Print_Titles___0___0___0" localSheetId="3">#REF!</definedName>
    <definedName name="BuiltIn_Print_Titles___0___0___0" localSheetId="5">#REF!</definedName>
    <definedName name="BuiltIn_Print_Titles___0___0___0" localSheetId="6">#REF!</definedName>
    <definedName name="BuiltIn_Print_Titles___0___0___0" localSheetId="7">#REF!</definedName>
    <definedName name="BuiltIn_Print_Titles___0___0___0" localSheetId="8">#REF!</definedName>
    <definedName name="BuiltIn_Print_Titles___0___0___0" localSheetId="4">#REF!</definedName>
    <definedName name="BuiltIn_Print_Titles___0___0___0">#REF!</definedName>
    <definedName name="BuiltIn_Print_Titles___0___0___0___0" localSheetId="3">#REF!</definedName>
    <definedName name="BuiltIn_Print_Titles___0___0___0___0" localSheetId="5">#REF!</definedName>
    <definedName name="BuiltIn_Print_Titles___0___0___0___0" localSheetId="6">#REF!</definedName>
    <definedName name="BuiltIn_Print_Titles___0___0___0___0" localSheetId="7">#REF!</definedName>
    <definedName name="BuiltIn_Print_Titles___0___0___0___0" localSheetId="8">#REF!</definedName>
    <definedName name="BuiltIn_Print_Titles___0___0___0___0" localSheetId="4">#REF!</definedName>
    <definedName name="BuiltIn_Print_Titles___0___0___0___0">#REF!</definedName>
    <definedName name="BuiltIn_Print_Titles___0___0___0___0___0___0" localSheetId="3">#REF!</definedName>
    <definedName name="BuiltIn_Print_Titles___0___0___0___0___0___0" localSheetId="5">#REF!</definedName>
    <definedName name="BuiltIn_Print_Titles___0___0___0___0___0___0" localSheetId="6">#REF!</definedName>
    <definedName name="BuiltIn_Print_Titles___0___0___0___0___0___0" localSheetId="7">#REF!</definedName>
    <definedName name="BuiltIn_Print_Titles___0___0___0___0___0___0" localSheetId="8">#REF!</definedName>
    <definedName name="BuiltIn_Print_Titles___0___0___0___0___0___0" localSheetId="4">#REF!</definedName>
    <definedName name="BuiltIn_Print_Titles___0___0___0___0___0___0">#REF!</definedName>
    <definedName name="BVEOLISA" localSheetId="3">#REF!</definedName>
    <definedName name="BVEOLISA" localSheetId="5">#REF!</definedName>
    <definedName name="BVEOLISA" localSheetId="6">#REF!</definedName>
    <definedName name="BVEOLISA" localSheetId="7">#REF!</definedName>
    <definedName name="BVEOLISA" localSheetId="8">#REF!</definedName>
    <definedName name="BVEOLISA" localSheetId="4">#REF!</definedName>
    <definedName name="BVEOLISA">#REF!</definedName>
    <definedName name="cab_cortes" localSheetId="3">#REF!</definedName>
    <definedName name="cab_cortes" localSheetId="5">#REF!</definedName>
    <definedName name="cab_cortes" localSheetId="6">#REF!</definedName>
    <definedName name="cab_cortes" localSheetId="7">#REF!</definedName>
    <definedName name="cab_cortes" localSheetId="8">#REF!</definedName>
    <definedName name="cab_cortes" localSheetId="4">#REF!</definedName>
    <definedName name="cab_cortes">#REF!</definedName>
    <definedName name="cab_dmt" localSheetId="3">#REF!</definedName>
    <definedName name="cab_dmt" localSheetId="5">#REF!</definedName>
    <definedName name="cab_dmt" localSheetId="6">#REF!</definedName>
    <definedName name="cab_dmt" localSheetId="7">#REF!</definedName>
    <definedName name="cab_dmt" localSheetId="8">#REF!</definedName>
    <definedName name="cab_dmt" localSheetId="4">#REF!</definedName>
    <definedName name="cab_dmt">#REF!</definedName>
    <definedName name="cab_limpeza" localSheetId="3">#REF!</definedName>
    <definedName name="cab_limpeza" localSheetId="5">#REF!</definedName>
    <definedName name="cab_limpeza" localSheetId="6">#REF!</definedName>
    <definedName name="cab_limpeza" localSheetId="7">#REF!</definedName>
    <definedName name="cab_limpeza" localSheetId="8">#REF!</definedName>
    <definedName name="cab_limpeza" localSheetId="4">#REF!</definedName>
    <definedName name="cab_limpeza">#REF!</definedName>
    <definedName name="cabmeio" localSheetId="3">#REF!</definedName>
    <definedName name="cabmeio" localSheetId="5">#REF!</definedName>
    <definedName name="cabmeio" localSheetId="6">#REF!</definedName>
    <definedName name="cabmeio" localSheetId="7">#REF!</definedName>
    <definedName name="cabmeio" localSheetId="8">#REF!</definedName>
    <definedName name="cabmeio" localSheetId="4">#REF!</definedName>
    <definedName name="cabmeio">#REF!</definedName>
    <definedName name="CAD_EMISS3_S" localSheetId="3">#REF!</definedName>
    <definedName name="CAD_EMISS3_S" localSheetId="5">#REF!</definedName>
    <definedName name="CAD_EMISS3_S" localSheetId="6">#REF!</definedName>
    <definedName name="CAD_EMISS3_S" localSheetId="7">#REF!</definedName>
    <definedName name="CAD_EMISS3_S" localSheetId="8">#REF!</definedName>
    <definedName name="CAD_EMISS3_S" localSheetId="4">#REF!</definedName>
    <definedName name="CAD_EMISS3_S">#REF!</definedName>
    <definedName name="CADASTRO" localSheetId="3">#REF!</definedName>
    <definedName name="CADASTRO" localSheetId="5">#REF!</definedName>
    <definedName name="CADASTRO" localSheetId="6">#REF!</definedName>
    <definedName name="CADASTRO" localSheetId="7">#REF!</definedName>
    <definedName name="CADASTRO" localSheetId="8">#REF!</definedName>
    <definedName name="CADASTRO" localSheetId="4">#REF!</definedName>
    <definedName name="CADASTRO">#REF!</definedName>
    <definedName name="CADASTRO_EMISS" localSheetId="3">#REF!</definedName>
    <definedName name="CADASTRO_EMISS" localSheetId="5">#REF!</definedName>
    <definedName name="CADASTRO_EMISS" localSheetId="6">#REF!</definedName>
    <definedName name="CADASTRO_EMISS" localSheetId="7">#REF!</definedName>
    <definedName name="CADASTRO_EMISS" localSheetId="8">#REF!</definedName>
    <definedName name="CADASTRO_EMISS" localSheetId="4">#REF!</definedName>
    <definedName name="CADASTRO_EMISS">#REF!</definedName>
    <definedName name="CADASTRO_EMISS2" localSheetId="3">#REF!</definedName>
    <definedName name="CADASTRO_EMISS2" localSheetId="5">#REF!</definedName>
    <definedName name="CADASTRO_EMISS2" localSheetId="6">#REF!</definedName>
    <definedName name="CADASTRO_EMISS2" localSheetId="7">#REF!</definedName>
    <definedName name="CADASTRO_EMISS2" localSheetId="8">#REF!</definedName>
    <definedName name="CADASTRO_EMISS2" localSheetId="4">#REF!</definedName>
    <definedName name="CADASTRO_EMISS2">#REF!</definedName>
    <definedName name="CADASTRO_REDE_COL" localSheetId="3">#REF!</definedName>
    <definedName name="CADASTRO_REDE_COL" localSheetId="5">#REF!</definedName>
    <definedName name="CADASTRO_REDE_COL" localSheetId="6">#REF!</definedName>
    <definedName name="CADASTRO_REDE_COL" localSheetId="7">#REF!</definedName>
    <definedName name="CADASTRO_REDE_COL" localSheetId="8">#REF!</definedName>
    <definedName name="CADASTRO_REDE_COL" localSheetId="4">#REF!</definedName>
    <definedName name="CADASTRO_REDE_COL">#REF!</definedName>
    <definedName name="CAIXAS" localSheetId="3">#REF!</definedName>
    <definedName name="CAIXAS" localSheetId="5">#REF!</definedName>
    <definedName name="CAIXAS" localSheetId="6">#REF!</definedName>
    <definedName name="CAIXAS" localSheetId="7">#REF!</definedName>
    <definedName name="CAIXAS" localSheetId="8">#REF!</definedName>
    <definedName name="CAIXAS" localSheetId="4">#REF!</definedName>
    <definedName name="CAIXAS">#REF!</definedName>
    <definedName name="CAIXAS_EMISS3_S" localSheetId="3">#REF!</definedName>
    <definedName name="CAIXAS_EMISS3_S" localSheetId="5">#REF!</definedName>
    <definedName name="CAIXAS_EMISS3_S" localSheetId="6">#REF!</definedName>
    <definedName name="CAIXAS_EMISS3_S" localSheetId="7">#REF!</definedName>
    <definedName name="CAIXAS_EMISS3_S" localSheetId="8">#REF!</definedName>
    <definedName name="CAIXAS_EMISS3_S" localSheetId="4">#REF!</definedName>
    <definedName name="CAIXAS_EMISS3_S">#REF!</definedName>
    <definedName name="Camada_brita" localSheetId="3">#REF!</definedName>
    <definedName name="Camada_brita" localSheetId="5">#REF!</definedName>
    <definedName name="Camada_brita" localSheetId="6">#REF!</definedName>
    <definedName name="Camada_brita" localSheetId="7">#REF!</definedName>
    <definedName name="Camada_brita" localSheetId="8">#REF!</definedName>
    <definedName name="Camada_brita" localSheetId="4">#REF!</definedName>
    <definedName name="Camada_brita">#REF!</definedName>
    <definedName name="Camada_impermeabilizadora" localSheetId="3">#REF!</definedName>
    <definedName name="Camada_impermeabilizadora" localSheetId="5">#REF!</definedName>
    <definedName name="Camada_impermeabilizadora" localSheetId="6">#REF!</definedName>
    <definedName name="Camada_impermeabilizadora" localSheetId="7">#REF!</definedName>
    <definedName name="Camada_impermeabilizadora" localSheetId="8">#REF!</definedName>
    <definedName name="Camada_impermeabilizadora" localSheetId="4">#REF!</definedName>
    <definedName name="Camada_impermeabilizadora">#REF!</definedName>
    <definedName name="CAMPANARIO" localSheetId="3">'[13]UTR 2'!#REF!</definedName>
    <definedName name="CAMPANARIO" localSheetId="5">'[13]UTR 2'!#REF!</definedName>
    <definedName name="CAMPANARIO" localSheetId="6">'[13]UTR 2'!#REF!</definedName>
    <definedName name="CAMPANARIO" localSheetId="7">'[13]UTR 2'!#REF!</definedName>
    <definedName name="CAMPANARIO" localSheetId="8">'[13]UTR 2'!#REF!</definedName>
    <definedName name="CAMPANARIO" localSheetId="4">'[13]UTR 2'!#REF!</definedName>
    <definedName name="CAMPANARIO" localSheetId="9">'[13]UTR 2'!#REF!</definedName>
    <definedName name="CAMPANARIO">'[13]UTR 2'!#REF!</definedName>
    <definedName name="CANETA" localSheetId="3">#REF!</definedName>
    <definedName name="CANETA" localSheetId="5">#REF!</definedName>
    <definedName name="CANETA" localSheetId="6">#REF!</definedName>
    <definedName name="CANETA" localSheetId="7">#REF!</definedName>
    <definedName name="CANETA" localSheetId="8">#REF!</definedName>
    <definedName name="CANETA" localSheetId="4">#REF!</definedName>
    <definedName name="CANETA" localSheetId="9">#REF!</definedName>
    <definedName name="CANETA">#REF!</definedName>
    <definedName name="CANTEIRO_DE_OBRAS">[14]CANT_OBRAS!$H$8</definedName>
    <definedName name="CANTEIRO_OBRAS" localSheetId="3">#REF!</definedName>
    <definedName name="CANTEIRO_OBRAS" localSheetId="5">#REF!</definedName>
    <definedName name="CANTEIRO_OBRAS" localSheetId="6">#REF!</definedName>
    <definedName name="CANTEIRO_OBRAS" localSheetId="7">#REF!</definedName>
    <definedName name="CANTEIRO_OBRAS" localSheetId="8">#REF!</definedName>
    <definedName name="CANTEIRO_OBRAS" localSheetId="4">#REF!</definedName>
    <definedName name="CANTEIRO_OBRAS" localSheetId="9">#REF!</definedName>
    <definedName name="CANTEIRO_OBRAS">#REF!</definedName>
    <definedName name="CAPA" localSheetId="3">[1]Reforma!#REF!</definedName>
    <definedName name="CAPA" localSheetId="5">[1]Reforma!#REF!</definedName>
    <definedName name="CAPA" localSheetId="6">[1]Reforma!#REF!</definedName>
    <definedName name="CAPA" localSheetId="7">[1]Reforma!#REF!</definedName>
    <definedName name="CAPA" localSheetId="8">[1]Reforma!#REF!</definedName>
    <definedName name="CAPA" localSheetId="4">[1]Reforma!#REF!</definedName>
    <definedName name="CAPA" localSheetId="9">[1]Reforma!#REF!</definedName>
    <definedName name="CAPA">[1]Reforma!#REF!</definedName>
    <definedName name="cbn" localSheetId="3">[1]Reforma!#REF!</definedName>
    <definedName name="cbn" localSheetId="5">[1]Reforma!#REF!</definedName>
    <definedName name="cbn" localSheetId="6">[1]Reforma!#REF!</definedName>
    <definedName name="cbn" localSheetId="7">[1]Reforma!#REF!</definedName>
    <definedName name="cbn" localSheetId="8">[1]Reforma!#REF!</definedName>
    <definedName name="cbn" localSheetId="4">[1]Reforma!#REF!</definedName>
    <definedName name="cbn" localSheetId="9">[1]Reforma!#REF!</definedName>
    <definedName name="cbn">[1]Reforma!#REF!</definedName>
    <definedName name="CBU" localSheetId="3">#REF!</definedName>
    <definedName name="CBU" localSheetId="5">#REF!</definedName>
    <definedName name="CBU" localSheetId="6">#REF!</definedName>
    <definedName name="CBU" localSheetId="7">#REF!</definedName>
    <definedName name="CBU" localSheetId="8">#REF!</definedName>
    <definedName name="CBU" localSheetId="4">#REF!</definedName>
    <definedName name="CBU" localSheetId="9">#REF!</definedName>
    <definedName name="CBU">#REF!</definedName>
    <definedName name="CBUII" localSheetId="3">#REF!</definedName>
    <definedName name="CBUII" localSheetId="5">#REF!</definedName>
    <definedName name="CBUII" localSheetId="6">#REF!</definedName>
    <definedName name="CBUII" localSheetId="7">#REF!</definedName>
    <definedName name="CBUII" localSheetId="8">#REF!</definedName>
    <definedName name="CBUII" localSheetId="4">#REF!</definedName>
    <definedName name="CBUII" localSheetId="9">#REF!</definedName>
    <definedName name="CBUII">#REF!</definedName>
    <definedName name="CBUQB" localSheetId="3">#REF!</definedName>
    <definedName name="CBUQB" localSheetId="5">#REF!</definedName>
    <definedName name="CBUQB" localSheetId="6">#REF!</definedName>
    <definedName name="CBUQB" localSheetId="7">#REF!</definedName>
    <definedName name="CBUQB" localSheetId="8">#REF!</definedName>
    <definedName name="CBUQB" localSheetId="4">#REF!</definedName>
    <definedName name="CBUQB" localSheetId="9">#REF!</definedName>
    <definedName name="CBUQB">#REF!</definedName>
    <definedName name="CBUQc" localSheetId="3">#REF!</definedName>
    <definedName name="CBUQc" localSheetId="5">#REF!</definedName>
    <definedName name="CBUQc" localSheetId="6">#REF!</definedName>
    <definedName name="CBUQc" localSheetId="7">#REF!</definedName>
    <definedName name="CBUQc" localSheetId="8">#REF!</definedName>
    <definedName name="CBUQc" localSheetId="4">#REF!</definedName>
    <definedName name="CBUQc">#REF!</definedName>
    <definedName name="CC" localSheetId="3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4">#REF!</definedName>
    <definedName name="CC">#REF!</definedName>
    <definedName name="CCC" localSheetId="3">#REF!</definedName>
    <definedName name="CCC" localSheetId="5">#REF!</definedName>
    <definedName name="CCC" localSheetId="6">#REF!</definedName>
    <definedName name="CCC" localSheetId="7">#REF!</definedName>
    <definedName name="CCC" localSheetId="8">#REF!</definedName>
    <definedName name="CCC" localSheetId="4">#REF!</definedName>
    <definedName name="CCC">#REF!</definedName>
    <definedName name="CELIA" localSheetId="3">#REF!</definedName>
    <definedName name="CELIA" localSheetId="5">#REF!</definedName>
    <definedName name="CELIA" localSheetId="6">#REF!</definedName>
    <definedName name="CELIA" localSheetId="7">#REF!</definedName>
    <definedName name="CELIA" localSheetId="8">#REF!</definedName>
    <definedName name="CELIA" localSheetId="4">#REF!</definedName>
    <definedName name="CELIA">#REF!</definedName>
    <definedName name="CélulaInicioPlanilha" localSheetId="3">#REF!</definedName>
    <definedName name="CélulaInicioPlanilha" localSheetId="5">#REF!</definedName>
    <definedName name="CélulaInicioPlanilha" localSheetId="6">#REF!</definedName>
    <definedName name="CélulaInicioPlanilha" localSheetId="7">#REF!</definedName>
    <definedName name="CélulaInicioPlanilha" localSheetId="8">#REF!</definedName>
    <definedName name="CélulaInicioPlanilha" localSheetId="4">#REF!</definedName>
    <definedName name="CélulaInicioPlanilha">#REF!</definedName>
    <definedName name="CélulaResumo" localSheetId="3">#REF!</definedName>
    <definedName name="CélulaResumo" localSheetId="5">#REF!</definedName>
    <definedName name="CélulaResumo" localSheetId="6">#REF!</definedName>
    <definedName name="CélulaResumo" localSheetId="7">#REF!</definedName>
    <definedName name="CélulaResumo" localSheetId="8">#REF!</definedName>
    <definedName name="CélulaResumo" localSheetId="4">#REF!</definedName>
    <definedName name="CélulaResumo">#REF!</definedName>
    <definedName name="CEU" localSheetId="3" hidden="1">#REF!</definedName>
    <definedName name="CEU" localSheetId="5" hidden="1">#REF!</definedName>
    <definedName name="CEU" localSheetId="6" hidden="1">#REF!</definedName>
    <definedName name="CEU" localSheetId="7" hidden="1">#REF!</definedName>
    <definedName name="CEU" localSheetId="8" hidden="1">#REF!</definedName>
    <definedName name="CEU" localSheetId="4" hidden="1">#REF!</definedName>
    <definedName name="CEU" hidden="1">#REF!</definedName>
    <definedName name="Chapisco" localSheetId="3">#REF!</definedName>
    <definedName name="Chapisco" localSheetId="5">#REF!</definedName>
    <definedName name="Chapisco" localSheetId="6">#REF!</definedName>
    <definedName name="Chapisco" localSheetId="7">#REF!</definedName>
    <definedName name="Chapisco" localSheetId="8">#REF!</definedName>
    <definedName name="Chapisco" localSheetId="4">#REF!</definedName>
    <definedName name="Chapisco">#REF!</definedName>
    <definedName name="cimento" localSheetId="3">#REF!</definedName>
    <definedName name="cimento" localSheetId="5">#REF!</definedName>
    <definedName name="cimento" localSheetId="6">#REF!</definedName>
    <definedName name="cimento" localSheetId="7">#REF!</definedName>
    <definedName name="cimento" localSheetId="8">#REF!</definedName>
    <definedName name="cimento" localSheetId="4">#REF!</definedName>
    <definedName name="cimento">#REF!</definedName>
    <definedName name="Cmat" localSheetId="3">#REF!</definedName>
    <definedName name="Cmat" localSheetId="5">#REF!</definedName>
    <definedName name="Cmat" localSheetId="6">#REF!</definedName>
    <definedName name="Cmat" localSheetId="7">#REF!</definedName>
    <definedName name="Cmat" localSheetId="8">#REF!</definedName>
    <definedName name="Cmat" localSheetId="4">#REF!</definedName>
    <definedName name="Cmat">#REF!</definedName>
    <definedName name="Cmo" localSheetId="3">#REF!</definedName>
    <definedName name="Cmo" localSheetId="5">#REF!</definedName>
    <definedName name="Cmo" localSheetId="6">#REF!</definedName>
    <definedName name="Cmo" localSheetId="7">#REF!</definedName>
    <definedName name="Cmo" localSheetId="8">#REF!</definedName>
    <definedName name="Cmo" localSheetId="4">#REF!</definedName>
    <definedName name="Cmo">#REF!</definedName>
    <definedName name="CNVDFNVN" localSheetId="3">#REF!</definedName>
    <definedName name="CNVDFNVN" localSheetId="5">#REF!</definedName>
    <definedName name="CNVDFNVN" localSheetId="6">#REF!</definedName>
    <definedName name="CNVDFNVN" localSheetId="7">#REF!</definedName>
    <definedName name="CNVDFNVN" localSheetId="8">#REF!</definedName>
    <definedName name="CNVDFNVN" localSheetId="4">#REF!</definedName>
    <definedName name="CNVDFNVN">#REF!</definedName>
    <definedName name="Cobertura" localSheetId="3">#REF!</definedName>
    <definedName name="Cobertura" localSheetId="5">#REF!</definedName>
    <definedName name="Cobertura" localSheetId="6">#REF!</definedName>
    <definedName name="Cobertura" localSheetId="7">#REF!</definedName>
    <definedName name="Cobertura" localSheetId="8">#REF!</definedName>
    <definedName name="Cobertura" localSheetId="4">#REF!</definedName>
    <definedName name="Cobertura">#REF!</definedName>
    <definedName name="Cobertura_canal" localSheetId="3">#REF!</definedName>
    <definedName name="Cobertura_canal" localSheetId="5">#REF!</definedName>
    <definedName name="Cobertura_canal" localSheetId="6">#REF!</definedName>
    <definedName name="Cobertura_canal" localSheetId="7">#REF!</definedName>
    <definedName name="Cobertura_canal" localSheetId="8">#REF!</definedName>
    <definedName name="Cobertura_canal" localSheetId="4">#REF!</definedName>
    <definedName name="Cobertura_canal">#REF!</definedName>
    <definedName name="cocacola" localSheetId="3">#REF!</definedName>
    <definedName name="cocacola" localSheetId="5">#REF!</definedName>
    <definedName name="cocacola" localSheetId="6">#REF!</definedName>
    <definedName name="cocacola" localSheetId="7">#REF!</definedName>
    <definedName name="cocacola" localSheetId="8">#REF!</definedName>
    <definedName name="cocacola" localSheetId="4">#REF!</definedName>
    <definedName name="cocacola">#REF!</definedName>
    <definedName name="cocaina" localSheetId="3">#REF!</definedName>
    <definedName name="cocaina" localSheetId="5">#REF!</definedName>
    <definedName name="cocaina" localSheetId="6">#REF!</definedName>
    <definedName name="cocaina" localSheetId="7">#REF!</definedName>
    <definedName name="cocaina" localSheetId="8">#REF!</definedName>
    <definedName name="cocaina" localSheetId="4">#REF!</definedName>
    <definedName name="cocaina">#REF!</definedName>
    <definedName name="Código" localSheetId="3">#REF!</definedName>
    <definedName name="Código" localSheetId="5">#REF!</definedName>
    <definedName name="Código" localSheetId="6">#REF!</definedName>
    <definedName name="Código" localSheetId="7">#REF!</definedName>
    <definedName name="Código" localSheetId="8">#REF!</definedName>
    <definedName name="Código" localSheetId="4">#REF!</definedName>
    <definedName name="Código">#REF!</definedName>
    <definedName name="Código." localSheetId="3">#REF!</definedName>
    <definedName name="Código." localSheetId="5">#REF!</definedName>
    <definedName name="Código." localSheetId="6">#REF!</definedName>
    <definedName name="Código." localSheetId="7">#REF!</definedName>
    <definedName name="Código." localSheetId="8">#REF!</definedName>
    <definedName name="Código." localSheetId="4">#REF!</definedName>
    <definedName name="Código.">#REF!</definedName>
    <definedName name="COEF_LINEAR" localSheetId="3">#REF!</definedName>
    <definedName name="COEF_LINEAR" localSheetId="5">#REF!</definedName>
    <definedName name="COEF_LINEAR" localSheetId="6">#REF!</definedName>
    <definedName name="COEF_LINEAR" localSheetId="7">#REF!</definedName>
    <definedName name="COEF_LINEAR" localSheetId="8">#REF!</definedName>
    <definedName name="COEF_LINEAR" localSheetId="4">#REF!</definedName>
    <definedName name="COEF_LINEAR">#REF!</definedName>
    <definedName name="Comparativo" localSheetId="3">#REF!</definedName>
    <definedName name="Comparativo" localSheetId="5">#REF!</definedName>
    <definedName name="Comparativo" localSheetId="6">#REF!</definedName>
    <definedName name="Comparativo" localSheetId="7">#REF!</definedName>
    <definedName name="Comparativo" localSheetId="8">#REF!</definedName>
    <definedName name="Comparativo" localSheetId="4">#REF!</definedName>
    <definedName name="Comparativo">#REF!</definedName>
    <definedName name="cOMPOSIÇaO" localSheetId="3" hidden="1">#REF!</definedName>
    <definedName name="cOMPOSIÇaO" localSheetId="5" hidden="1">#REF!</definedName>
    <definedName name="cOMPOSIÇaO" localSheetId="6" hidden="1">#REF!</definedName>
    <definedName name="cOMPOSIÇaO" localSheetId="7" hidden="1">#REF!</definedName>
    <definedName name="cOMPOSIÇaO" localSheetId="8" hidden="1">#REF!</definedName>
    <definedName name="cOMPOSIÇaO" localSheetId="4" hidden="1">#REF!</definedName>
    <definedName name="cOMPOSIÇaO" hidden="1">#REF!</definedName>
    <definedName name="composições" localSheetId="3">#REF!</definedName>
    <definedName name="composições" localSheetId="5">#REF!</definedName>
    <definedName name="composições" localSheetId="6">#REF!</definedName>
    <definedName name="composições" localSheetId="7">#REF!</definedName>
    <definedName name="composições" localSheetId="8">#REF!</definedName>
    <definedName name="composições" localSheetId="4">#REF!</definedName>
    <definedName name="composições">#REF!</definedName>
    <definedName name="CONT_CANTEIRO" localSheetId="3">#REF!</definedName>
    <definedName name="CONT_CANTEIRO" localSheetId="5">#REF!</definedName>
    <definedName name="CONT_CANTEIRO" localSheetId="6">#REF!</definedName>
    <definedName name="CONT_CANTEIRO" localSheetId="7">#REF!</definedName>
    <definedName name="CONT_CANTEIRO" localSheetId="8">#REF!</definedName>
    <definedName name="CONT_CANTEIRO" localSheetId="4">#REF!</definedName>
    <definedName name="CONT_CANTEIRO">#REF!</definedName>
    <definedName name="cópia" localSheetId="3">#REF!</definedName>
    <definedName name="cópia" localSheetId="5">#REF!</definedName>
    <definedName name="cópia" localSheetId="6">#REF!</definedName>
    <definedName name="cópia" localSheetId="7">#REF!</definedName>
    <definedName name="cópia" localSheetId="8">#REF!</definedName>
    <definedName name="cópia" localSheetId="4">#REF!</definedName>
    <definedName name="cópia">#REF!</definedName>
    <definedName name="corte" localSheetId="3">#REF!</definedName>
    <definedName name="corte" localSheetId="5">#REF!</definedName>
    <definedName name="corte" localSheetId="6">#REF!</definedName>
    <definedName name="corte" localSheetId="7">#REF!</definedName>
    <definedName name="corte" localSheetId="8">#REF!</definedName>
    <definedName name="corte" localSheetId="4">#REF!</definedName>
    <definedName name="corte">#REF!</definedName>
    <definedName name="COTAS" localSheetId="3">#REF!</definedName>
    <definedName name="COTAS" localSheetId="5">#REF!</definedName>
    <definedName name="COTAS" localSheetId="6">#REF!</definedName>
    <definedName name="COTAS" localSheetId="7">#REF!</definedName>
    <definedName name="COTAS" localSheetId="8">#REF!</definedName>
    <definedName name="COTAS" localSheetId="4">#REF!</definedName>
    <definedName name="COTAS">#REF!</definedName>
    <definedName name="_xlnm.Criteria" localSheetId="3">#REF!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4">#REF!</definedName>
    <definedName name="_xlnm.Criteria">#REF!</definedName>
    <definedName name="Cron" localSheetId="3" hidden="1">#REF!</definedName>
    <definedName name="Cron" localSheetId="5" hidden="1">#REF!</definedName>
    <definedName name="Cron" localSheetId="6" hidden="1">#REF!</definedName>
    <definedName name="Cron" localSheetId="7" hidden="1">#REF!</definedName>
    <definedName name="Cron" localSheetId="8" hidden="1">#REF!</definedName>
    <definedName name="Cron" localSheetId="4" hidden="1">#REF!</definedName>
    <definedName name="Cron" hidden="1">#REF!</definedName>
    <definedName name="cron." localSheetId="3" hidden="1">#REF!</definedName>
    <definedName name="cron." localSheetId="5" hidden="1">#REF!</definedName>
    <definedName name="cron." localSheetId="6" hidden="1">#REF!</definedName>
    <definedName name="cron." localSheetId="7" hidden="1">#REF!</definedName>
    <definedName name="cron." localSheetId="8" hidden="1">#REF!</definedName>
    <definedName name="cron." localSheetId="4" hidden="1">#REF!</definedName>
    <definedName name="cron." hidden="1">#REF!</definedName>
    <definedName name="crono" localSheetId="3">#REF!</definedName>
    <definedName name="crono" localSheetId="5">#REF!</definedName>
    <definedName name="crono" localSheetId="6">#REF!</definedName>
    <definedName name="crono" localSheetId="7">#REF!</definedName>
    <definedName name="crono" localSheetId="8">#REF!</definedName>
    <definedName name="crono" localSheetId="4">#REF!</definedName>
    <definedName name="crono">#REF!</definedName>
    <definedName name="CT" localSheetId="3">#REF!</definedName>
    <definedName name="CT" localSheetId="5">#REF!</definedName>
    <definedName name="CT" localSheetId="6">#REF!</definedName>
    <definedName name="CT" localSheetId="7">#REF!</definedName>
    <definedName name="CT" localSheetId="8">#REF!</definedName>
    <definedName name="CT" localSheetId="4">#REF!</definedName>
    <definedName name="CT">#REF!</definedName>
    <definedName name="CU" localSheetId="3">#REF!</definedName>
    <definedName name="CU" localSheetId="5">#REF!</definedName>
    <definedName name="CU" localSheetId="6">#REF!</definedName>
    <definedName name="CU" localSheetId="7">#REF!</definedName>
    <definedName name="CU" localSheetId="8">#REF!</definedName>
    <definedName name="CU" localSheetId="4">#REF!</definedName>
    <definedName name="CU">#REF!</definedName>
    <definedName name="CustoReal" localSheetId="3">#REF!</definedName>
    <definedName name="CustoReal" localSheetId="5">#REF!</definedName>
    <definedName name="CustoReal" localSheetId="6">#REF!</definedName>
    <definedName name="CustoReal" localSheetId="7">#REF!</definedName>
    <definedName name="CustoReal" localSheetId="8">#REF!</definedName>
    <definedName name="CustoReal" localSheetId="4">#REF!</definedName>
    <definedName name="CustoReal">#REF!</definedName>
    <definedName name="cUSTOS" localSheetId="3">#REF!</definedName>
    <definedName name="cUSTOS" localSheetId="5">#REF!</definedName>
    <definedName name="cUSTOS" localSheetId="6">#REF!</definedName>
    <definedName name="cUSTOS" localSheetId="7">#REF!</definedName>
    <definedName name="cUSTOS" localSheetId="8">#REF!</definedName>
    <definedName name="cUSTOS" localSheetId="4">#REF!</definedName>
    <definedName name="cUSTOS">#REF!</definedName>
    <definedName name="D" localSheetId="3">#REF!</definedName>
    <definedName name="D" localSheetId="5">#REF!</definedName>
    <definedName name="D" localSheetId="6">#REF!</definedName>
    <definedName name="D" localSheetId="7">#REF!</definedName>
    <definedName name="D" localSheetId="8">#REF!</definedName>
    <definedName name="D" localSheetId="4">#REF!</definedName>
    <definedName name="D">#REF!</definedName>
    <definedName name="dadinho" localSheetId="3">#REF!</definedName>
    <definedName name="dadinho" localSheetId="5">#REF!</definedName>
    <definedName name="dadinho" localSheetId="6">#REF!</definedName>
    <definedName name="dadinho" localSheetId="7">#REF!</definedName>
    <definedName name="dadinho" localSheetId="8">#REF!</definedName>
    <definedName name="dadinho" localSheetId="4">#REF!</definedName>
    <definedName name="dadinho">#REF!</definedName>
    <definedName name="DADOS" localSheetId="3">#REF!</definedName>
    <definedName name="DADOS" localSheetId="5">#REF!</definedName>
    <definedName name="DADOS" localSheetId="6">#REF!</definedName>
    <definedName name="DADOS" localSheetId="7">#REF!</definedName>
    <definedName name="DADOS" localSheetId="8">#REF!</definedName>
    <definedName name="DADOS" localSheetId="4">#REF!</definedName>
    <definedName name="DADOS">#REF!</definedName>
    <definedName name="DADOS1" localSheetId="3">#REF!</definedName>
    <definedName name="DADOS1" localSheetId="5">#REF!</definedName>
    <definedName name="DADOS1" localSheetId="6">#REF!</definedName>
    <definedName name="DADOS1" localSheetId="7">#REF!</definedName>
    <definedName name="DADOS1" localSheetId="8">#REF!</definedName>
    <definedName name="DADOS1" localSheetId="4">#REF!</definedName>
    <definedName name="DADOS1">#REF!</definedName>
    <definedName name="danil" localSheetId="3">#REF!</definedName>
    <definedName name="danil" localSheetId="5">#REF!</definedName>
    <definedName name="danil" localSheetId="6">#REF!</definedName>
    <definedName name="danil" localSheetId="7">#REF!</definedName>
    <definedName name="danil" localSheetId="8">#REF!</definedName>
    <definedName name="danil" localSheetId="4">#REF!</definedName>
    <definedName name="danil">#REF!</definedName>
    <definedName name="danilo" localSheetId="3">#REF!</definedName>
    <definedName name="danilo" localSheetId="5">#REF!</definedName>
    <definedName name="danilo" localSheetId="6">#REF!</definedName>
    <definedName name="danilo" localSheetId="7">#REF!</definedName>
    <definedName name="danilo" localSheetId="8">#REF!</definedName>
    <definedName name="danilo" localSheetId="4">#REF!</definedName>
    <definedName name="danilo">#REF!</definedName>
    <definedName name="Data" localSheetId="3">#REF!</definedName>
    <definedName name="Data" localSheetId="5">#REF!</definedName>
    <definedName name="Data" localSheetId="6">#REF!</definedName>
    <definedName name="Data" localSheetId="7">#REF!</definedName>
    <definedName name="Data" localSheetId="8">#REF!</definedName>
    <definedName name="Data" localSheetId="4">#REF!</definedName>
    <definedName name="Data">#REF!</definedName>
    <definedName name="Data_Final" localSheetId="3">#REF!</definedName>
    <definedName name="Data_Final" localSheetId="5">#REF!</definedName>
    <definedName name="Data_Final" localSheetId="6">#REF!</definedName>
    <definedName name="Data_Final" localSheetId="7">#REF!</definedName>
    <definedName name="Data_Final" localSheetId="8">#REF!</definedName>
    <definedName name="Data_Final" localSheetId="4">#REF!</definedName>
    <definedName name="Data_Final">#REF!</definedName>
    <definedName name="Data_Início" localSheetId="3">#REF!</definedName>
    <definedName name="Data_Início" localSheetId="5">#REF!</definedName>
    <definedName name="Data_Início" localSheetId="6">#REF!</definedName>
    <definedName name="Data_Início" localSheetId="7">#REF!</definedName>
    <definedName name="Data_Início" localSheetId="8">#REF!</definedName>
    <definedName name="Data_Início" localSheetId="4">#REF!</definedName>
    <definedName name="Data_Início">#REF!</definedName>
    <definedName name="DD" localSheetId="3">#REF!</definedName>
    <definedName name="DD" localSheetId="5">#REF!</definedName>
    <definedName name="DD" localSheetId="6">#REF!</definedName>
    <definedName name="DD" localSheetId="7">#REF!</definedName>
    <definedName name="DD" localSheetId="8">#REF!</definedName>
    <definedName name="DD" localSheetId="4">#REF!</definedName>
    <definedName name="DD">#REF!</definedName>
    <definedName name="DDD" localSheetId="3">#REF!</definedName>
    <definedName name="DDD" localSheetId="5">#REF!</definedName>
    <definedName name="DDD" localSheetId="6">#REF!</definedName>
    <definedName name="DDD" localSheetId="7">#REF!</definedName>
    <definedName name="DDD" localSheetId="8">#REF!</definedName>
    <definedName name="DDD" localSheetId="4">#REF!</definedName>
    <definedName name="DDD">#REF!</definedName>
    <definedName name="Deco" localSheetId="3">#REF!</definedName>
    <definedName name="Deco" localSheetId="5">#REF!</definedName>
    <definedName name="Deco" localSheetId="6">#REF!</definedName>
    <definedName name="Deco" localSheetId="7">#REF!</definedName>
    <definedName name="Deco" localSheetId="8">#REF!</definedName>
    <definedName name="Deco" localSheetId="4">#REF!</definedName>
    <definedName name="Deco">#REF!</definedName>
    <definedName name="densidade_cap" localSheetId="3">#REF!</definedName>
    <definedName name="densidade_cap" localSheetId="5">#REF!</definedName>
    <definedName name="densidade_cap" localSheetId="6">#REF!</definedName>
    <definedName name="densidade_cap" localSheetId="7">#REF!</definedName>
    <definedName name="densidade_cap" localSheetId="8">#REF!</definedName>
    <definedName name="densidade_cap" localSheetId="4">#REF!</definedName>
    <definedName name="densidade_cap">#REF!</definedName>
    <definedName name="DES" localSheetId="3">#REF!</definedName>
    <definedName name="DES" localSheetId="5">#REF!</definedName>
    <definedName name="DES" localSheetId="6">#REF!</definedName>
    <definedName name="DES" localSheetId="7">#REF!</definedName>
    <definedName name="DES" localSheetId="8">#REF!</definedName>
    <definedName name="DES" localSheetId="4">#REF!</definedName>
    <definedName name="DES">#REF!</definedName>
    <definedName name="DESAP" localSheetId="3">#REF!</definedName>
    <definedName name="DESAP" localSheetId="5">#REF!</definedName>
    <definedName name="DESAP" localSheetId="6">#REF!</definedName>
    <definedName name="DESAP" localSheetId="7">#REF!</definedName>
    <definedName name="DESAP" localSheetId="8">#REF!</definedName>
    <definedName name="DESAP" localSheetId="4">#REF!</definedName>
    <definedName name="DESAP">#REF!</definedName>
    <definedName name="DESAPROPRIAÇÃO">'[14]AQU TERRENO-'!$H$9</definedName>
    <definedName name="Df" localSheetId="3">#REF!</definedName>
    <definedName name="Df" localSheetId="5">#REF!</definedName>
    <definedName name="Df" localSheetId="6">#REF!</definedName>
    <definedName name="Df" localSheetId="7">#REF!</definedName>
    <definedName name="Df" localSheetId="8">#REF!</definedName>
    <definedName name="Df" localSheetId="4">#REF!</definedName>
    <definedName name="Df" localSheetId="9">#REF!</definedName>
    <definedName name="Df">#REF!</definedName>
    <definedName name="dfdf" localSheetId="0" hidden="1">{#N/A,#N/A,FALSE,"MO (2)"}</definedName>
    <definedName name="dfdf" localSheetId="9" hidden="1">{#N/A,#N/A,FALSE,"MO (2)"}</definedName>
    <definedName name="dfdf" hidden="1">{#N/A,#N/A,FALSE,"MO (2)"}</definedName>
    <definedName name="DFGT" localSheetId="3">[1]Reforma!#REF!</definedName>
    <definedName name="DFGT" localSheetId="5">[1]Reforma!#REF!</definedName>
    <definedName name="DFGT" localSheetId="6">[1]Reforma!#REF!</definedName>
    <definedName name="DFGT" localSheetId="7">[1]Reforma!#REF!</definedName>
    <definedName name="DFGT" localSheetId="8">[1]Reforma!#REF!</definedName>
    <definedName name="DFGT" localSheetId="4">[1]Reforma!#REF!</definedName>
    <definedName name="DFGT">[1]Reforma!#REF!</definedName>
    <definedName name="DFT" localSheetId="3">[1]Reforma!#REF!</definedName>
    <definedName name="DFT" localSheetId="5">[1]Reforma!#REF!</definedName>
    <definedName name="DFT" localSheetId="6">[1]Reforma!#REF!</definedName>
    <definedName name="DFT" localSheetId="7">[1]Reforma!#REF!</definedName>
    <definedName name="DFT" localSheetId="8">[1]Reforma!#REF!</definedName>
    <definedName name="DFT" localSheetId="4">[1]Reforma!#REF!</definedName>
    <definedName name="DFT">[1]Reforma!#REF!</definedName>
    <definedName name="DG">[15]COMPOSIÇÃO!$I$10</definedName>
    <definedName name="DGA" localSheetId="3">'[6]PRO-08'!#REF!</definedName>
    <definedName name="DGA" localSheetId="5">'[6]PRO-08'!#REF!</definedName>
    <definedName name="DGA" localSheetId="6">'[6]PRO-08'!#REF!</definedName>
    <definedName name="DGA" localSheetId="7">'[6]PRO-08'!#REF!</definedName>
    <definedName name="DGA" localSheetId="8">'[6]PRO-08'!#REF!</definedName>
    <definedName name="DGA" localSheetId="4">'[6]PRO-08'!#REF!</definedName>
    <definedName name="DGA" localSheetId="9">'[6]PRO-08'!#REF!</definedName>
    <definedName name="DGA">'[6]PRO-08'!#REF!</definedName>
    <definedName name="Dissídio" localSheetId="3">#REF!</definedName>
    <definedName name="Dissídio" localSheetId="5">#REF!</definedName>
    <definedName name="Dissídio" localSheetId="6">#REF!</definedName>
    <definedName name="Dissídio" localSheetId="7">#REF!</definedName>
    <definedName name="Dissídio" localSheetId="8">#REF!</definedName>
    <definedName name="Dissídio" localSheetId="4">#REF!</definedName>
    <definedName name="Dissídio" localSheetId="9">#REF!</definedName>
    <definedName name="Dissídio">#REF!</definedName>
    <definedName name="DJ" localSheetId="3">#REF!</definedName>
    <definedName name="DJ" localSheetId="5">#REF!</definedName>
    <definedName name="DJ" localSheetId="6">#REF!</definedName>
    <definedName name="DJ" localSheetId="7">#REF!</definedName>
    <definedName name="DJ" localSheetId="8">#REF!</definedName>
    <definedName name="DJ" localSheetId="4">#REF!</definedName>
    <definedName name="DJ" localSheetId="9">#REF!</definedName>
    <definedName name="DJ">#REF!</definedName>
    <definedName name="DKJBGKSHAK" localSheetId="3">#REF!</definedName>
    <definedName name="DKJBGKSHAK" localSheetId="5">#REF!</definedName>
    <definedName name="DKJBGKSHAK" localSheetId="6">#REF!</definedName>
    <definedName name="DKJBGKSHAK" localSheetId="7">#REF!</definedName>
    <definedName name="DKJBGKSHAK" localSheetId="8">#REF!</definedName>
    <definedName name="DKJBGKSHAK" localSheetId="4">#REF!</definedName>
    <definedName name="DKJBGKSHAK" localSheetId="9">#REF!</definedName>
    <definedName name="DKJBGKSHAK">#REF!</definedName>
    <definedName name="DMT">'[16]C.U'!$D$1651,'[16]C.U'!$D$1155</definedName>
    <definedName name="DMT_0_50" localSheetId="3">#REF!</definedName>
    <definedName name="DMT_0_50" localSheetId="5">#REF!</definedName>
    <definedName name="DMT_0_50" localSheetId="6">#REF!</definedName>
    <definedName name="DMT_0_50" localSheetId="7">#REF!</definedName>
    <definedName name="DMT_0_50" localSheetId="8">#REF!</definedName>
    <definedName name="DMT_0_50" localSheetId="4">#REF!</definedName>
    <definedName name="DMT_0_50" localSheetId="9">#REF!</definedName>
    <definedName name="DMT_0_50">#REF!</definedName>
    <definedName name="DMT_1000" localSheetId="3">#REF!</definedName>
    <definedName name="DMT_1000" localSheetId="5">#REF!</definedName>
    <definedName name="DMT_1000" localSheetId="6">#REF!</definedName>
    <definedName name="DMT_1000" localSheetId="7">#REF!</definedName>
    <definedName name="DMT_1000" localSheetId="8">#REF!</definedName>
    <definedName name="DMT_1000" localSheetId="4">#REF!</definedName>
    <definedName name="DMT_1000" localSheetId="9">#REF!</definedName>
    <definedName name="DMT_1000">#REF!</definedName>
    <definedName name="DMT_200" localSheetId="3">#REF!</definedName>
    <definedName name="DMT_200" localSheetId="5">#REF!</definedName>
    <definedName name="DMT_200" localSheetId="6">#REF!</definedName>
    <definedName name="DMT_200" localSheetId="7">#REF!</definedName>
    <definedName name="DMT_200" localSheetId="8">#REF!</definedName>
    <definedName name="DMT_200" localSheetId="4">#REF!</definedName>
    <definedName name="DMT_200" localSheetId="9">#REF!</definedName>
    <definedName name="DMT_200">#REF!</definedName>
    <definedName name="DMT_200_400" localSheetId="3">#REF!</definedName>
    <definedName name="DMT_200_400" localSheetId="5">#REF!</definedName>
    <definedName name="DMT_200_400" localSheetId="6">#REF!</definedName>
    <definedName name="DMT_200_400" localSheetId="7">#REF!</definedName>
    <definedName name="DMT_200_400" localSheetId="8">#REF!</definedName>
    <definedName name="DMT_200_400" localSheetId="4">#REF!</definedName>
    <definedName name="DMT_200_400">#REF!</definedName>
    <definedName name="DMT_400" localSheetId="3">#REF!</definedName>
    <definedName name="DMT_400" localSheetId="5">#REF!</definedName>
    <definedName name="DMT_400" localSheetId="6">#REF!</definedName>
    <definedName name="DMT_400" localSheetId="7">#REF!</definedName>
    <definedName name="DMT_400" localSheetId="8">#REF!</definedName>
    <definedName name="DMT_400" localSheetId="4">#REF!</definedName>
    <definedName name="DMT_400">#REF!</definedName>
    <definedName name="DMT_400_600" localSheetId="3">#REF!</definedName>
    <definedName name="DMT_400_600" localSheetId="5">#REF!</definedName>
    <definedName name="DMT_400_600" localSheetId="6">#REF!</definedName>
    <definedName name="DMT_400_600" localSheetId="7">#REF!</definedName>
    <definedName name="DMT_400_600" localSheetId="8">#REF!</definedName>
    <definedName name="DMT_400_600" localSheetId="4">#REF!</definedName>
    <definedName name="DMT_400_600">#REF!</definedName>
    <definedName name="DMT_50" localSheetId="3">#REF!</definedName>
    <definedName name="DMT_50" localSheetId="5">#REF!</definedName>
    <definedName name="DMT_50" localSheetId="6">#REF!</definedName>
    <definedName name="DMT_50" localSheetId="7">#REF!</definedName>
    <definedName name="DMT_50" localSheetId="8">#REF!</definedName>
    <definedName name="DMT_50" localSheetId="4">#REF!</definedName>
    <definedName name="DMT_50">#REF!</definedName>
    <definedName name="DMT_50_200" localSheetId="3">#REF!</definedName>
    <definedName name="DMT_50_200" localSheetId="5">#REF!</definedName>
    <definedName name="DMT_50_200" localSheetId="6">#REF!</definedName>
    <definedName name="DMT_50_200" localSheetId="7">#REF!</definedName>
    <definedName name="DMT_50_200" localSheetId="8">#REF!</definedName>
    <definedName name="DMT_50_200" localSheetId="4">#REF!</definedName>
    <definedName name="DMT_50_200">#REF!</definedName>
    <definedName name="DMT_600" localSheetId="3">#REF!</definedName>
    <definedName name="DMT_600" localSheetId="5">#REF!</definedName>
    <definedName name="DMT_600" localSheetId="6">#REF!</definedName>
    <definedName name="DMT_600" localSheetId="7">#REF!</definedName>
    <definedName name="DMT_600" localSheetId="8">#REF!</definedName>
    <definedName name="DMT_600" localSheetId="4">#REF!</definedName>
    <definedName name="DMT_600">#REF!</definedName>
    <definedName name="DMT_800" localSheetId="3">#REF!</definedName>
    <definedName name="DMT_800" localSheetId="5">#REF!</definedName>
    <definedName name="DMT_800" localSheetId="6">#REF!</definedName>
    <definedName name="DMT_800" localSheetId="7">#REF!</definedName>
    <definedName name="DMT_800" localSheetId="8">#REF!</definedName>
    <definedName name="DMT_800" localSheetId="4">#REF!</definedName>
    <definedName name="DMT_800">#REF!</definedName>
    <definedName name="drena" localSheetId="3">#REF!</definedName>
    <definedName name="drena" localSheetId="5">#REF!</definedName>
    <definedName name="drena" localSheetId="6">#REF!</definedName>
    <definedName name="drena" localSheetId="7">#REF!</definedName>
    <definedName name="drena" localSheetId="8">#REF!</definedName>
    <definedName name="drena" localSheetId="4">#REF!</definedName>
    <definedName name="drena">#REF!</definedName>
    <definedName name="DRGTU" localSheetId="3">#REF!</definedName>
    <definedName name="DRGTU" localSheetId="5">#REF!</definedName>
    <definedName name="DRGTU" localSheetId="6">#REF!</definedName>
    <definedName name="DRGTU" localSheetId="7">#REF!</definedName>
    <definedName name="DRGTU" localSheetId="8">#REF!</definedName>
    <definedName name="DRGTU" localSheetId="4">#REF!</definedName>
    <definedName name="DRGTU">#REF!</definedName>
    <definedName name="DU" localSheetId="3">#REF!</definedName>
    <definedName name="DU" localSheetId="5">#REF!</definedName>
    <definedName name="DU" localSheetId="6">#REF!</definedName>
    <definedName name="DU" localSheetId="7">#REF!</definedName>
    <definedName name="DU" localSheetId="8">#REF!</definedName>
    <definedName name="DU" localSheetId="4">#REF!</definedName>
    <definedName name="DU">#REF!</definedName>
    <definedName name="DWD" localSheetId="3">#REF!</definedName>
    <definedName name="DWD" localSheetId="5">#REF!</definedName>
    <definedName name="DWD" localSheetId="6">#REF!</definedName>
    <definedName name="DWD" localSheetId="7">#REF!</definedName>
    <definedName name="DWD" localSheetId="8">#REF!</definedName>
    <definedName name="DWD" localSheetId="4">#REF!</definedName>
    <definedName name="DWD">#REF!</definedName>
    <definedName name="dx">'[17]ENTRADA DE DADOS'!$F$5</definedName>
    <definedName name="dxi">'[17]ENTRADA DE DADOS'!$I$5</definedName>
    <definedName name="DY">'[18]ENTRADA DE DADOS'!$F$5</definedName>
    <definedName name="E" localSheetId="3">#REF!</definedName>
    <definedName name="E" localSheetId="5">#REF!</definedName>
    <definedName name="E" localSheetId="6">#REF!</definedName>
    <definedName name="E" localSheetId="7">#REF!</definedName>
    <definedName name="E" localSheetId="8">#REF!</definedName>
    <definedName name="E" localSheetId="4">#REF!</definedName>
    <definedName name="E" localSheetId="9">#REF!</definedName>
    <definedName name="E">#REF!</definedName>
    <definedName name="ECJ" localSheetId="3">#REF!</definedName>
    <definedName name="ECJ" localSheetId="5">#REF!</definedName>
    <definedName name="ECJ" localSheetId="6">#REF!</definedName>
    <definedName name="ECJ" localSheetId="7">#REF!</definedName>
    <definedName name="ECJ" localSheetId="8">#REF!</definedName>
    <definedName name="ECJ" localSheetId="4">#REF!</definedName>
    <definedName name="ECJ" localSheetId="9">#REF!</definedName>
    <definedName name="ECJ">#REF!</definedName>
    <definedName name="ee" localSheetId="3">[1]Reforma!#REF!</definedName>
    <definedName name="ee" localSheetId="5">[1]Reforma!#REF!</definedName>
    <definedName name="ee" localSheetId="6">[1]Reforma!#REF!</definedName>
    <definedName name="ee" localSheetId="7">[1]Reforma!#REF!</definedName>
    <definedName name="ee" localSheetId="8">[1]Reforma!#REF!</definedName>
    <definedName name="ee" localSheetId="4">[1]Reforma!#REF!</definedName>
    <definedName name="ee" localSheetId="9">[1]Reforma!#REF!</definedName>
    <definedName name="ee">[1]Reforma!#REF!</definedName>
    <definedName name="EE1_MAT" localSheetId="3">'[19]B - Captação_Elevação 1a Etapa '!#REF!</definedName>
    <definedName name="EE1_MAT" localSheetId="5">'[19]B - Captação_Elevação 1a Etapa '!#REF!</definedName>
    <definedName name="EE1_MAT" localSheetId="6">'[19]B - Captação_Elevação 1a Etapa '!#REF!</definedName>
    <definedName name="EE1_MAT" localSheetId="7">'[19]B - Captação_Elevação 1a Etapa '!#REF!</definedName>
    <definedName name="EE1_MAT" localSheetId="8">'[19]B - Captação_Elevação 1a Etapa '!#REF!</definedName>
    <definedName name="EE1_MAT" localSheetId="4">'[19]B - Captação_Elevação 1a Etapa '!#REF!</definedName>
    <definedName name="EE1_MAT" localSheetId="9">'[19]B - Captação_Elevação 1a Etapa '!#REF!</definedName>
    <definedName name="EE1_MAT">'[19]B - Captação_Elevação 1a Etapa '!#REF!</definedName>
    <definedName name="EE1_MATERIAIS">'[14]ESTA ELEVATÓRIA_'!$H$106</definedName>
    <definedName name="EE1_SERV" localSheetId="3">'[19]B - Captação_Elevação 1a Etapa '!#REF!</definedName>
    <definedName name="EE1_SERV" localSheetId="5">'[19]B - Captação_Elevação 1a Etapa '!#REF!</definedName>
    <definedName name="EE1_SERV" localSheetId="6">'[19]B - Captação_Elevação 1a Etapa '!#REF!</definedName>
    <definedName name="EE1_SERV" localSheetId="7">'[19]B - Captação_Elevação 1a Etapa '!#REF!</definedName>
    <definedName name="EE1_SERV" localSheetId="8">'[19]B - Captação_Elevação 1a Etapa '!#REF!</definedName>
    <definedName name="EE1_SERV" localSheetId="4">'[19]B - Captação_Elevação 1a Etapa '!#REF!</definedName>
    <definedName name="EE1_SERV" localSheetId="9">'[19]B - Captação_Elevação 1a Etapa '!#REF!</definedName>
    <definedName name="EE1_SERV">'[19]B - Captação_Elevação 1a Etapa '!#REF!</definedName>
    <definedName name="EE1_SERVIÇOS">'[14]ESTA ELEVATÓRIA_'!$H$9</definedName>
    <definedName name="EE2_MAT" localSheetId="3">'[19]B - Captação_Elevação 1a Etapa '!#REF!</definedName>
    <definedName name="EE2_MAT" localSheetId="5">'[19]B - Captação_Elevação 1a Etapa '!#REF!</definedName>
    <definedName name="EE2_MAT" localSheetId="6">'[19]B - Captação_Elevação 1a Etapa '!#REF!</definedName>
    <definedName name="EE2_MAT" localSheetId="7">'[19]B - Captação_Elevação 1a Etapa '!#REF!</definedName>
    <definedName name="EE2_MAT" localSheetId="8">'[19]B - Captação_Elevação 1a Etapa '!#REF!</definedName>
    <definedName name="EE2_MAT" localSheetId="4">'[19]B - Captação_Elevação 1a Etapa '!#REF!</definedName>
    <definedName name="EE2_MAT" localSheetId="9">'[19]B - Captação_Elevação 1a Etapa '!#REF!</definedName>
    <definedName name="EE2_MAT">'[19]B - Captação_Elevação 1a Etapa '!#REF!</definedName>
    <definedName name="EE2_MATERIAIS">'[14]ESTA ELEVATÓRIA_'!$H$244</definedName>
    <definedName name="EE2_SERV" localSheetId="3">'[19]B - Captação_Elevação 1a Etapa '!#REF!</definedName>
    <definedName name="EE2_SERV" localSheetId="5">'[19]B - Captação_Elevação 1a Etapa '!#REF!</definedName>
    <definedName name="EE2_SERV" localSheetId="6">'[19]B - Captação_Elevação 1a Etapa '!#REF!</definedName>
    <definedName name="EE2_SERV" localSheetId="7">'[19]B - Captação_Elevação 1a Etapa '!#REF!</definedName>
    <definedName name="EE2_SERV" localSheetId="8">'[19]B - Captação_Elevação 1a Etapa '!#REF!</definedName>
    <definedName name="EE2_SERV" localSheetId="4">'[19]B - Captação_Elevação 1a Etapa '!#REF!</definedName>
    <definedName name="EE2_SERV" localSheetId="9">'[19]B - Captação_Elevação 1a Etapa '!#REF!</definedName>
    <definedName name="EE2_SERV">'[19]B - Captação_Elevação 1a Etapa '!#REF!</definedName>
    <definedName name="EE2_SERVIÇOS">'[14]ESTA ELEVATÓRIA_'!$H$143</definedName>
    <definedName name="EE3_MAT" localSheetId="3">'[19]B - Captação_Elevação 1a Etapa '!#REF!</definedName>
    <definedName name="EE3_MAT" localSheetId="5">'[19]B - Captação_Elevação 1a Etapa '!#REF!</definedName>
    <definedName name="EE3_MAT" localSheetId="6">'[19]B - Captação_Elevação 1a Etapa '!#REF!</definedName>
    <definedName name="EE3_MAT" localSheetId="7">'[19]B - Captação_Elevação 1a Etapa '!#REF!</definedName>
    <definedName name="EE3_MAT" localSheetId="8">'[19]B - Captação_Elevação 1a Etapa '!#REF!</definedName>
    <definedName name="EE3_MAT" localSheetId="4">'[19]B - Captação_Elevação 1a Etapa '!#REF!</definedName>
    <definedName name="EE3_MAT" localSheetId="9">'[19]B - Captação_Elevação 1a Etapa '!#REF!</definedName>
    <definedName name="EE3_MAT">'[19]B - Captação_Elevação 1a Etapa '!#REF!</definedName>
    <definedName name="EE3_SERV" localSheetId="3">'[19]B - Captação_Elevação 1a Etapa '!#REF!</definedName>
    <definedName name="EE3_SERV" localSheetId="5">'[19]B - Captação_Elevação 1a Etapa '!#REF!</definedName>
    <definedName name="EE3_SERV" localSheetId="6">'[19]B - Captação_Elevação 1a Etapa '!#REF!</definedName>
    <definedName name="EE3_SERV" localSheetId="7">'[19]B - Captação_Elevação 1a Etapa '!#REF!</definedName>
    <definedName name="EE3_SERV" localSheetId="8">'[19]B - Captação_Elevação 1a Etapa '!#REF!</definedName>
    <definedName name="EE3_SERV" localSheetId="4">'[19]B - Captação_Elevação 1a Etapa '!#REF!</definedName>
    <definedName name="EE3_SERV" localSheetId="9">'[19]B - Captação_Elevação 1a Etapa '!#REF!</definedName>
    <definedName name="EE3_SERV">'[19]B - Captação_Elevação 1a Etapa '!#REF!</definedName>
    <definedName name="eee" localSheetId="3">#REF!</definedName>
    <definedName name="eee" localSheetId="5">#REF!</definedName>
    <definedName name="eee" localSheetId="6">#REF!</definedName>
    <definedName name="eee" localSheetId="7">#REF!</definedName>
    <definedName name="eee" localSheetId="8">#REF!</definedName>
    <definedName name="eee" localSheetId="4">#REF!</definedName>
    <definedName name="eee" localSheetId="9">#REF!</definedName>
    <definedName name="eee">#REF!</definedName>
    <definedName name="EEEEE" localSheetId="3">[1]Reforma!#REF!</definedName>
    <definedName name="EEEEE" localSheetId="5">[1]Reforma!#REF!</definedName>
    <definedName name="EEEEE" localSheetId="6">[1]Reforma!#REF!</definedName>
    <definedName name="EEEEE" localSheetId="7">[1]Reforma!#REF!</definedName>
    <definedName name="EEEEE" localSheetId="8">[1]Reforma!#REF!</definedName>
    <definedName name="EEEEE" localSheetId="4">[1]Reforma!#REF!</definedName>
    <definedName name="EEEEE" localSheetId="9">[1]Reforma!#REF!</definedName>
    <definedName name="EEEEE">[1]Reforma!#REF!</definedName>
    <definedName name="EEEEEEEEE" localSheetId="3">#REF!</definedName>
    <definedName name="EEEEEEEEE" localSheetId="5">#REF!</definedName>
    <definedName name="EEEEEEEEE" localSheetId="6">#REF!</definedName>
    <definedName name="EEEEEEEEE" localSheetId="7">#REF!</definedName>
    <definedName name="EEEEEEEEE" localSheetId="8">#REF!</definedName>
    <definedName name="EEEEEEEEE" localSheetId="4">#REF!</definedName>
    <definedName name="EEEEEEEEE" localSheetId="9">#REF!</definedName>
    <definedName name="EEEEEEEEE">#REF!</definedName>
    <definedName name="EJ" localSheetId="3">#REF!</definedName>
    <definedName name="EJ" localSheetId="5">#REF!</definedName>
    <definedName name="EJ" localSheetId="6">#REF!</definedName>
    <definedName name="EJ" localSheetId="7">#REF!</definedName>
    <definedName name="EJ" localSheetId="8">#REF!</definedName>
    <definedName name="EJ" localSheetId="4">#REF!</definedName>
    <definedName name="EJ" localSheetId="9">#REF!</definedName>
    <definedName name="EJ">#REF!</definedName>
    <definedName name="Elemento_vazado" localSheetId="3">#REF!</definedName>
    <definedName name="Elemento_vazado" localSheetId="5">#REF!</definedName>
    <definedName name="Elemento_vazado" localSheetId="6">#REF!</definedName>
    <definedName name="Elemento_vazado" localSheetId="7">#REF!</definedName>
    <definedName name="Elemento_vazado" localSheetId="8">#REF!</definedName>
    <definedName name="Elemento_vazado" localSheetId="4">#REF!</definedName>
    <definedName name="Elemento_vazado" localSheetId="9">#REF!</definedName>
    <definedName name="Elemento_vazado">#REF!</definedName>
    <definedName name="eliabe" localSheetId="3">#REF!</definedName>
    <definedName name="eliabe" localSheetId="5">#REF!</definedName>
    <definedName name="eliabe" localSheetId="6">#REF!</definedName>
    <definedName name="eliabe" localSheetId="7">#REF!</definedName>
    <definedName name="eliabe" localSheetId="8">#REF!</definedName>
    <definedName name="eliabe" localSheetId="4">#REF!</definedName>
    <definedName name="eliabe">#REF!</definedName>
    <definedName name="ELLICLAU" localSheetId="3">#REF!</definedName>
    <definedName name="ELLICLAU" localSheetId="5">#REF!</definedName>
    <definedName name="ELLICLAU" localSheetId="6">#REF!</definedName>
    <definedName name="ELLICLAU" localSheetId="7">#REF!</definedName>
    <definedName name="ELLICLAU" localSheetId="8">#REF!</definedName>
    <definedName name="ELLICLAU" localSheetId="4">#REF!</definedName>
    <definedName name="ELLICLAU">#REF!</definedName>
    <definedName name="EM" localSheetId="3">#REF!</definedName>
    <definedName name="EM" localSheetId="5">#REF!</definedName>
    <definedName name="EM" localSheetId="6">#REF!</definedName>
    <definedName name="EM" localSheetId="7">#REF!</definedName>
    <definedName name="EM" localSheetId="8">#REF!</definedName>
    <definedName name="EM" localSheetId="4">#REF!</definedName>
    <definedName name="EM">#REF!</definedName>
    <definedName name="EMI" localSheetId="3">#REF!</definedName>
    <definedName name="EMI" localSheetId="5">#REF!</definedName>
    <definedName name="EMI" localSheetId="6">#REF!</definedName>
    <definedName name="EMI" localSheetId="7">#REF!</definedName>
    <definedName name="EMI" localSheetId="8">#REF!</definedName>
    <definedName name="EMI" localSheetId="4">#REF!</definedName>
    <definedName name="EMI">#REF!</definedName>
    <definedName name="EMISS_1_MAT" localSheetId="3">#REF!</definedName>
    <definedName name="EMISS_1_MAT" localSheetId="5">#REF!</definedName>
    <definedName name="EMISS_1_MAT" localSheetId="6">#REF!</definedName>
    <definedName name="EMISS_1_MAT" localSheetId="7">#REF!</definedName>
    <definedName name="EMISS_1_MAT" localSheetId="8">#REF!</definedName>
    <definedName name="EMISS_1_MAT" localSheetId="4">#REF!</definedName>
    <definedName name="EMISS_1_MAT">#REF!</definedName>
    <definedName name="EMISS_1_SERV" localSheetId="3">#REF!</definedName>
    <definedName name="EMISS_1_SERV" localSheetId="5">#REF!</definedName>
    <definedName name="EMISS_1_SERV" localSheetId="6">#REF!</definedName>
    <definedName name="EMISS_1_SERV" localSheetId="7">#REF!</definedName>
    <definedName name="EMISS_1_SERV" localSheetId="8">#REF!</definedName>
    <definedName name="EMISS_1_SERV" localSheetId="4">#REF!</definedName>
    <definedName name="EMISS_1_SERV">#REF!</definedName>
    <definedName name="EMISS_2_MAT" localSheetId="3">#REF!</definedName>
    <definedName name="EMISS_2_MAT" localSheetId="5">#REF!</definedName>
    <definedName name="EMISS_2_MAT" localSheetId="6">#REF!</definedName>
    <definedName name="EMISS_2_MAT" localSheetId="7">#REF!</definedName>
    <definedName name="EMISS_2_MAT" localSheetId="8">#REF!</definedName>
    <definedName name="EMISS_2_MAT" localSheetId="4">#REF!</definedName>
    <definedName name="EMISS_2_MAT">#REF!</definedName>
    <definedName name="EMISS_2_SERV" localSheetId="3">#REF!</definedName>
    <definedName name="EMISS_2_SERV" localSheetId="5">#REF!</definedName>
    <definedName name="EMISS_2_SERV" localSheetId="6">#REF!</definedName>
    <definedName name="EMISS_2_SERV" localSheetId="7">#REF!</definedName>
    <definedName name="EMISS_2_SERV" localSheetId="8">#REF!</definedName>
    <definedName name="EMISS_2_SERV" localSheetId="4">#REF!</definedName>
    <definedName name="EMISS_2_SERV">#REF!</definedName>
    <definedName name="EMISS_2_SERV2" localSheetId="3">#REF!</definedName>
    <definedName name="EMISS_2_SERV2" localSheetId="5">#REF!</definedName>
    <definedName name="EMISS_2_SERV2" localSheetId="6">#REF!</definedName>
    <definedName name="EMISS_2_SERV2" localSheetId="7">#REF!</definedName>
    <definedName name="EMISS_2_SERV2" localSheetId="8">#REF!</definedName>
    <definedName name="EMISS_2_SERV2" localSheetId="4">#REF!</definedName>
    <definedName name="EMISS_2_SERV2">#REF!</definedName>
    <definedName name="EMISS_3_MAT" localSheetId="3">#REF!</definedName>
    <definedName name="EMISS_3_MAT" localSheetId="5">#REF!</definedName>
    <definedName name="EMISS_3_MAT" localSheetId="6">#REF!</definedName>
    <definedName name="EMISS_3_MAT" localSheetId="7">#REF!</definedName>
    <definedName name="EMISS_3_MAT" localSheetId="8">#REF!</definedName>
    <definedName name="EMISS_3_MAT" localSheetId="4">#REF!</definedName>
    <definedName name="EMISS_3_MAT">#REF!</definedName>
    <definedName name="EMISS_3_SERV" localSheetId="3">#REF!</definedName>
    <definedName name="EMISS_3_SERV" localSheetId="5">#REF!</definedName>
    <definedName name="EMISS_3_SERV" localSheetId="6">#REF!</definedName>
    <definedName name="EMISS_3_SERV" localSheetId="7">#REF!</definedName>
    <definedName name="EMISS_3_SERV" localSheetId="8">#REF!</definedName>
    <definedName name="EMISS_3_SERV" localSheetId="4">#REF!</definedName>
    <definedName name="EMISS_3_SERV">#REF!</definedName>
    <definedName name="EMISSÁRIO1_MATERIAIS">[14]EMISSÁRIO_!$H$39</definedName>
    <definedName name="EMISSÁRIO1_SERVIÇOS">[14]EMISSÁRIO_!$H$9</definedName>
    <definedName name="EMISSÁRIO2_MATERIAIS">[14]EMISSÁRIO_!$H$80</definedName>
    <definedName name="EMISSÁRIO2_SERVIÇOS">[14]EMISSÁRIO_!$H$50</definedName>
    <definedName name="Empolamento" localSheetId="3">#REF!</definedName>
    <definedName name="Empolamento" localSheetId="5">#REF!</definedName>
    <definedName name="Empolamento" localSheetId="6">#REF!</definedName>
    <definedName name="Empolamento" localSheetId="7">#REF!</definedName>
    <definedName name="Empolamento" localSheetId="8">#REF!</definedName>
    <definedName name="Empolamento" localSheetId="4">#REF!</definedName>
    <definedName name="Empolamento" localSheetId="9">#REF!</definedName>
    <definedName name="Empolamento">#REF!</definedName>
    <definedName name="eNCARGOS" localSheetId="3">[1]Reforma!#REF!</definedName>
    <definedName name="eNCARGOS" localSheetId="5">[1]Reforma!#REF!</definedName>
    <definedName name="eNCARGOS" localSheetId="6">[1]Reforma!#REF!</definedName>
    <definedName name="eNCARGOS" localSheetId="7">[1]Reforma!#REF!</definedName>
    <definedName name="eNCARGOS" localSheetId="8">[1]Reforma!#REF!</definedName>
    <definedName name="eNCARGOS" localSheetId="4">[1]Reforma!#REF!</definedName>
    <definedName name="eNCARGOS" localSheetId="9">[1]Reforma!#REF!</definedName>
    <definedName name="eNCARGOS">[1]Reforma!#REF!</definedName>
    <definedName name="EPVT" localSheetId="3">#REF!</definedName>
    <definedName name="EPVT" localSheetId="5">#REF!</definedName>
    <definedName name="EPVT" localSheetId="6">#REF!</definedName>
    <definedName name="EPVT" localSheetId="7">#REF!</definedName>
    <definedName name="EPVT" localSheetId="8">#REF!</definedName>
    <definedName name="EPVT" localSheetId="4">#REF!</definedName>
    <definedName name="EPVT" localSheetId="9">#REF!</definedName>
    <definedName name="EPVT">#REF!</definedName>
    <definedName name="EQPTO" localSheetId="3">#REF!</definedName>
    <definedName name="EQPTO" localSheetId="5">#REF!</definedName>
    <definedName name="EQPTO" localSheetId="6">#REF!</definedName>
    <definedName name="EQPTO" localSheetId="7">#REF!</definedName>
    <definedName name="EQPTO" localSheetId="8">#REF!</definedName>
    <definedName name="EQPTO" localSheetId="4">#REF!</definedName>
    <definedName name="EQPTO" localSheetId="9">#REF!</definedName>
    <definedName name="EQPTO">#REF!</definedName>
    <definedName name="ER" localSheetId="3">[1]Reforma!#REF!</definedName>
    <definedName name="ER" localSheetId="5">[1]Reforma!#REF!</definedName>
    <definedName name="ER" localSheetId="6">[1]Reforma!#REF!</definedName>
    <definedName name="ER" localSheetId="7">[1]Reforma!#REF!</definedName>
    <definedName name="ER" localSheetId="8">[1]Reforma!#REF!</definedName>
    <definedName name="ER" localSheetId="4">[1]Reforma!#REF!</definedName>
    <definedName name="ER" localSheetId="9">[1]Reforma!#REF!</definedName>
    <definedName name="ER">[1]Reforma!#REF!</definedName>
    <definedName name="err" localSheetId="0">'BM 01'!err</definedName>
    <definedName name="err" localSheetId="9">'RF 08'!err</definedName>
    <definedName name="err">[12]!err</definedName>
    <definedName name="ert" localSheetId="0">[1]Reforma!#REF!</definedName>
    <definedName name="ert" localSheetId="3">[1]Reforma!#REF!</definedName>
    <definedName name="ert" localSheetId="5">[1]Reforma!#REF!</definedName>
    <definedName name="ert" localSheetId="6">[1]Reforma!#REF!</definedName>
    <definedName name="ert" localSheetId="7">[1]Reforma!#REF!</definedName>
    <definedName name="ert" localSheetId="8">[1]Reforma!#REF!</definedName>
    <definedName name="ert" localSheetId="4">[1]Reforma!#REF!</definedName>
    <definedName name="ert" localSheetId="9">[1]Reforma!#REF!</definedName>
    <definedName name="ert">[1]Reforma!#REF!</definedName>
    <definedName name="ERTYRE" localSheetId="3">[1]Reforma!#REF!</definedName>
    <definedName name="ERTYRE" localSheetId="5">[1]Reforma!#REF!</definedName>
    <definedName name="ERTYRE" localSheetId="6">[1]Reforma!#REF!</definedName>
    <definedName name="ERTYRE" localSheetId="7">[1]Reforma!#REF!</definedName>
    <definedName name="ERTYRE" localSheetId="8">[1]Reforma!#REF!</definedName>
    <definedName name="ERTYRE" localSheetId="4">[1]Reforma!#REF!</definedName>
    <definedName name="ERTYRE" localSheetId="9">[1]Reforma!#REF!</definedName>
    <definedName name="ERTYRE">[1]Reforma!#REF!</definedName>
    <definedName name="ES" localSheetId="3">[1]Reforma!#REF!</definedName>
    <definedName name="ES" localSheetId="5">[1]Reforma!#REF!</definedName>
    <definedName name="ES" localSheetId="6">[1]Reforma!#REF!</definedName>
    <definedName name="ES" localSheetId="7">[1]Reforma!#REF!</definedName>
    <definedName name="ES" localSheetId="8">[1]Reforma!#REF!</definedName>
    <definedName name="ES" localSheetId="4">[1]Reforma!#REF!</definedName>
    <definedName name="ES" localSheetId="9">[1]Reforma!#REF!</definedName>
    <definedName name="ES">[1]Reforma!#REF!</definedName>
    <definedName name="ESC_EMISS3_S" localSheetId="3">#REF!</definedName>
    <definedName name="ESC_EMISS3_S" localSheetId="5">#REF!</definedName>
    <definedName name="ESC_EMISS3_S" localSheetId="6">#REF!</definedName>
    <definedName name="ESC_EMISS3_S" localSheetId="7">#REF!</definedName>
    <definedName name="ESC_EMISS3_S" localSheetId="8">#REF!</definedName>
    <definedName name="ESC_EMISS3_S" localSheetId="4">#REF!</definedName>
    <definedName name="ESC_EMISS3_S" localSheetId="9">#REF!</definedName>
    <definedName name="ESC_EMISS3_S">#REF!</definedName>
    <definedName name="Escavação" localSheetId="3">#REF!</definedName>
    <definedName name="Escavação" localSheetId="5">#REF!</definedName>
    <definedName name="Escavação" localSheetId="6">#REF!</definedName>
    <definedName name="Escavação" localSheetId="7">#REF!</definedName>
    <definedName name="Escavação" localSheetId="8">#REF!</definedName>
    <definedName name="Escavação" localSheetId="4">#REF!</definedName>
    <definedName name="Escavação" localSheetId="9">#REF!</definedName>
    <definedName name="Escavação">#REF!</definedName>
    <definedName name="ESCORAMENTO" localSheetId="3">#REF!</definedName>
    <definedName name="ESCORAMENTO" localSheetId="5">#REF!</definedName>
    <definedName name="ESCORAMENTO" localSheetId="6">#REF!</definedName>
    <definedName name="ESCORAMENTO" localSheetId="7">#REF!</definedName>
    <definedName name="ESCORAMENTO" localSheetId="8">#REF!</definedName>
    <definedName name="ESCORAMENTO" localSheetId="4">#REF!</definedName>
    <definedName name="ESCORAMENTO" localSheetId="9">#REF!</definedName>
    <definedName name="ESCORAMENTO">#REF!</definedName>
    <definedName name="ESGOT_EMISS3_S" localSheetId="3">#REF!</definedName>
    <definedName name="ESGOT_EMISS3_S" localSheetId="5">#REF!</definedName>
    <definedName name="ESGOT_EMISS3_S" localSheetId="6">#REF!</definedName>
    <definedName name="ESGOT_EMISS3_S" localSheetId="7">#REF!</definedName>
    <definedName name="ESGOT_EMISS3_S" localSheetId="8">#REF!</definedName>
    <definedName name="ESGOT_EMISS3_S" localSheetId="4">#REF!</definedName>
    <definedName name="ESGOT_EMISS3_S">#REF!</definedName>
    <definedName name="ESGOTAMENTO" localSheetId="3">#REF!</definedName>
    <definedName name="ESGOTAMENTO" localSheetId="5">#REF!</definedName>
    <definedName name="ESGOTAMENTO" localSheetId="6">#REF!</definedName>
    <definedName name="ESGOTAMENTO" localSheetId="7">#REF!</definedName>
    <definedName name="ESGOTAMENTO" localSheetId="8">#REF!</definedName>
    <definedName name="ESGOTAMENTO" localSheetId="4">#REF!</definedName>
    <definedName name="ESGOTAMENTO">#REF!</definedName>
    <definedName name="EsmoH" localSheetId="3">#REF!</definedName>
    <definedName name="EsmoH" localSheetId="5">#REF!</definedName>
    <definedName name="EsmoH" localSheetId="6">#REF!</definedName>
    <definedName name="EsmoH" localSheetId="7">#REF!</definedName>
    <definedName name="EsmoH" localSheetId="8">#REF!</definedName>
    <definedName name="EsmoH" localSheetId="4">#REF!</definedName>
    <definedName name="EsmoH">#REF!</definedName>
    <definedName name="EsmoM" localSheetId="3">#REF!</definedName>
    <definedName name="EsmoM" localSheetId="5">#REF!</definedName>
    <definedName name="EsmoM" localSheetId="6">#REF!</definedName>
    <definedName name="EsmoM" localSheetId="7">#REF!</definedName>
    <definedName name="EsmoM" localSheetId="8">#REF!</definedName>
    <definedName name="EsmoM" localSheetId="4">#REF!</definedName>
    <definedName name="EsmoM">#REF!</definedName>
    <definedName name="EsmoMP" localSheetId="3">#REF!</definedName>
    <definedName name="EsmoMP" localSheetId="5">#REF!</definedName>
    <definedName name="EsmoMP" localSheetId="6">#REF!</definedName>
    <definedName name="EsmoMP" localSheetId="7">#REF!</definedName>
    <definedName name="EsmoMP" localSheetId="8">#REF!</definedName>
    <definedName name="EsmoMP" localSheetId="4">#REF!</definedName>
    <definedName name="EsmoMP">#REF!</definedName>
    <definedName name="Esquadrias" localSheetId="3">#REF!</definedName>
    <definedName name="Esquadrias" localSheetId="5">#REF!</definedName>
    <definedName name="Esquadrias" localSheetId="6">#REF!</definedName>
    <definedName name="Esquadrias" localSheetId="7">#REF!</definedName>
    <definedName name="Esquadrias" localSheetId="8">#REF!</definedName>
    <definedName name="Esquadrias" localSheetId="4">#REF!</definedName>
    <definedName name="Esquadrias">#REF!</definedName>
    <definedName name="est" localSheetId="3">#REF!</definedName>
    <definedName name="est" localSheetId="5">#REF!</definedName>
    <definedName name="est" localSheetId="6">#REF!</definedName>
    <definedName name="est" localSheetId="7">#REF!</definedName>
    <definedName name="est" localSheetId="8">#REF!</definedName>
    <definedName name="est" localSheetId="4">#REF!</definedName>
    <definedName name="est">#REF!</definedName>
    <definedName name="estado" localSheetId="3">#REF!</definedName>
    <definedName name="estado" localSheetId="5">#REF!</definedName>
    <definedName name="estado" localSheetId="6">#REF!</definedName>
    <definedName name="estado" localSheetId="7">#REF!</definedName>
    <definedName name="estado" localSheetId="8">#REF!</definedName>
    <definedName name="estado" localSheetId="4">#REF!</definedName>
    <definedName name="estado">#REF!</definedName>
    <definedName name="estrelacelest" localSheetId="3">'[6]PRO-08'!#REF!</definedName>
    <definedName name="estrelacelest" localSheetId="5">'[6]PRO-08'!#REF!</definedName>
    <definedName name="estrelacelest" localSheetId="6">'[6]PRO-08'!#REF!</definedName>
    <definedName name="estrelacelest" localSheetId="7">'[6]PRO-08'!#REF!</definedName>
    <definedName name="estrelacelest" localSheetId="8">'[6]PRO-08'!#REF!</definedName>
    <definedName name="estrelacelest" localSheetId="4">'[6]PRO-08'!#REF!</definedName>
    <definedName name="estrelacelest" localSheetId="9">'[6]PRO-08'!#REF!</definedName>
    <definedName name="estrelacelest">'[6]PRO-08'!#REF!</definedName>
    <definedName name="Estrutura" localSheetId="3">'[20]Lote 02 FoFo'!#REF!</definedName>
    <definedName name="Estrutura" localSheetId="5">'[20]Lote 02 FoFo'!#REF!</definedName>
    <definedName name="Estrutura" localSheetId="6">'[20]Lote 02 FoFo'!#REF!</definedName>
    <definedName name="Estrutura" localSheetId="7">'[20]Lote 02 FoFo'!#REF!</definedName>
    <definedName name="Estrutura" localSheetId="8">'[20]Lote 02 FoFo'!#REF!</definedName>
    <definedName name="Estrutura" localSheetId="4">'[20]Lote 02 FoFo'!#REF!</definedName>
    <definedName name="Estrutura" localSheetId="9">'[20]Lote 02 FoFo'!#REF!</definedName>
    <definedName name="Estrutura">'[20]Lote 02 FoFo'!#REF!</definedName>
    <definedName name="eu" localSheetId="0" hidden="1">{#N/A,#N/A,FALSE,"MO (2)"}</definedName>
    <definedName name="eu" localSheetId="9" hidden="1">{#N/A,#N/A,FALSE,"MO (2)"}</definedName>
    <definedName name="eu" hidden="1">{#N/A,#N/A,FALSE,"MO (2)"}</definedName>
    <definedName name="EXA" localSheetId="3">'[6]PRO-08'!#REF!</definedName>
    <definedName name="EXA" localSheetId="5">'[6]PRO-08'!#REF!</definedName>
    <definedName name="EXA" localSheetId="6">'[6]PRO-08'!#REF!</definedName>
    <definedName name="EXA" localSheetId="7">'[6]PRO-08'!#REF!</definedName>
    <definedName name="EXA" localSheetId="8">'[6]PRO-08'!#REF!</definedName>
    <definedName name="EXA" localSheetId="4">'[6]PRO-08'!#REF!</definedName>
    <definedName name="EXA">'[6]PRO-08'!#REF!</definedName>
    <definedName name="Excel_BuiltIn__FilterDatabase_11" localSheetId="3">#REF!</definedName>
    <definedName name="Excel_BuiltIn__FilterDatabase_11" localSheetId="5">#REF!</definedName>
    <definedName name="Excel_BuiltIn__FilterDatabase_11" localSheetId="6">#REF!</definedName>
    <definedName name="Excel_BuiltIn__FilterDatabase_11" localSheetId="7">#REF!</definedName>
    <definedName name="Excel_BuiltIn__FilterDatabase_11" localSheetId="8">#REF!</definedName>
    <definedName name="Excel_BuiltIn__FilterDatabase_11" localSheetId="4">#REF!</definedName>
    <definedName name="Excel_BuiltIn__FilterDatabase_11" localSheetId="9">#REF!</definedName>
    <definedName name="Excel_BuiltIn__FilterDatabase_11">#REF!</definedName>
    <definedName name="Excel_BuiltIn__FilterDatabase_12" localSheetId="3">#REF!</definedName>
    <definedName name="Excel_BuiltIn__FilterDatabase_12" localSheetId="5">#REF!</definedName>
    <definedName name="Excel_BuiltIn__FilterDatabase_12" localSheetId="6">#REF!</definedName>
    <definedName name="Excel_BuiltIn__FilterDatabase_12" localSheetId="7">#REF!</definedName>
    <definedName name="Excel_BuiltIn__FilterDatabase_12" localSheetId="8">#REF!</definedName>
    <definedName name="Excel_BuiltIn__FilterDatabase_12" localSheetId="4">#REF!</definedName>
    <definedName name="Excel_BuiltIn__FilterDatabase_12" localSheetId="9">#REF!</definedName>
    <definedName name="Excel_BuiltIn__FilterDatabase_12">#REF!</definedName>
    <definedName name="Excel_BuiltIn__FilterDatabase_2" localSheetId="3">#REF!</definedName>
    <definedName name="Excel_BuiltIn__FilterDatabase_2" localSheetId="5">#REF!</definedName>
    <definedName name="Excel_BuiltIn__FilterDatabase_2" localSheetId="6">#REF!</definedName>
    <definedName name="Excel_BuiltIn__FilterDatabase_2" localSheetId="7">#REF!</definedName>
    <definedName name="Excel_BuiltIn__FilterDatabase_2" localSheetId="8">#REF!</definedName>
    <definedName name="Excel_BuiltIn__FilterDatabase_2" localSheetId="4">#REF!</definedName>
    <definedName name="Excel_BuiltIn__FilterDatabase_2" localSheetId="9">#REF!</definedName>
    <definedName name="Excel_BuiltIn__FilterDatabase_2">#REF!</definedName>
    <definedName name="Excel_BuiltIn__FilterDatabase_3" localSheetId="3">#REF!</definedName>
    <definedName name="Excel_BuiltIn__FilterDatabase_3" localSheetId="5">#REF!</definedName>
    <definedName name="Excel_BuiltIn__FilterDatabase_3" localSheetId="6">#REF!</definedName>
    <definedName name="Excel_BuiltIn__FilterDatabase_3" localSheetId="7">#REF!</definedName>
    <definedName name="Excel_BuiltIn__FilterDatabase_3" localSheetId="8">#REF!</definedName>
    <definedName name="Excel_BuiltIn__FilterDatabase_3" localSheetId="4">#REF!</definedName>
    <definedName name="Excel_BuiltIn__FilterDatabase_3">#REF!</definedName>
    <definedName name="Excel_BuiltIn__FilterDatabase_4" localSheetId="3">#REF!</definedName>
    <definedName name="Excel_BuiltIn__FilterDatabase_4" localSheetId="5">#REF!</definedName>
    <definedName name="Excel_BuiltIn__FilterDatabase_4" localSheetId="6">#REF!</definedName>
    <definedName name="Excel_BuiltIn__FilterDatabase_4" localSheetId="7">#REF!</definedName>
    <definedName name="Excel_BuiltIn__FilterDatabase_4" localSheetId="8">#REF!</definedName>
    <definedName name="Excel_BuiltIn__FilterDatabase_4" localSheetId="4">#REF!</definedName>
    <definedName name="Excel_BuiltIn__FilterDatabase_4">#REF!</definedName>
    <definedName name="Excel_BuiltIn__FilterDatabase_5" localSheetId="3">#REF!</definedName>
    <definedName name="Excel_BuiltIn__FilterDatabase_5" localSheetId="5">#REF!</definedName>
    <definedName name="Excel_BuiltIn__FilterDatabase_5" localSheetId="6">#REF!</definedName>
    <definedName name="Excel_BuiltIn__FilterDatabase_5" localSheetId="7">#REF!</definedName>
    <definedName name="Excel_BuiltIn__FilterDatabase_5" localSheetId="8">#REF!</definedName>
    <definedName name="Excel_BuiltIn__FilterDatabase_5" localSheetId="4">#REF!</definedName>
    <definedName name="Excel_BuiltIn__FilterDatabase_5">#REF!</definedName>
    <definedName name="Excel_BuiltIn__FilterDatabase_6" localSheetId="3">#REF!</definedName>
    <definedName name="Excel_BuiltIn__FilterDatabase_6" localSheetId="5">#REF!</definedName>
    <definedName name="Excel_BuiltIn__FilterDatabase_6" localSheetId="6">#REF!</definedName>
    <definedName name="Excel_BuiltIn__FilterDatabase_6" localSheetId="7">#REF!</definedName>
    <definedName name="Excel_BuiltIn__FilterDatabase_6" localSheetId="8">#REF!</definedName>
    <definedName name="Excel_BuiltIn__FilterDatabase_6" localSheetId="4">#REF!</definedName>
    <definedName name="Excel_BuiltIn__FilterDatabase_6">#REF!</definedName>
    <definedName name="Excel_BuiltIn__FilterDatabase_7" localSheetId="3">#REF!</definedName>
    <definedName name="Excel_BuiltIn__FilterDatabase_7" localSheetId="5">#REF!</definedName>
    <definedName name="Excel_BuiltIn__FilterDatabase_7" localSheetId="6">#REF!</definedName>
    <definedName name="Excel_BuiltIn__FilterDatabase_7" localSheetId="7">#REF!</definedName>
    <definedName name="Excel_BuiltIn__FilterDatabase_7" localSheetId="8">#REF!</definedName>
    <definedName name="Excel_BuiltIn__FilterDatabase_7" localSheetId="4">#REF!</definedName>
    <definedName name="Excel_BuiltIn__FilterDatabase_7">#REF!</definedName>
    <definedName name="Excel_BuiltIn__FilterDatabase_8" localSheetId="3">#REF!</definedName>
    <definedName name="Excel_BuiltIn__FilterDatabase_8" localSheetId="5">#REF!</definedName>
    <definedName name="Excel_BuiltIn__FilterDatabase_8" localSheetId="6">#REF!</definedName>
    <definedName name="Excel_BuiltIn__FilterDatabase_8" localSheetId="7">#REF!</definedName>
    <definedName name="Excel_BuiltIn__FilterDatabase_8" localSheetId="8">#REF!</definedName>
    <definedName name="Excel_BuiltIn__FilterDatabase_8" localSheetId="4">#REF!</definedName>
    <definedName name="Excel_BuiltIn__FilterDatabase_8">#REF!</definedName>
    <definedName name="Excel_BuiltIn__FilterDatabase_9" localSheetId="3">#REF!</definedName>
    <definedName name="Excel_BuiltIn__FilterDatabase_9" localSheetId="5">#REF!</definedName>
    <definedName name="Excel_BuiltIn__FilterDatabase_9" localSheetId="6">#REF!</definedName>
    <definedName name="Excel_BuiltIn__FilterDatabase_9" localSheetId="7">#REF!</definedName>
    <definedName name="Excel_BuiltIn__FilterDatabase_9" localSheetId="8">#REF!</definedName>
    <definedName name="Excel_BuiltIn__FilterDatabase_9" localSheetId="4">#REF!</definedName>
    <definedName name="Excel_BuiltIn__FilterDatabase_9">#REF!</definedName>
    <definedName name="Excel_BuiltIn_Database" localSheetId="3">#REF!</definedName>
    <definedName name="Excel_BuiltIn_Database" localSheetId="5">#REF!</definedName>
    <definedName name="Excel_BuiltIn_Database" localSheetId="6">#REF!</definedName>
    <definedName name="Excel_BuiltIn_Database" localSheetId="7">#REF!</definedName>
    <definedName name="Excel_BuiltIn_Database" localSheetId="8">#REF!</definedName>
    <definedName name="Excel_BuiltIn_Database" localSheetId="4">#REF!</definedName>
    <definedName name="Excel_BuiltIn_Database">#REF!</definedName>
    <definedName name="Excel_BuiltIn_Database_1" localSheetId="3">#REF!</definedName>
    <definedName name="Excel_BuiltIn_Database_1" localSheetId="5">#REF!</definedName>
    <definedName name="Excel_BuiltIn_Database_1" localSheetId="6">#REF!</definedName>
    <definedName name="Excel_BuiltIn_Database_1" localSheetId="7">#REF!</definedName>
    <definedName name="Excel_BuiltIn_Database_1" localSheetId="8">#REF!</definedName>
    <definedName name="Excel_BuiltIn_Database_1" localSheetId="4">#REF!</definedName>
    <definedName name="Excel_BuiltIn_Database_1">#REF!</definedName>
    <definedName name="Excel_BuiltIn_Database_6" localSheetId="3">#REF!</definedName>
    <definedName name="Excel_BuiltIn_Database_6" localSheetId="5">#REF!</definedName>
    <definedName name="Excel_BuiltIn_Database_6" localSheetId="6">#REF!</definedName>
    <definedName name="Excel_BuiltIn_Database_6" localSheetId="7">#REF!</definedName>
    <definedName name="Excel_BuiltIn_Database_6" localSheetId="8">#REF!</definedName>
    <definedName name="Excel_BuiltIn_Database_6" localSheetId="4">#REF!</definedName>
    <definedName name="Excel_BuiltIn_Database_6">#REF!</definedName>
    <definedName name="Excel_BuiltIn_Print_Area_1" localSheetId="3">#REF!</definedName>
    <definedName name="Excel_BuiltIn_Print_Area_1" localSheetId="5">#REF!</definedName>
    <definedName name="Excel_BuiltIn_Print_Area_1" localSheetId="6">#REF!</definedName>
    <definedName name="Excel_BuiltIn_Print_Area_1" localSheetId="7">#REF!</definedName>
    <definedName name="Excel_BuiltIn_Print_Area_1" localSheetId="8">#REF!</definedName>
    <definedName name="Excel_BuiltIn_Print_Area_1" localSheetId="4">#REF!</definedName>
    <definedName name="Excel_BuiltIn_Print_Area_1">#REF!</definedName>
    <definedName name="Excel_BuiltIn_Print_Area_3" localSheetId="3">#REF!</definedName>
    <definedName name="Excel_BuiltIn_Print_Area_3" localSheetId="5">#REF!</definedName>
    <definedName name="Excel_BuiltIn_Print_Area_3" localSheetId="6">#REF!</definedName>
    <definedName name="Excel_BuiltIn_Print_Area_3" localSheetId="7">#REF!</definedName>
    <definedName name="Excel_BuiltIn_Print_Area_3" localSheetId="8">#REF!</definedName>
    <definedName name="Excel_BuiltIn_Print_Area_3" localSheetId="4">#REF!</definedName>
    <definedName name="Excel_BuiltIn_Print_Area_3">#REF!</definedName>
    <definedName name="Excel_BuiltIn_Print_Area_3_1" localSheetId="3">#REF!</definedName>
    <definedName name="Excel_BuiltIn_Print_Area_3_1" localSheetId="5">#REF!</definedName>
    <definedName name="Excel_BuiltIn_Print_Area_3_1" localSheetId="6">#REF!</definedName>
    <definedName name="Excel_BuiltIn_Print_Area_3_1" localSheetId="7">#REF!</definedName>
    <definedName name="Excel_BuiltIn_Print_Area_3_1" localSheetId="8">#REF!</definedName>
    <definedName name="Excel_BuiltIn_Print_Area_3_1" localSheetId="4">#REF!</definedName>
    <definedName name="Excel_BuiltIn_Print_Area_3_1">#REF!</definedName>
    <definedName name="Excel_BuiltIn_Print_Area_4" localSheetId="3">#REF!</definedName>
    <definedName name="Excel_BuiltIn_Print_Area_4" localSheetId="5">#REF!</definedName>
    <definedName name="Excel_BuiltIn_Print_Area_4" localSheetId="6">#REF!</definedName>
    <definedName name="Excel_BuiltIn_Print_Area_4" localSheetId="7">#REF!</definedName>
    <definedName name="Excel_BuiltIn_Print_Area_4" localSheetId="8">#REF!</definedName>
    <definedName name="Excel_BuiltIn_Print_Area_4" localSheetId="4">#REF!</definedName>
    <definedName name="Excel_BuiltIn_Print_Area_4">#REF!</definedName>
    <definedName name="Excel_BuiltIn_Print_Area_4_1" localSheetId="3">#REF!</definedName>
    <definedName name="Excel_BuiltIn_Print_Area_4_1" localSheetId="5">#REF!</definedName>
    <definedName name="Excel_BuiltIn_Print_Area_4_1" localSheetId="6">#REF!</definedName>
    <definedName name="Excel_BuiltIn_Print_Area_4_1" localSheetId="7">#REF!</definedName>
    <definedName name="Excel_BuiltIn_Print_Area_4_1" localSheetId="8">#REF!</definedName>
    <definedName name="Excel_BuiltIn_Print_Area_4_1" localSheetId="4">#REF!</definedName>
    <definedName name="Excel_BuiltIn_Print_Area_4_1">#REF!</definedName>
    <definedName name="Excel_BuiltIn_Print_Area_5_1" localSheetId="3">#REF!</definedName>
    <definedName name="Excel_BuiltIn_Print_Area_5_1" localSheetId="5">#REF!</definedName>
    <definedName name="Excel_BuiltIn_Print_Area_5_1" localSheetId="6">#REF!</definedName>
    <definedName name="Excel_BuiltIn_Print_Area_5_1" localSheetId="7">#REF!</definedName>
    <definedName name="Excel_BuiltIn_Print_Area_5_1" localSheetId="8">#REF!</definedName>
    <definedName name="Excel_BuiltIn_Print_Area_5_1" localSheetId="4">#REF!</definedName>
    <definedName name="Excel_BuiltIn_Print_Area_5_1">#REF!</definedName>
    <definedName name="Excel_BuiltIn_Print_Titles_2" localSheetId="3">#REF!</definedName>
    <definedName name="Excel_BuiltIn_Print_Titles_2" localSheetId="5">#REF!</definedName>
    <definedName name="Excel_BuiltIn_Print_Titles_2" localSheetId="6">#REF!</definedName>
    <definedName name="Excel_BuiltIn_Print_Titles_2" localSheetId="7">#REF!</definedName>
    <definedName name="Excel_BuiltIn_Print_Titles_2" localSheetId="8">#REF!</definedName>
    <definedName name="Excel_BuiltIn_Print_Titles_2" localSheetId="4">#REF!</definedName>
    <definedName name="Excel_BuiltIn_Print_Titles_2">#REF!</definedName>
    <definedName name="Excel_BuiltIn_Print_Titles_2_1" localSheetId="3">#REF!</definedName>
    <definedName name="Excel_BuiltIn_Print_Titles_2_1" localSheetId="5">#REF!</definedName>
    <definedName name="Excel_BuiltIn_Print_Titles_2_1" localSheetId="6">#REF!</definedName>
    <definedName name="Excel_BuiltIn_Print_Titles_2_1" localSheetId="7">#REF!</definedName>
    <definedName name="Excel_BuiltIn_Print_Titles_2_1" localSheetId="8">#REF!</definedName>
    <definedName name="Excel_BuiltIn_Print_Titles_2_1" localSheetId="4">#REF!</definedName>
    <definedName name="Excel_BuiltIn_Print_Titles_2_1">#REF!</definedName>
    <definedName name="Excel_BuiltIn_Print_Titles_3" localSheetId="3">#REF!</definedName>
    <definedName name="Excel_BuiltIn_Print_Titles_3" localSheetId="5">#REF!</definedName>
    <definedName name="Excel_BuiltIn_Print_Titles_3" localSheetId="6">#REF!</definedName>
    <definedName name="Excel_BuiltIn_Print_Titles_3" localSheetId="7">#REF!</definedName>
    <definedName name="Excel_BuiltIn_Print_Titles_3" localSheetId="8">#REF!</definedName>
    <definedName name="Excel_BuiltIn_Print_Titles_3" localSheetId="4">#REF!</definedName>
    <definedName name="Excel_BuiltIn_Print_Titles_3">#REF!</definedName>
    <definedName name="Excel_BuiltIn_Print_Titles_4" localSheetId="3">#REF!</definedName>
    <definedName name="Excel_BuiltIn_Print_Titles_4" localSheetId="5">#REF!</definedName>
    <definedName name="Excel_BuiltIn_Print_Titles_4" localSheetId="6">#REF!</definedName>
    <definedName name="Excel_BuiltIn_Print_Titles_4" localSheetId="7">#REF!</definedName>
    <definedName name="Excel_BuiltIn_Print_Titles_4" localSheetId="8">#REF!</definedName>
    <definedName name="Excel_BuiltIn_Print_Titles_4" localSheetId="4">#REF!</definedName>
    <definedName name="Excel_BuiltIn_Print_Titles_4">#REF!</definedName>
    <definedName name="Excel_BuiltIn_Print_Titles_6_1" localSheetId="3">#REF!</definedName>
    <definedName name="Excel_BuiltIn_Print_Titles_6_1" localSheetId="5">#REF!</definedName>
    <definedName name="Excel_BuiltIn_Print_Titles_6_1" localSheetId="6">#REF!</definedName>
    <definedName name="Excel_BuiltIn_Print_Titles_6_1" localSheetId="7">#REF!</definedName>
    <definedName name="Excel_BuiltIn_Print_Titles_6_1" localSheetId="8">#REF!</definedName>
    <definedName name="Excel_BuiltIn_Print_Titles_6_1" localSheetId="4">#REF!</definedName>
    <definedName name="Excel_BuiltIn_Print_Titles_6_1">#REF!</definedName>
    <definedName name="Excel_BuiltIn_Print_Titles_8" localSheetId="3">'[21]Orçamento Cisterna'!#REF!</definedName>
    <definedName name="Excel_BuiltIn_Print_Titles_8" localSheetId="5">'[21]Orçamento Cisterna'!#REF!</definedName>
    <definedName name="Excel_BuiltIn_Print_Titles_8" localSheetId="6">'[21]Orçamento Cisterna'!#REF!</definedName>
    <definedName name="Excel_BuiltIn_Print_Titles_8" localSheetId="7">'[21]Orçamento Cisterna'!#REF!</definedName>
    <definedName name="Excel_BuiltIn_Print_Titles_8" localSheetId="8">'[21]Orçamento Cisterna'!#REF!</definedName>
    <definedName name="Excel_BuiltIn_Print_Titles_8" localSheetId="4">'[21]Orçamento Cisterna'!#REF!</definedName>
    <definedName name="Excel_BuiltIn_Print_Titles_8" localSheetId="9">'[21]Orçamento Cisterna'!#REF!</definedName>
    <definedName name="Excel_BuiltIn_Print_Titles_8">'[21]Orçamento Cisterna'!#REF!</definedName>
    <definedName name="EXTENSAO" localSheetId="3">#REF!</definedName>
    <definedName name="EXTENSAO" localSheetId="5">#REF!</definedName>
    <definedName name="EXTENSAO" localSheetId="6">#REF!</definedName>
    <definedName name="EXTENSAO" localSheetId="7">#REF!</definedName>
    <definedName name="EXTENSAO" localSheetId="8">#REF!</definedName>
    <definedName name="EXTENSAO" localSheetId="4">#REF!</definedName>
    <definedName name="EXTENSAO" localSheetId="9">#REF!</definedName>
    <definedName name="EXTENSAO">#REF!</definedName>
    <definedName name="Extenso" localSheetId="0">'BM 01'!Extenso</definedName>
    <definedName name="Extenso" localSheetId="9">'RF 08'!Extenso</definedName>
    <definedName name="Extenso">[12]!Extenso</definedName>
    <definedName name="F_01_120" localSheetId="0">#REF!</definedName>
    <definedName name="F_01_120" localSheetId="3">#REF!</definedName>
    <definedName name="F_01_120" localSheetId="5">#REF!</definedName>
    <definedName name="F_01_120" localSheetId="6">#REF!</definedName>
    <definedName name="F_01_120" localSheetId="7">#REF!</definedName>
    <definedName name="F_01_120" localSheetId="8">#REF!</definedName>
    <definedName name="F_01_120" localSheetId="4">#REF!</definedName>
    <definedName name="F_01_120" localSheetId="9">#REF!</definedName>
    <definedName name="F_01_120">#REF!</definedName>
    <definedName name="F_01_150" localSheetId="3">#REF!</definedName>
    <definedName name="F_01_150" localSheetId="5">#REF!</definedName>
    <definedName name="F_01_150" localSheetId="6">#REF!</definedName>
    <definedName name="F_01_150" localSheetId="7">#REF!</definedName>
    <definedName name="F_01_150" localSheetId="8">#REF!</definedName>
    <definedName name="F_01_150" localSheetId="4">#REF!</definedName>
    <definedName name="F_01_150" localSheetId="9">#REF!</definedName>
    <definedName name="F_01_150">#REF!</definedName>
    <definedName name="F_01_180" localSheetId="3">#REF!</definedName>
    <definedName name="F_01_180" localSheetId="5">#REF!</definedName>
    <definedName name="F_01_180" localSheetId="6">#REF!</definedName>
    <definedName name="F_01_180" localSheetId="7">#REF!</definedName>
    <definedName name="F_01_180" localSheetId="8">#REF!</definedName>
    <definedName name="F_01_180" localSheetId="4">#REF!</definedName>
    <definedName name="F_01_180" localSheetId="9">#REF!</definedName>
    <definedName name="F_01_180">#REF!</definedName>
    <definedName name="F_01_210" localSheetId="3">#REF!</definedName>
    <definedName name="F_01_210" localSheetId="5">#REF!</definedName>
    <definedName name="F_01_210" localSheetId="6">#REF!</definedName>
    <definedName name="F_01_210" localSheetId="7">#REF!</definedName>
    <definedName name="F_01_210" localSheetId="8">#REF!</definedName>
    <definedName name="F_01_210" localSheetId="4">#REF!</definedName>
    <definedName name="F_01_210">#REF!</definedName>
    <definedName name="F_01_240" localSheetId="3">#REF!</definedName>
    <definedName name="F_01_240" localSheetId="5">#REF!</definedName>
    <definedName name="F_01_240" localSheetId="6">#REF!</definedName>
    <definedName name="F_01_240" localSheetId="7">#REF!</definedName>
    <definedName name="F_01_240" localSheetId="8">#REF!</definedName>
    <definedName name="F_01_240" localSheetId="4">#REF!</definedName>
    <definedName name="F_01_240">#REF!</definedName>
    <definedName name="F_01_270" localSheetId="3">#REF!</definedName>
    <definedName name="F_01_270" localSheetId="5">#REF!</definedName>
    <definedName name="F_01_270" localSheetId="6">#REF!</definedName>
    <definedName name="F_01_270" localSheetId="7">#REF!</definedName>
    <definedName name="F_01_270" localSheetId="8">#REF!</definedName>
    <definedName name="F_01_270" localSheetId="4">#REF!</definedName>
    <definedName name="F_01_270">#REF!</definedName>
    <definedName name="F_01_30" localSheetId="3">#REF!</definedName>
    <definedName name="F_01_30" localSheetId="5">#REF!</definedName>
    <definedName name="F_01_30" localSheetId="6">#REF!</definedName>
    <definedName name="F_01_30" localSheetId="7">#REF!</definedName>
    <definedName name="F_01_30" localSheetId="8">#REF!</definedName>
    <definedName name="F_01_30" localSheetId="4">#REF!</definedName>
    <definedName name="F_01_30">#REF!</definedName>
    <definedName name="F_01_300" localSheetId="3">#REF!</definedName>
    <definedName name="F_01_300" localSheetId="5">#REF!</definedName>
    <definedName name="F_01_300" localSheetId="6">#REF!</definedName>
    <definedName name="F_01_300" localSheetId="7">#REF!</definedName>
    <definedName name="F_01_300" localSheetId="8">#REF!</definedName>
    <definedName name="F_01_300" localSheetId="4">#REF!</definedName>
    <definedName name="F_01_300">#REF!</definedName>
    <definedName name="F_01_330" localSheetId="3">#REF!</definedName>
    <definedName name="F_01_330" localSheetId="5">#REF!</definedName>
    <definedName name="F_01_330" localSheetId="6">#REF!</definedName>
    <definedName name="F_01_330" localSheetId="7">#REF!</definedName>
    <definedName name="F_01_330" localSheetId="8">#REF!</definedName>
    <definedName name="F_01_330" localSheetId="4">#REF!</definedName>
    <definedName name="F_01_330">#REF!</definedName>
    <definedName name="F_01_360" localSheetId="3">#REF!</definedName>
    <definedName name="F_01_360" localSheetId="5">#REF!</definedName>
    <definedName name="F_01_360" localSheetId="6">#REF!</definedName>
    <definedName name="F_01_360" localSheetId="7">#REF!</definedName>
    <definedName name="F_01_360" localSheetId="8">#REF!</definedName>
    <definedName name="F_01_360" localSheetId="4">#REF!</definedName>
    <definedName name="F_01_360">#REF!</definedName>
    <definedName name="F_01_390" localSheetId="3">#REF!</definedName>
    <definedName name="F_01_390" localSheetId="5">#REF!</definedName>
    <definedName name="F_01_390" localSheetId="6">#REF!</definedName>
    <definedName name="F_01_390" localSheetId="7">#REF!</definedName>
    <definedName name="F_01_390" localSheetId="8">#REF!</definedName>
    <definedName name="F_01_390" localSheetId="4">#REF!</definedName>
    <definedName name="F_01_390">#REF!</definedName>
    <definedName name="F_01_420" localSheetId="3">#REF!</definedName>
    <definedName name="F_01_420" localSheetId="5">#REF!</definedName>
    <definedName name="F_01_420" localSheetId="6">#REF!</definedName>
    <definedName name="F_01_420" localSheetId="7">#REF!</definedName>
    <definedName name="F_01_420" localSheetId="8">#REF!</definedName>
    <definedName name="F_01_420" localSheetId="4">#REF!</definedName>
    <definedName name="F_01_420">#REF!</definedName>
    <definedName name="F_01_450" localSheetId="3">#REF!</definedName>
    <definedName name="F_01_450" localSheetId="5">#REF!</definedName>
    <definedName name="F_01_450" localSheetId="6">#REF!</definedName>
    <definedName name="F_01_450" localSheetId="7">#REF!</definedName>
    <definedName name="F_01_450" localSheetId="8">#REF!</definedName>
    <definedName name="F_01_450" localSheetId="4">#REF!</definedName>
    <definedName name="F_01_450">#REF!</definedName>
    <definedName name="F_01_480" localSheetId="3">#REF!</definedName>
    <definedName name="F_01_480" localSheetId="5">#REF!</definedName>
    <definedName name="F_01_480" localSheetId="6">#REF!</definedName>
    <definedName name="F_01_480" localSheetId="7">#REF!</definedName>
    <definedName name="F_01_480" localSheetId="8">#REF!</definedName>
    <definedName name="F_01_480" localSheetId="4">#REF!</definedName>
    <definedName name="F_01_480">#REF!</definedName>
    <definedName name="F_01_510" localSheetId="3">#REF!</definedName>
    <definedName name="F_01_510" localSheetId="5">#REF!</definedName>
    <definedName name="F_01_510" localSheetId="6">#REF!</definedName>
    <definedName name="F_01_510" localSheetId="7">#REF!</definedName>
    <definedName name="F_01_510" localSheetId="8">#REF!</definedName>
    <definedName name="F_01_510" localSheetId="4">#REF!</definedName>
    <definedName name="F_01_510">#REF!</definedName>
    <definedName name="F_01_540" localSheetId="3">#REF!</definedName>
    <definedName name="F_01_540" localSheetId="5">#REF!</definedName>
    <definedName name="F_01_540" localSheetId="6">#REF!</definedName>
    <definedName name="F_01_540" localSheetId="7">#REF!</definedName>
    <definedName name="F_01_540" localSheetId="8">#REF!</definedName>
    <definedName name="F_01_540" localSheetId="4">#REF!</definedName>
    <definedName name="F_01_540">#REF!</definedName>
    <definedName name="F_01_570" localSheetId="3">#REF!</definedName>
    <definedName name="F_01_570" localSheetId="5">#REF!</definedName>
    <definedName name="F_01_570" localSheetId="6">#REF!</definedName>
    <definedName name="F_01_570" localSheetId="7">#REF!</definedName>
    <definedName name="F_01_570" localSheetId="8">#REF!</definedName>
    <definedName name="F_01_570" localSheetId="4">#REF!</definedName>
    <definedName name="F_01_570">#REF!</definedName>
    <definedName name="F_01_60" localSheetId="3">#REF!</definedName>
    <definedName name="F_01_60" localSheetId="5">#REF!</definedName>
    <definedName name="F_01_60" localSheetId="6">#REF!</definedName>
    <definedName name="F_01_60" localSheetId="7">#REF!</definedName>
    <definedName name="F_01_60" localSheetId="8">#REF!</definedName>
    <definedName name="F_01_60" localSheetId="4">#REF!</definedName>
    <definedName name="F_01_60">#REF!</definedName>
    <definedName name="F_01_600" localSheetId="3">#REF!</definedName>
    <definedName name="F_01_600" localSheetId="5">#REF!</definedName>
    <definedName name="F_01_600" localSheetId="6">#REF!</definedName>
    <definedName name="F_01_600" localSheetId="7">#REF!</definedName>
    <definedName name="F_01_600" localSheetId="8">#REF!</definedName>
    <definedName name="F_01_600" localSheetId="4">#REF!</definedName>
    <definedName name="F_01_600">#REF!</definedName>
    <definedName name="F_01_630" localSheetId="3">#REF!</definedName>
    <definedName name="F_01_630" localSheetId="5">#REF!</definedName>
    <definedName name="F_01_630" localSheetId="6">#REF!</definedName>
    <definedName name="F_01_630" localSheetId="7">#REF!</definedName>
    <definedName name="F_01_630" localSheetId="8">#REF!</definedName>
    <definedName name="F_01_630" localSheetId="4">#REF!</definedName>
    <definedName name="F_01_630">#REF!</definedName>
    <definedName name="F_01_660" localSheetId="3">#REF!</definedName>
    <definedName name="F_01_660" localSheetId="5">#REF!</definedName>
    <definedName name="F_01_660" localSheetId="6">#REF!</definedName>
    <definedName name="F_01_660" localSheetId="7">#REF!</definedName>
    <definedName name="F_01_660" localSheetId="8">#REF!</definedName>
    <definedName name="F_01_660" localSheetId="4">#REF!</definedName>
    <definedName name="F_01_660">#REF!</definedName>
    <definedName name="F_01_690" localSheetId="3">#REF!</definedName>
    <definedName name="F_01_690" localSheetId="5">#REF!</definedName>
    <definedName name="F_01_690" localSheetId="6">#REF!</definedName>
    <definedName name="F_01_690" localSheetId="7">#REF!</definedName>
    <definedName name="F_01_690" localSheetId="8">#REF!</definedName>
    <definedName name="F_01_690" localSheetId="4">#REF!</definedName>
    <definedName name="F_01_690">#REF!</definedName>
    <definedName name="F_01_720" localSheetId="3">#REF!</definedName>
    <definedName name="F_01_720" localSheetId="5">#REF!</definedName>
    <definedName name="F_01_720" localSheetId="6">#REF!</definedName>
    <definedName name="F_01_720" localSheetId="7">#REF!</definedName>
    <definedName name="F_01_720" localSheetId="8">#REF!</definedName>
    <definedName name="F_01_720" localSheetId="4">#REF!</definedName>
    <definedName name="F_01_720">#REF!</definedName>
    <definedName name="F_01_90" localSheetId="3">#REF!</definedName>
    <definedName name="F_01_90" localSheetId="5">#REF!</definedName>
    <definedName name="F_01_90" localSheetId="6">#REF!</definedName>
    <definedName name="F_01_90" localSheetId="7">#REF!</definedName>
    <definedName name="F_01_90" localSheetId="8">#REF!</definedName>
    <definedName name="F_01_90" localSheetId="4">#REF!</definedName>
    <definedName name="F_01_90">#REF!</definedName>
    <definedName name="F_02_120" localSheetId="3">#REF!</definedName>
    <definedName name="F_02_120" localSheetId="5">#REF!</definedName>
    <definedName name="F_02_120" localSheetId="6">#REF!</definedName>
    <definedName name="F_02_120" localSheetId="7">#REF!</definedName>
    <definedName name="F_02_120" localSheetId="8">#REF!</definedName>
    <definedName name="F_02_120" localSheetId="4">#REF!</definedName>
    <definedName name="F_02_120">#REF!</definedName>
    <definedName name="F_02_150" localSheetId="3">#REF!</definedName>
    <definedName name="F_02_150" localSheetId="5">#REF!</definedName>
    <definedName name="F_02_150" localSheetId="6">#REF!</definedName>
    <definedName name="F_02_150" localSheetId="7">#REF!</definedName>
    <definedName name="F_02_150" localSheetId="8">#REF!</definedName>
    <definedName name="F_02_150" localSheetId="4">#REF!</definedName>
    <definedName name="F_02_150">#REF!</definedName>
    <definedName name="F_02_180" localSheetId="3">#REF!</definedName>
    <definedName name="F_02_180" localSheetId="5">#REF!</definedName>
    <definedName name="F_02_180" localSheetId="6">#REF!</definedName>
    <definedName name="F_02_180" localSheetId="7">#REF!</definedName>
    <definedName name="F_02_180" localSheetId="8">#REF!</definedName>
    <definedName name="F_02_180" localSheetId="4">#REF!</definedName>
    <definedName name="F_02_180">#REF!</definedName>
    <definedName name="F_02_210" localSheetId="3">#REF!</definedName>
    <definedName name="F_02_210" localSheetId="5">#REF!</definedName>
    <definedName name="F_02_210" localSheetId="6">#REF!</definedName>
    <definedName name="F_02_210" localSheetId="7">#REF!</definedName>
    <definedName name="F_02_210" localSheetId="8">#REF!</definedName>
    <definedName name="F_02_210" localSheetId="4">#REF!</definedName>
    <definedName name="F_02_210">#REF!</definedName>
    <definedName name="F_02_240" localSheetId="3">#REF!</definedName>
    <definedName name="F_02_240" localSheetId="5">#REF!</definedName>
    <definedName name="F_02_240" localSheetId="6">#REF!</definedName>
    <definedName name="F_02_240" localSheetId="7">#REF!</definedName>
    <definedName name="F_02_240" localSheetId="8">#REF!</definedName>
    <definedName name="F_02_240" localSheetId="4">#REF!</definedName>
    <definedName name="F_02_240">#REF!</definedName>
    <definedName name="F_02_270" localSheetId="3">#REF!</definedName>
    <definedName name="F_02_270" localSheetId="5">#REF!</definedName>
    <definedName name="F_02_270" localSheetId="6">#REF!</definedName>
    <definedName name="F_02_270" localSheetId="7">#REF!</definedName>
    <definedName name="F_02_270" localSheetId="8">#REF!</definedName>
    <definedName name="F_02_270" localSheetId="4">#REF!</definedName>
    <definedName name="F_02_270">#REF!</definedName>
    <definedName name="F_02_30" localSheetId="3">#REF!</definedName>
    <definedName name="F_02_30" localSheetId="5">#REF!</definedName>
    <definedName name="F_02_30" localSheetId="6">#REF!</definedName>
    <definedName name="F_02_30" localSheetId="7">#REF!</definedName>
    <definedName name="F_02_30" localSheetId="8">#REF!</definedName>
    <definedName name="F_02_30" localSheetId="4">#REF!</definedName>
    <definedName name="F_02_30">#REF!</definedName>
    <definedName name="F_02_300" localSheetId="3">#REF!</definedName>
    <definedName name="F_02_300" localSheetId="5">#REF!</definedName>
    <definedName name="F_02_300" localSheetId="6">#REF!</definedName>
    <definedName name="F_02_300" localSheetId="7">#REF!</definedName>
    <definedName name="F_02_300" localSheetId="8">#REF!</definedName>
    <definedName name="F_02_300" localSheetId="4">#REF!</definedName>
    <definedName name="F_02_300">#REF!</definedName>
    <definedName name="F_02_330" localSheetId="3">#REF!</definedName>
    <definedName name="F_02_330" localSheetId="5">#REF!</definedName>
    <definedName name="F_02_330" localSheetId="6">#REF!</definedName>
    <definedName name="F_02_330" localSheetId="7">#REF!</definedName>
    <definedName name="F_02_330" localSheetId="8">#REF!</definedName>
    <definedName name="F_02_330" localSheetId="4">#REF!</definedName>
    <definedName name="F_02_330">#REF!</definedName>
    <definedName name="F_02_360" localSheetId="3">#REF!</definedName>
    <definedName name="F_02_360" localSheetId="5">#REF!</definedName>
    <definedName name="F_02_360" localSheetId="6">#REF!</definedName>
    <definedName name="F_02_360" localSheetId="7">#REF!</definedName>
    <definedName name="F_02_360" localSheetId="8">#REF!</definedName>
    <definedName name="F_02_360" localSheetId="4">#REF!</definedName>
    <definedName name="F_02_360">#REF!</definedName>
    <definedName name="F_02_390" localSheetId="3">#REF!</definedName>
    <definedName name="F_02_390" localSheetId="5">#REF!</definedName>
    <definedName name="F_02_390" localSheetId="6">#REF!</definedName>
    <definedName name="F_02_390" localSheetId="7">#REF!</definedName>
    <definedName name="F_02_390" localSheetId="8">#REF!</definedName>
    <definedName name="F_02_390" localSheetId="4">#REF!</definedName>
    <definedName name="F_02_390">#REF!</definedName>
    <definedName name="F_02_420" localSheetId="3">#REF!</definedName>
    <definedName name="F_02_420" localSheetId="5">#REF!</definedName>
    <definedName name="F_02_420" localSheetId="6">#REF!</definedName>
    <definedName name="F_02_420" localSheetId="7">#REF!</definedName>
    <definedName name="F_02_420" localSheetId="8">#REF!</definedName>
    <definedName name="F_02_420" localSheetId="4">#REF!</definedName>
    <definedName name="F_02_420">#REF!</definedName>
    <definedName name="F_02_450" localSheetId="3">#REF!</definedName>
    <definedName name="F_02_450" localSheetId="5">#REF!</definedName>
    <definedName name="F_02_450" localSheetId="6">#REF!</definedName>
    <definedName name="F_02_450" localSheetId="7">#REF!</definedName>
    <definedName name="F_02_450" localSheetId="8">#REF!</definedName>
    <definedName name="F_02_450" localSheetId="4">#REF!</definedName>
    <definedName name="F_02_450">#REF!</definedName>
    <definedName name="F_02_480" localSheetId="3">#REF!</definedName>
    <definedName name="F_02_480" localSheetId="5">#REF!</definedName>
    <definedName name="F_02_480" localSheetId="6">#REF!</definedName>
    <definedName name="F_02_480" localSheetId="7">#REF!</definedName>
    <definedName name="F_02_480" localSheetId="8">#REF!</definedName>
    <definedName name="F_02_480" localSheetId="4">#REF!</definedName>
    <definedName name="F_02_480">#REF!</definedName>
    <definedName name="F_02_510" localSheetId="3">#REF!</definedName>
    <definedName name="F_02_510" localSheetId="5">#REF!</definedName>
    <definedName name="F_02_510" localSheetId="6">#REF!</definedName>
    <definedName name="F_02_510" localSheetId="7">#REF!</definedName>
    <definedName name="F_02_510" localSheetId="8">#REF!</definedName>
    <definedName name="F_02_510" localSheetId="4">#REF!</definedName>
    <definedName name="F_02_510">#REF!</definedName>
    <definedName name="F_02_540" localSheetId="3">#REF!</definedName>
    <definedName name="F_02_540" localSheetId="5">#REF!</definedName>
    <definedName name="F_02_540" localSheetId="6">#REF!</definedName>
    <definedName name="F_02_540" localSheetId="7">#REF!</definedName>
    <definedName name="F_02_540" localSheetId="8">#REF!</definedName>
    <definedName name="F_02_540" localSheetId="4">#REF!</definedName>
    <definedName name="F_02_540">#REF!</definedName>
    <definedName name="F_02_570" localSheetId="3">#REF!</definedName>
    <definedName name="F_02_570" localSheetId="5">#REF!</definedName>
    <definedName name="F_02_570" localSheetId="6">#REF!</definedName>
    <definedName name="F_02_570" localSheetId="7">#REF!</definedName>
    <definedName name="F_02_570" localSheetId="8">#REF!</definedName>
    <definedName name="F_02_570" localSheetId="4">#REF!</definedName>
    <definedName name="F_02_570">#REF!</definedName>
    <definedName name="F_02_60" localSheetId="3">#REF!</definedName>
    <definedName name="F_02_60" localSheetId="5">#REF!</definedName>
    <definedName name="F_02_60" localSheetId="6">#REF!</definedName>
    <definedName name="F_02_60" localSheetId="7">#REF!</definedName>
    <definedName name="F_02_60" localSheetId="8">#REF!</definedName>
    <definedName name="F_02_60" localSheetId="4">#REF!</definedName>
    <definedName name="F_02_60">#REF!</definedName>
    <definedName name="F_02_600" localSheetId="3">#REF!</definedName>
    <definedName name="F_02_600" localSheetId="5">#REF!</definedName>
    <definedName name="F_02_600" localSheetId="6">#REF!</definedName>
    <definedName name="F_02_600" localSheetId="7">#REF!</definedName>
    <definedName name="F_02_600" localSheetId="8">#REF!</definedName>
    <definedName name="F_02_600" localSheetId="4">#REF!</definedName>
    <definedName name="F_02_600">#REF!</definedName>
    <definedName name="F_02_630" localSheetId="3">#REF!</definedName>
    <definedName name="F_02_630" localSheetId="5">#REF!</definedName>
    <definedName name="F_02_630" localSheetId="6">#REF!</definedName>
    <definedName name="F_02_630" localSheetId="7">#REF!</definedName>
    <definedName name="F_02_630" localSheetId="8">#REF!</definedName>
    <definedName name="F_02_630" localSheetId="4">#REF!</definedName>
    <definedName name="F_02_630">#REF!</definedName>
    <definedName name="F_02_660" localSheetId="3">#REF!</definedName>
    <definedName name="F_02_660" localSheetId="5">#REF!</definedName>
    <definedName name="F_02_660" localSheetId="6">#REF!</definedName>
    <definedName name="F_02_660" localSheetId="7">#REF!</definedName>
    <definedName name="F_02_660" localSheetId="8">#REF!</definedName>
    <definedName name="F_02_660" localSheetId="4">#REF!</definedName>
    <definedName name="F_02_660">#REF!</definedName>
    <definedName name="F_02_690" localSheetId="3">#REF!</definedName>
    <definedName name="F_02_690" localSheetId="5">#REF!</definedName>
    <definedName name="F_02_690" localSheetId="6">#REF!</definedName>
    <definedName name="F_02_690" localSheetId="7">#REF!</definedName>
    <definedName name="F_02_690" localSheetId="8">#REF!</definedName>
    <definedName name="F_02_690" localSheetId="4">#REF!</definedName>
    <definedName name="F_02_690">#REF!</definedName>
    <definedName name="F_02_720" localSheetId="3">#REF!</definedName>
    <definedName name="F_02_720" localSheetId="5">#REF!</definedName>
    <definedName name="F_02_720" localSheetId="6">#REF!</definedName>
    <definedName name="F_02_720" localSheetId="7">#REF!</definedName>
    <definedName name="F_02_720" localSheetId="8">#REF!</definedName>
    <definedName name="F_02_720" localSheetId="4">#REF!</definedName>
    <definedName name="F_02_720">#REF!</definedName>
    <definedName name="F_02_90" localSheetId="3">#REF!</definedName>
    <definedName name="F_02_90" localSheetId="5">#REF!</definedName>
    <definedName name="F_02_90" localSheetId="6">#REF!</definedName>
    <definedName name="F_02_90" localSheetId="7">#REF!</definedName>
    <definedName name="F_02_90" localSheetId="8">#REF!</definedName>
    <definedName name="F_02_90" localSheetId="4">#REF!</definedName>
    <definedName name="F_02_90">#REF!</definedName>
    <definedName name="F_03_120" localSheetId="3">#REF!</definedName>
    <definedName name="F_03_120" localSheetId="5">#REF!</definedName>
    <definedName name="F_03_120" localSheetId="6">#REF!</definedName>
    <definedName name="F_03_120" localSheetId="7">#REF!</definedName>
    <definedName name="F_03_120" localSheetId="8">#REF!</definedName>
    <definedName name="F_03_120" localSheetId="4">#REF!</definedName>
    <definedName name="F_03_120">#REF!</definedName>
    <definedName name="F_03_150" localSheetId="3">#REF!</definedName>
    <definedName name="F_03_150" localSheetId="5">#REF!</definedName>
    <definedName name="F_03_150" localSheetId="6">#REF!</definedName>
    <definedName name="F_03_150" localSheetId="7">#REF!</definedName>
    <definedName name="F_03_150" localSheetId="8">#REF!</definedName>
    <definedName name="F_03_150" localSheetId="4">#REF!</definedName>
    <definedName name="F_03_150">#REF!</definedName>
    <definedName name="F_03_180" localSheetId="3">#REF!</definedName>
    <definedName name="F_03_180" localSheetId="5">#REF!</definedName>
    <definedName name="F_03_180" localSheetId="6">#REF!</definedName>
    <definedName name="F_03_180" localSheetId="7">#REF!</definedName>
    <definedName name="F_03_180" localSheetId="8">#REF!</definedName>
    <definedName name="F_03_180" localSheetId="4">#REF!</definedName>
    <definedName name="F_03_180">#REF!</definedName>
    <definedName name="F_03_210" localSheetId="3">#REF!</definedName>
    <definedName name="F_03_210" localSheetId="5">#REF!</definedName>
    <definedName name="F_03_210" localSheetId="6">#REF!</definedName>
    <definedName name="F_03_210" localSheetId="7">#REF!</definedName>
    <definedName name="F_03_210" localSheetId="8">#REF!</definedName>
    <definedName name="F_03_210" localSheetId="4">#REF!</definedName>
    <definedName name="F_03_210">#REF!</definedName>
    <definedName name="F_03_240" localSheetId="3">#REF!</definedName>
    <definedName name="F_03_240" localSheetId="5">#REF!</definedName>
    <definedName name="F_03_240" localSheetId="6">#REF!</definedName>
    <definedName name="F_03_240" localSheetId="7">#REF!</definedName>
    <definedName name="F_03_240" localSheetId="8">#REF!</definedName>
    <definedName name="F_03_240" localSheetId="4">#REF!</definedName>
    <definedName name="F_03_240">#REF!</definedName>
    <definedName name="F_03_270" localSheetId="3">#REF!</definedName>
    <definedName name="F_03_270" localSheetId="5">#REF!</definedName>
    <definedName name="F_03_270" localSheetId="6">#REF!</definedName>
    <definedName name="F_03_270" localSheetId="7">#REF!</definedName>
    <definedName name="F_03_270" localSheetId="8">#REF!</definedName>
    <definedName name="F_03_270" localSheetId="4">#REF!</definedName>
    <definedName name="F_03_270">#REF!</definedName>
    <definedName name="F_03_30" localSheetId="3">#REF!</definedName>
    <definedName name="F_03_30" localSheetId="5">#REF!</definedName>
    <definedName name="F_03_30" localSheetId="6">#REF!</definedName>
    <definedName name="F_03_30" localSheetId="7">#REF!</definedName>
    <definedName name="F_03_30" localSheetId="8">#REF!</definedName>
    <definedName name="F_03_30" localSheetId="4">#REF!</definedName>
    <definedName name="F_03_30">#REF!</definedName>
    <definedName name="F_03_300" localSheetId="3">#REF!</definedName>
    <definedName name="F_03_300" localSheetId="5">#REF!</definedName>
    <definedName name="F_03_300" localSheetId="6">#REF!</definedName>
    <definedName name="F_03_300" localSheetId="7">#REF!</definedName>
    <definedName name="F_03_300" localSheetId="8">#REF!</definedName>
    <definedName name="F_03_300" localSheetId="4">#REF!</definedName>
    <definedName name="F_03_300">#REF!</definedName>
    <definedName name="F_03_330" localSheetId="3">#REF!</definedName>
    <definedName name="F_03_330" localSheetId="5">#REF!</definedName>
    <definedName name="F_03_330" localSheetId="6">#REF!</definedName>
    <definedName name="F_03_330" localSheetId="7">#REF!</definedName>
    <definedName name="F_03_330" localSheetId="8">#REF!</definedName>
    <definedName name="F_03_330" localSheetId="4">#REF!</definedName>
    <definedName name="F_03_330">#REF!</definedName>
    <definedName name="F_03_360" localSheetId="3">#REF!</definedName>
    <definedName name="F_03_360" localSheetId="5">#REF!</definedName>
    <definedName name="F_03_360" localSheetId="6">#REF!</definedName>
    <definedName name="F_03_360" localSheetId="7">#REF!</definedName>
    <definedName name="F_03_360" localSheetId="8">#REF!</definedName>
    <definedName name="F_03_360" localSheetId="4">#REF!</definedName>
    <definedName name="F_03_360">#REF!</definedName>
    <definedName name="F_03_390" localSheetId="3">#REF!</definedName>
    <definedName name="F_03_390" localSheetId="5">#REF!</definedName>
    <definedName name="F_03_390" localSheetId="6">#REF!</definedName>
    <definedName name="F_03_390" localSheetId="7">#REF!</definedName>
    <definedName name="F_03_390" localSheetId="8">#REF!</definedName>
    <definedName name="F_03_390" localSheetId="4">#REF!</definedName>
    <definedName name="F_03_390">#REF!</definedName>
    <definedName name="F_03_420" localSheetId="3">#REF!</definedName>
    <definedName name="F_03_420" localSheetId="5">#REF!</definedName>
    <definedName name="F_03_420" localSheetId="6">#REF!</definedName>
    <definedName name="F_03_420" localSheetId="7">#REF!</definedName>
    <definedName name="F_03_420" localSheetId="8">#REF!</definedName>
    <definedName name="F_03_420" localSheetId="4">#REF!</definedName>
    <definedName name="F_03_420">#REF!</definedName>
    <definedName name="F_03_450" localSheetId="3">#REF!</definedName>
    <definedName name="F_03_450" localSheetId="5">#REF!</definedName>
    <definedName name="F_03_450" localSheetId="6">#REF!</definedName>
    <definedName name="F_03_450" localSheetId="7">#REF!</definedName>
    <definedName name="F_03_450" localSheetId="8">#REF!</definedName>
    <definedName name="F_03_450" localSheetId="4">#REF!</definedName>
    <definedName name="F_03_450">#REF!</definedName>
    <definedName name="F_03_480" localSheetId="3">#REF!</definedName>
    <definedName name="F_03_480" localSheetId="5">#REF!</definedName>
    <definedName name="F_03_480" localSheetId="6">#REF!</definedName>
    <definedName name="F_03_480" localSheetId="7">#REF!</definedName>
    <definedName name="F_03_480" localSheetId="8">#REF!</definedName>
    <definedName name="F_03_480" localSheetId="4">#REF!</definedName>
    <definedName name="F_03_480">#REF!</definedName>
    <definedName name="F_03_510" localSheetId="3">#REF!</definedName>
    <definedName name="F_03_510" localSheetId="5">#REF!</definedName>
    <definedName name="F_03_510" localSheetId="6">#REF!</definedName>
    <definedName name="F_03_510" localSheetId="7">#REF!</definedName>
    <definedName name="F_03_510" localSheetId="8">#REF!</definedName>
    <definedName name="F_03_510" localSheetId="4">#REF!</definedName>
    <definedName name="F_03_510">#REF!</definedName>
    <definedName name="F_03_540" localSheetId="3">#REF!</definedName>
    <definedName name="F_03_540" localSheetId="5">#REF!</definedName>
    <definedName name="F_03_540" localSheetId="6">#REF!</definedName>
    <definedName name="F_03_540" localSheetId="7">#REF!</definedName>
    <definedName name="F_03_540" localSheetId="8">#REF!</definedName>
    <definedName name="F_03_540" localSheetId="4">#REF!</definedName>
    <definedName name="F_03_540">#REF!</definedName>
    <definedName name="F_03_570" localSheetId="3">#REF!</definedName>
    <definedName name="F_03_570" localSheetId="5">#REF!</definedName>
    <definedName name="F_03_570" localSheetId="6">#REF!</definedName>
    <definedName name="F_03_570" localSheetId="7">#REF!</definedName>
    <definedName name="F_03_570" localSheetId="8">#REF!</definedName>
    <definedName name="F_03_570" localSheetId="4">#REF!</definedName>
    <definedName name="F_03_570">#REF!</definedName>
    <definedName name="F_03_60" localSheetId="3">#REF!</definedName>
    <definedName name="F_03_60" localSheetId="5">#REF!</definedName>
    <definedName name="F_03_60" localSheetId="6">#REF!</definedName>
    <definedName name="F_03_60" localSheetId="7">#REF!</definedName>
    <definedName name="F_03_60" localSheetId="8">#REF!</definedName>
    <definedName name="F_03_60" localSheetId="4">#REF!</definedName>
    <definedName name="F_03_60">#REF!</definedName>
    <definedName name="F_03_600" localSheetId="3">#REF!</definedName>
    <definedName name="F_03_600" localSheetId="5">#REF!</definedName>
    <definedName name="F_03_600" localSheetId="6">#REF!</definedName>
    <definedName name="F_03_600" localSheetId="7">#REF!</definedName>
    <definedName name="F_03_600" localSheetId="8">#REF!</definedName>
    <definedName name="F_03_600" localSheetId="4">#REF!</definedName>
    <definedName name="F_03_600">#REF!</definedName>
    <definedName name="F_03_630" localSheetId="3">#REF!</definedName>
    <definedName name="F_03_630" localSheetId="5">#REF!</definedName>
    <definedName name="F_03_630" localSheetId="6">#REF!</definedName>
    <definedName name="F_03_630" localSheetId="7">#REF!</definedName>
    <definedName name="F_03_630" localSheetId="8">#REF!</definedName>
    <definedName name="F_03_630" localSheetId="4">#REF!</definedName>
    <definedName name="F_03_630">#REF!</definedName>
    <definedName name="F_03_660" localSheetId="3">#REF!</definedName>
    <definedName name="F_03_660" localSheetId="5">#REF!</definedName>
    <definedName name="F_03_660" localSheetId="6">#REF!</definedName>
    <definedName name="F_03_660" localSheetId="7">#REF!</definedName>
    <definedName name="F_03_660" localSheetId="8">#REF!</definedName>
    <definedName name="F_03_660" localSheetId="4">#REF!</definedName>
    <definedName name="F_03_660">#REF!</definedName>
    <definedName name="F_03_690" localSheetId="3">#REF!</definedName>
    <definedName name="F_03_690" localSheetId="5">#REF!</definedName>
    <definedName name="F_03_690" localSheetId="6">#REF!</definedName>
    <definedName name="F_03_690" localSheetId="7">#REF!</definedName>
    <definedName name="F_03_690" localSheetId="8">#REF!</definedName>
    <definedName name="F_03_690" localSheetId="4">#REF!</definedName>
    <definedName name="F_03_690">#REF!</definedName>
    <definedName name="F_03_720" localSheetId="3">#REF!</definedName>
    <definedName name="F_03_720" localSheetId="5">#REF!</definedName>
    <definedName name="F_03_720" localSheetId="6">#REF!</definedName>
    <definedName name="F_03_720" localSheetId="7">#REF!</definedName>
    <definedName name="F_03_720" localSheetId="8">#REF!</definedName>
    <definedName name="F_03_720" localSheetId="4">#REF!</definedName>
    <definedName name="F_03_720">#REF!</definedName>
    <definedName name="F_03_90" localSheetId="3">#REF!</definedName>
    <definedName name="F_03_90" localSheetId="5">#REF!</definedName>
    <definedName name="F_03_90" localSheetId="6">#REF!</definedName>
    <definedName name="F_03_90" localSheetId="7">#REF!</definedName>
    <definedName name="F_03_90" localSheetId="8">#REF!</definedName>
    <definedName name="F_03_90" localSheetId="4">#REF!</definedName>
    <definedName name="F_03_90">#REF!</definedName>
    <definedName name="F_04_120" localSheetId="3">#REF!</definedName>
    <definedName name="F_04_120" localSheetId="5">#REF!</definedName>
    <definedName name="F_04_120" localSheetId="6">#REF!</definedName>
    <definedName name="F_04_120" localSheetId="7">#REF!</definedName>
    <definedName name="F_04_120" localSheetId="8">#REF!</definedName>
    <definedName name="F_04_120" localSheetId="4">#REF!</definedName>
    <definedName name="F_04_120">#REF!</definedName>
    <definedName name="F_04_150" localSheetId="3">#REF!</definedName>
    <definedName name="F_04_150" localSheetId="5">#REF!</definedName>
    <definedName name="F_04_150" localSheetId="6">#REF!</definedName>
    <definedName name="F_04_150" localSheetId="7">#REF!</definedName>
    <definedName name="F_04_150" localSheetId="8">#REF!</definedName>
    <definedName name="F_04_150" localSheetId="4">#REF!</definedName>
    <definedName name="F_04_150">#REF!</definedName>
    <definedName name="F_04_180" localSheetId="3">#REF!</definedName>
    <definedName name="F_04_180" localSheetId="5">#REF!</definedName>
    <definedName name="F_04_180" localSheetId="6">#REF!</definedName>
    <definedName name="F_04_180" localSheetId="7">#REF!</definedName>
    <definedName name="F_04_180" localSheetId="8">#REF!</definedName>
    <definedName name="F_04_180" localSheetId="4">#REF!</definedName>
    <definedName name="F_04_180">#REF!</definedName>
    <definedName name="F_04_210" localSheetId="3">#REF!</definedName>
    <definedName name="F_04_210" localSheetId="5">#REF!</definedName>
    <definedName name="F_04_210" localSheetId="6">#REF!</definedName>
    <definedName name="F_04_210" localSheetId="7">#REF!</definedName>
    <definedName name="F_04_210" localSheetId="8">#REF!</definedName>
    <definedName name="F_04_210" localSheetId="4">#REF!</definedName>
    <definedName name="F_04_210">#REF!</definedName>
    <definedName name="F_04_240" localSheetId="3">#REF!</definedName>
    <definedName name="F_04_240" localSheetId="5">#REF!</definedName>
    <definedName name="F_04_240" localSheetId="6">#REF!</definedName>
    <definedName name="F_04_240" localSheetId="7">#REF!</definedName>
    <definedName name="F_04_240" localSheetId="8">#REF!</definedName>
    <definedName name="F_04_240" localSheetId="4">#REF!</definedName>
    <definedName name="F_04_240">#REF!</definedName>
    <definedName name="F_04_270" localSheetId="3">#REF!</definedName>
    <definedName name="F_04_270" localSheetId="5">#REF!</definedName>
    <definedName name="F_04_270" localSheetId="6">#REF!</definedName>
    <definedName name="F_04_270" localSheetId="7">#REF!</definedName>
    <definedName name="F_04_270" localSheetId="8">#REF!</definedName>
    <definedName name="F_04_270" localSheetId="4">#REF!</definedName>
    <definedName name="F_04_270">#REF!</definedName>
    <definedName name="F_04_30" localSheetId="3">#REF!</definedName>
    <definedName name="F_04_30" localSheetId="5">#REF!</definedName>
    <definedName name="F_04_30" localSheetId="6">#REF!</definedName>
    <definedName name="F_04_30" localSheetId="7">#REF!</definedName>
    <definedName name="F_04_30" localSheetId="8">#REF!</definedName>
    <definedName name="F_04_30" localSheetId="4">#REF!</definedName>
    <definedName name="F_04_30">#REF!</definedName>
    <definedName name="F_04_300" localSheetId="3">#REF!</definedName>
    <definedName name="F_04_300" localSheetId="5">#REF!</definedName>
    <definedName name="F_04_300" localSheetId="6">#REF!</definedName>
    <definedName name="F_04_300" localSheetId="7">#REF!</definedName>
    <definedName name="F_04_300" localSheetId="8">#REF!</definedName>
    <definedName name="F_04_300" localSheetId="4">#REF!</definedName>
    <definedName name="F_04_300">#REF!</definedName>
    <definedName name="F_04_330" localSheetId="3">#REF!</definedName>
    <definedName name="F_04_330" localSheetId="5">#REF!</definedName>
    <definedName name="F_04_330" localSheetId="6">#REF!</definedName>
    <definedName name="F_04_330" localSheetId="7">#REF!</definedName>
    <definedName name="F_04_330" localSheetId="8">#REF!</definedName>
    <definedName name="F_04_330" localSheetId="4">#REF!</definedName>
    <definedName name="F_04_330">#REF!</definedName>
    <definedName name="F_04_360" localSheetId="3">#REF!</definedName>
    <definedName name="F_04_360" localSheetId="5">#REF!</definedName>
    <definedName name="F_04_360" localSheetId="6">#REF!</definedName>
    <definedName name="F_04_360" localSheetId="7">#REF!</definedName>
    <definedName name="F_04_360" localSheetId="8">#REF!</definedName>
    <definedName name="F_04_360" localSheetId="4">#REF!</definedName>
    <definedName name="F_04_360">#REF!</definedName>
    <definedName name="F_04_390" localSheetId="3">#REF!</definedName>
    <definedName name="F_04_390" localSheetId="5">#REF!</definedName>
    <definedName name="F_04_390" localSheetId="6">#REF!</definedName>
    <definedName name="F_04_390" localSheetId="7">#REF!</definedName>
    <definedName name="F_04_390" localSheetId="8">#REF!</definedName>
    <definedName name="F_04_390" localSheetId="4">#REF!</definedName>
    <definedName name="F_04_390">#REF!</definedName>
    <definedName name="F_04_420" localSheetId="3">#REF!</definedName>
    <definedName name="F_04_420" localSheetId="5">#REF!</definedName>
    <definedName name="F_04_420" localSheetId="6">#REF!</definedName>
    <definedName name="F_04_420" localSheetId="7">#REF!</definedName>
    <definedName name="F_04_420" localSheetId="8">#REF!</definedName>
    <definedName name="F_04_420" localSheetId="4">#REF!</definedName>
    <definedName name="F_04_420">#REF!</definedName>
    <definedName name="F_04_450" localSheetId="3">#REF!</definedName>
    <definedName name="F_04_450" localSheetId="5">#REF!</definedName>
    <definedName name="F_04_450" localSheetId="6">#REF!</definedName>
    <definedName name="F_04_450" localSheetId="7">#REF!</definedName>
    <definedName name="F_04_450" localSheetId="8">#REF!</definedName>
    <definedName name="F_04_450" localSheetId="4">#REF!</definedName>
    <definedName name="F_04_450">#REF!</definedName>
    <definedName name="F_04_480" localSheetId="3">#REF!</definedName>
    <definedName name="F_04_480" localSheetId="5">#REF!</definedName>
    <definedName name="F_04_480" localSheetId="6">#REF!</definedName>
    <definedName name="F_04_480" localSheetId="7">#REF!</definedName>
    <definedName name="F_04_480" localSheetId="8">#REF!</definedName>
    <definedName name="F_04_480" localSheetId="4">#REF!</definedName>
    <definedName name="F_04_480">#REF!</definedName>
    <definedName name="F_04_510" localSheetId="3">#REF!</definedName>
    <definedName name="F_04_510" localSheetId="5">#REF!</definedName>
    <definedName name="F_04_510" localSheetId="6">#REF!</definedName>
    <definedName name="F_04_510" localSheetId="7">#REF!</definedName>
    <definedName name="F_04_510" localSheetId="8">#REF!</definedName>
    <definedName name="F_04_510" localSheetId="4">#REF!</definedName>
    <definedName name="F_04_510">#REF!</definedName>
    <definedName name="F_04_540" localSheetId="3">#REF!</definedName>
    <definedName name="F_04_540" localSheetId="5">#REF!</definedName>
    <definedName name="F_04_540" localSheetId="6">#REF!</definedName>
    <definedName name="F_04_540" localSheetId="7">#REF!</definedName>
    <definedName name="F_04_540" localSheetId="8">#REF!</definedName>
    <definedName name="F_04_540" localSheetId="4">#REF!</definedName>
    <definedName name="F_04_540">#REF!</definedName>
    <definedName name="F_04_570" localSheetId="3">#REF!</definedName>
    <definedName name="F_04_570" localSheetId="5">#REF!</definedName>
    <definedName name="F_04_570" localSheetId="6">#REF!</definedName>
    <definedName name="F_04_570" localSheetId="7">#REF!</definedName>
    <definedName name="F_04_570" localSheetId="8">#REF!</definedName>
    <definedName name="F_04_570" localSheetId="4">#REF!</definedName>
    <definedName name="F_04_570">#REF!</definedName>
    <definedName name="F_04_60" localSheetId="3">#REF!</definedName>
    <definedName name="F_04_60" localSheetId="5">#REF!</definedName>
    <definedName name="F_04_60" localSheetId="6">#REF!</definedName>
    <definedName name="F_04_60" localSheetId="7">#REF!</definedName>
    <definedName name="F_04_60" localSheetId="8">#REF!</definedName>
    <definedName name="F_04_60" localSheetId="4">#REF!</definedName>
    <definedName name="F_04_60">#REF!</definedName>
    <definedName name="F_04_600" localSheetId="3">#REF!</definedName>
    <definedName name="F_04_600" localSheetId="5">#REF!</definedName>
    <definedName name="F_04_600" localSheetId="6">#REF!</definedName>
    <definedName name="F_04_600" localSheetId="7">#REF!</definedName>
    <definedName name="F_04_600" localSheetId="8">#REF!</definedName>
    <definedName name="F_04_600" localSheetId="4">#REF!</definedName>
    <definedName name="F_04_600">#REF!</definedName>
    <definedName name="F_04_630" localSheetId="3">#REF!</definedName>
    <definedName name="F_04_630" localSheetId="5">#REF!</definedName>
    <definedName name="F_04_630" localSheetId="6">#REF!</definedName>
    <definedName name="F_04_630" localSheetId="7">#REF!</definedName>
    <definedName name="F_04_630" localSheetId="8">#REF!</definedName>
    <definedName name="F_04_630" localSheetId="4">#REF!</definedName>
    <definedName name="F_04_630">#REF!</definedName>
    <definedName name="F_04_660" localSheetId="3">#REF!</definedName>
    <definedName name="F_04_660" localSheetId="5">#REF!</definedName>
    <definedName name="F_04_660" localSheetId="6">#REF!</definedName>
    <definedName name="F_04_660" localSheetId="7">#REF!</definedName>
    <definedName name="F_04_660" localSheetId="8">#REF!</definedName>
    <definedName name="F_04_660" localSheetId="4">#REF!</definedName>
    <definedName name="F_04_660">#REF!</definedName>
    <definedName name="F_04_690" localSheetId="3">#REF!</definedName>
    <definedName name="F_04_690" localSheetId="5">#REF!</definedName>
    <definedName name="F_04_690" localSheetId="6">#REF!</definedName>
    <definedName name="F_04_690" localSheetId="7">#REF!</definedName>
    <definedName name="F_04_690" localSheetId="8">#REF!</definedName>
    <definedName name="F_04_690" localSheetId="4">#REF!</definedName>
    <definedName name="F_04_690">#REF!</definedName>
    <definedName name="F_04_720" localSheetId="3">#REF!</definedName>
    <definedName name="F_04_720" localSheetId="5">#REF!</definedName>
    <definedName name="F_04_720" localSheetId="6">#REF!</definedName>
    <definedName name="F_04_720" localSheetId="7">#REF!</definedName>
    <definedName name="F_04_720" localSheetId="8">#REF!</definedName>
    <definedName name="F_04_720" localSheetId="4">#REF!</definedName>
    <definedName name="F_04_720">#REF!</definedName>
    <definedName name="F_04_90" localSheetId="3">#REF!</definedName>
    <definedName name="F_04_90" localSheetId="5">#REF!</definedName>
    <definedName name="F_04_90" localSheetId="6">#REF!</definedName>
    <definedName name="F_04_90" localSheetId="7">#REF!</definedName>
    <definedName name="F_04_90" localSheetId="8">#REF!</definedName>
    <definedName name="F_04_90" localSheetId="4">#REF!</definedName>
    <definedName name="F_04_90">#REF!</definedName>
    <definedName name="F_05_120" localSheetId="3">#REF!</definedName>
    <definedName name="F_05_120" localSheetId="5">#REF!</definedName>
    <definedName name="F_05_120" localSheetId="6">#REF!</definedName>
    <definedName name="F_05_120" localSheetId="7">#REF!</definedName>
    <definedName name="F_05_120" localSheetId="8">#REF!</definedName>
    <definedName name="F_05_120" localSheetId="4">#REF!</definedName>
    <definedName name="F_05_120">#REF!</definedName>
    <definedName name="F_05_150" localSheetId="3">#REF!</definedName>
    <definedName name="F_05_150" localSheetId="5">#REF!</definedName>
    <definedName name="F_05_150" localSheetId="6">#REF!</definedName>
    <definedName name="F_05_150" localSheetId="7">#REF!</definedName>
    <definedName name="F_05_150" localSheetId="8">#REF!</definedName>
    <definedName name="F_05_150" localSheetId="4">#REF!</definedName>
    <definedName name="F_05_150">#REF!</definedName>
    <definedName name="F_05_180" localSheetId="3">#REF!</definedName>
    <definedName name="F_05_180" localSheetId="5">#REF!</definedName>
    <definedName name="F_05_180" localSheetId="6">#REF!</definedName>
    <definedName name="F_05_180" localSheetId="7">#REF!</definedName>
    <definedName name="F_05_180" localSheetId="8">#REF!</definedName>
    <definedName name="F_05_180" localSheetId="4">#REF!</definedName>
    <definedName name="F_05_180">#REF!</definedName>
    <definedName name="F_05_210" localSheetId="3">#REF!</definedName>
    <definedName name="F_05_210" localSheetId="5">#REF!</definedName>
    <definedName name="F_05_210" localSheetId="6">#REF!</definedName>
    <definedName name="F_05_210" localSheetId="7">#REF!</definedName>
    <definedName name="F_05_210" localSheetId="8">#REF!</definedName>
    <definedName name="F_05_210" localSheetId="4">#REF!</definedName>
    <definedName name="F_05_210">#REF!</definedName>
    <definedName name="F_05_240" localSheetId="3">#REF!</definedName>
    <definedName name="F_05_240" localSheetId="5">#REF!</definedName>
    <definedName name="F_05_240" localSheetId="6">#REF!</definedName>
    <definedName name="F_05_240" localSheetId="7">#REF!</definedName>
    <definedName name="F_05_240" localSheetId="8">#REF!</definedName>
    <definedName name="F_05_240" localSheetId="4">#REF!</definedName>
    <definedName name="F_05_240">#REF!</definedName>
    <definedName name="F_05_270" localSheetId="3">#REF!</definedName>
    <definedName name="F_05_270" localSheetId="5">#REF!</definedName>
    <definedName name="F_05_270" localSheetId="6">#REF!</definedName>
    <definedName name="F_05_270" localSheetId="7">#REF!</definedName>
    <definedName name="F_05_270" localSheetId="8">#REF!</definedName>
    <definedName name="F_05_270" localSheetId="4">#REF!</definedName>
    <definedName name="F_05_270">#REF!</definedName>
    <definedName name="F_05_30" localSheetId="3">#REF!</definedName>
    <definedName name="F_05_30" localSheetId="5">#REF!</definedName>
    <definedName name="F_05_30" localSheetId="6">#REF!</definedName>
    <definedName name="F_05_30" localSheetId="7">#REF!</definedName>
    <definedName name="F_05_30" localSheetId="8">#REF!</definedName>
    <definedName name="F_05_30" localSheetId="4">#REF!</definedName>
    <definedName name="F_05_30">#REF!</definedName>
    <definedName name="F_05_300" localSheetId="3">#REF!</definedName>
    <definedName name="F_05_300" localSheetId="5">#REF!</definedName>
    <definedName name="F_05_300" localSheetId="6">#REF!</definedName>
    <definedName name="F_05_300" localSheetId="7">#REF!</definedName>
    <definedName name="F_05_300" localSheetId="8">#REF!</definedName>
    <definedName name="F_05_300" localSheetId="4">#REF!</definedName>
    <definedName name="F_05_300">#REF!</definedName>
    <definedName name="F_05_330" localSheetId="3">#REF!</definedName>
    <definedName name="F_05_330" localSheetId="5">#REF!</definedName>
    <definedName name="F_05_330" localSheetId="6">#REF!</definedName>
    <definedName name="F_05_330" localSheetId="7">#REF!</definedName>
    <definedName name="F_05_330" localSheetId="8">#REF!</definedName>
    <definedName name="F_05_330" localSheetId="4">#REF!</definedName>
    <definedName name="F_05_330">#REF!</definedName>
    <definedName name="F_05_360" localSheetId="3">#REF!</definedName>
    <definedName name="F_05_360" localSheetId="5">#REF!</definedName>
    <definedName name="F_05_360" localSheetId="6">#REF!</definedName>
    <definedName name="F_05_360" localSheetId="7">#REF!</definedName>
    <definedName name="F_05_360" localSheetId="8">#REF!</definedName>
    <definedName name="F_05_360" localSheetId="4">#REF!</definedName>
    <definedName name="F_05_360">#REF!</definedName>
    <definedName name="F_05_390" localSheetId="3">#REF!</definedName>
    <definedName name="F_05_390" localSheetId="5">#REF!</definedName>
    <definedName name="F_05_390" localSheetId="6">#REF!</definedName>
    <definedName name="F_05_390" localSheetId="7">#REF!</definedName>
    <definedName name="F_05_390" localSheetId="8">#REF!</definedName>
    <definedName name="F_05_390" localSheetId="4">#REF!</definedName>
    <definedName name="F_05_390">#REF!</definedName>
    <definedName name="F_05_420" localSheetId="3">#REF!</definedName>
    <definedName name="F_05_420" localSheetId="5">#REF!</definedName>
    <definedName name="F_05_420" localSheetId="6">#REF!</definedName>
    <definedName name="F_05_420" localSheetId="7">#REF!</definedName>
    <definedName name="F_05_420" localSheetId="8">#REF!</definedName>
    <definedName name="F_05_420" localSheetId="4">#REF!</definedName>
    <definedName name="F_05_420">#REF!</definedName>
    <definedName name="F_05_450" localSheetId="3">#REF!</definedName>
    <definedName name="F_05_450" localSheetId="5">#REF!</definedName>
    <definedName name="F_05_450" localSheetId="6">#REF!</definedName>
    <definedName name="F_05_450" localSheetId="7">#REF!</definedName>
    <definedName name="F_05_450" localSheetId="8">#REF!</definedName>
    <definedName name="F_05_450" localSheetId="4">#REF!</definedName>
    <definedName name="F_05_450">#REF!</definedName>
    <definedName name="F_05_480" localSheetId="3">#REF!</definedName>
    <definedName name="F_05_480" localSheetId="5">#REF!</definedName>
    <definedName name="F_05_480" localSheetId="6">#REF!</definedName>
    <definedName name="F_05_480" localSheetId="7">#REF!</definedName>
    <definedName name="F_05_480" localSheetId="8">#REF!</definedName>
    <definedName name="F_05_480" localSheetId="4">#REF!</definedName>
    <definedName name="F_05_480">#REF!</definedName>
    <definedName name="F_05_510" localSheetId="3">#REF!</definedName>
    <definedName name="F_05_510" localSheetId="5">#REF!</definedName>
    <definedName name="F_05_510" localSheetId="6">#REF!</definedName>
    <definedName name="F_05_510" localSheetId="7">#REF!</definedName>
    <definedName name="F_05_510" localSheetId="8">#REF!</definedName>
    <definedName name="F_05_510" localSheetId="4">#REF!</definedName>
    <definedName name="F_05_510">#REF!</definedName>
    <definedName name="F_05_540" localSheetId="3">#REF!</definedName>
    <definedName name="F_05_540" localSheetId="5">#REF!</definedName>
    <definedName name="F_05_540" localSheetId="6">#REF!</definedName>
    <definedName name="F_05_540" localSheetId="7">#REF!</definedName>
    <definedName name="F_05_540" localSheetId="8">#REF!</definedName>
    <definedName name="F_05_540" localSheetId="4">#REF!</definedName>
    <definedName name="F_05_540">#REF!</definedName>
    <definedName name="F_05_570" localSheetId="3">#REF!</definedName>
    <definedName name="F_05_570" localSheetId="5">#REF!</definedName>
    <definedName name="F_05_570" localSheetId="6">#REF!</definedName>
    <definedName name="F_05_570" localSheetId="7">#REF!</definedName>
    <definedName name="F_05_570" localSheetId="8">#REF!</definedName>
    <definedName name="F_05_570" localSheetId="4">#REF!</definedName>
    <definedName name="F_05_570">#REF!</definedName>
    <definedName name="F_05_60" localSheetId="3">#REF!</definedName>
    <definedName name="F_05_60" localSheetId="5">#REF!</definedName>
    <definedName name="F_05_60" localSheetId="6">#REF!</definedName>
    <definedName name="F_05_60" localSheetId="7">#REF!</definedName>
    <definedName name="F_05_60" localSheetId="8">#REF!</definedName>
    <definedName name="F_05_60" localSheetId="4">#REF!</definedName>
    <definedName name="F_05_60">#REF!</definedName>
    <definedName name="F_05_600" localSheetId="3">#REF!</definedName>
    <definedName name="F_05_600" localSheetId="5">#REF!</definedName>
    <definedName name="F_05_600" localSheetId="6">#REF!</definedName>
    <definedName name="F_05_600" localSheetId="7">#REF!</definedName>
    <definedName name="F_05_600" localSheetId="8">#REF!</definedName>
    <definedName name="F_05_600" localSheetId="4">#REF!</definedName>
    <definedName name="F_05_600">#REF!</definedName>
    <definedName name="F_05_630" localSheetId="3">#REF!</definedName>
    <definedName name="F_05_630" localSheetId="5">#REF!</definedName>
    <definedName name="F_05_630" localSheetId="6">#REF!</definedName>
    <definedName name="F_05_630" localSheetId="7">#REF!</definedName>
    <definedName name="F_05_630" localSheetId="8">#REF!</definedName>
    <definedName name="F_05_630" localSheetId="4">#REF!</definedName>
    <definedName name="F_05_630">#REF!</definedName>
    <definedName name="F_05_660" localSheetId="3">#REF!</definedName>
    <definedName name="F_05_660" localSheetId="5">#REF!</definedName>
    <definedName name="F_05_660" localSheetId="6">#REF!</definedName>
    <definedName name="F_05_660" localSheetId="7">#REF!</definedName>
    <definedName name="F_05_660" localSheetId="8">#REF!</definedName>
    <definedName name="F_05_660" localSheetId="4">#REF!</definedName>
    <definedName name="F_05_660">#REF!</definedName>
    <definedName name="F_05_690" localSheetId="3">#REF!</definedName>
    <definedName name="F_05_690" localSheetId="5">#REF!</definedName>
    <definedName name="F_05_690" localSheetId="6">#REF!</definedName>
    <definedName name="F_05_690" localSheetId="7">#REF!</definedName>
    <definedName name="F_05_690" localSheetId="8">#REF!</definedName>
    <definedName name="F_05_690" localSheetId="4">#REF!</definedName>
    <definedName name="F_05_690">#REF!</definedName>
    <definedName name="F_05_720" localSheetId="3">#REF!</definedName>
    <definedName name="F_05_720" localSheetId="5">#REF!</definedName>
    <definedName name="F_05_720" localSheetId="6">#REF!</definedName>
    <definedName name="F_05_720" localSheetId="7">#REF!</definedName>
    <definedName name="F_05_720" localSheetId="8">#REF!</definedName>
    <definedName name="F_05_720" localSheetId="4">#REF!</definedName>
    <definedName name="F_05_720">#REF!</definedName>
    <definedName name="F_05_90" localSheetId="3">#REF!</definedName>
    <definedName name="F_05_90" localSheetId="5">#REF!</definedName>
    <definedName name="F_05_90" localSheetId="6">#REF!</definedName>
    <definedName name="F_05_90" localSheetId="7">#REF!</definedName>
    <definedName name="F_05_90" localSheetId="8">#REF!</definedName>
    <definedName name="F_05_90" localSheetId="4">#REF!</definedName>
    <definedName name="F_05_90">#REF!</definedName>
    <definedName name="F_06_120" localSheetId="3">#REF!</definedName>
    <definedName name="F_06_120" localSheetId="5">#REF!</definedName>
    <definedName name="F_06_120" localSheetId="6">#REF!</definedName>
    <definedName name="F_06_120" localSheetId="7">#REF!</definedName>
    <definedName name="F_06_120" localSheetId="8">#REF!</definedName>
    <definedName name="F_06_120" localSheetId="4">#REF!</definedName>
    <definedName name="F_06_120">#REF!</definedName>
    <definedName name="F_06_150" localSheetId="3">#REF!</definedName>
    <definedName name="F_06_150" localSheetId="5">#REF!</definedName>
    <definedName name="F_06_150" localSheetId="6">#REF!</definedName>
    <definedName name="F_06_150" localSheetId="7">#REF!</definedName>
    <definedName name="F_06_150" localSheetId="8">#REF!</definedName>
    <definedName name="F_06_150" localSheetId="4">#REF!</definedName>
    <definedName name="F_06_150">#REF!</definedName>
    <definedName name="F_06_180" localSheetId="3">#REF!</definedName>
    <definedName name="F_06_180" localSheetId="5">#REF!</definedName>
    <definedName name="F_06_180" localSheetId="6">#REF!</definedName>
    <definedName name="F_06_180" localSheetId="7">#REF!</definedName>
    <definedName name="F_06_180" localSheetId="8">#REF!</definedName>
    <definedName name="F_06_180" localSheetId="4">#REF!</definedName>
    <definedName name="F_06_180">#REF!</definedName>
    <definedName name="F_06_210" localSheetId="3">#REF!</definedName>
    <definedName name="F_06_210" localSheetId="5">#REF!</definedName>
    <definedName name="F_06_210" localSheetId="6">#REF!</definedName>
    <definedName name="F_06_210" localSheetId="7">#REF!</definedName>
    <definedName name="F_06_210" localSheetId="8">#REF!</definedName>
    <definedName name="F_06_210" localSheetId="4">#REF!</definedName>
    <definedName name="F_06_210">#REF!</definedName>
    <definedName name="F_06_240" localSheetId="3">#REF!</definedName>
    <definedName name="F_06_240" localSheetId="5">#REF!</definedName>
    <definedName name="F_06_240" localSheetId="6">#REF!</definedName>
    <definedName name="F_06_240" localSheetId="7">#REF!</definedName>
    <definedName name="F_06_240" localSheetId="8">#REF!</definedName>
    <definedName name="F_06_240" localSheetId="4">#REF!</definedName>
    <definedName name="F_06_240">#REF!</definedName>
    <definedName name="F_06_270" localSheetId="3">#REF!</definedName>
    <definedName name="F_06_270" localSheetId="5">#REF!</definedName>
    <definedName name="F_06_270" localSheetId="6">#REF!</definedName>
    <definedName name="F_06_270" localSheetId="7">#REF!</definedName>
    <definedName name="F_06_270" localSheetId="8">#REF!</definedName>
    <definedName name="F_06_270" localSheetId="4">#REF!</definedName>
    <definedName name="F_06_270">#REF!</definedName>
    <definedName name="F_06_30" localSheetId="3">#REF!</definedName>
    <definedName name="F_06_30" localSheetId="5">#REF!</definedName>
    <definedName name="F_06_30" localSheetId="6">#REF!</definedName>
    <definedName name="F_06_30" localSheetId="7">#REF!</definedName>
    <definedName name="F_06_30" localSheetId="8">#REF!</definedName>
    <definedName name="F_06_30" localSheetId="4">#REF!</definedName>
    <definedName name="F_06_30">#REF!</definedName>
    <definedName name="F_06_300" localSheetId="3">#REF!</definedName>
    <definedName name="F_06_300" localSheetId="5">#REF!</definedName>
    <definedName name="F_06_300" localSheetId="6">#REF!</definedName>
    <definedName name="F_06_300" localSheetId="7">#REF!</definedName>
    <definedName name="F_06_300" localSheetId="8">#REF!</definedName>
    <definedName name="F_06_300" localSheetId="4">#REF!</definedName>
    <definedName name="F_06_300">#REF!</definedName>
    <definedName name="F_06_330" localSheetId="3">#REF!</definedName>
    <definedName name="F_06_330" localSheetId="5">#REF!</definedName>
    <definedName name="F_06_330" localSheetId="6">#REF!</definedName>
    <definedName name="F_06_330" localSheetId="7">#REF!</definedName>
    <definedName name="F_06_330" localSheetId="8">#REF!</definedName>
    <definedName name="F_06_330" localSheetId="4">#REF!</definedName>
    <definedName name="F_06_330">#REF!</definedName>
    <definedName name="F_06_360" localSheetId="3">#REF!</definedName>
    <definedName name="F_06_360" localSheetId="5">#REF!</definedName>
    <definedName name="F_06_360" localSheetId="6">#REF!</definedName>
    <definedName name="F_06_360" localSheetId="7">#REF!</definedName>
    <definedName name="F_06_360" localSheetId="8">#REF!</definedName>
    <definedName name="F_06_360" localSheetId="4">#REF!</definedName>
    <definedName name="F_06_360">#REF!</definedName>
    <definedName name="F_06_390" localSheetId="3">#REF!</definedName>
    <definedName name="F_06_390" localSheetId="5">#REF!</definedName>
    <definedName name="F_06_390" localSheetId="6">#REF!</definedName>
    <definedName name="F_06_390" localSheetId="7">#REF!</definedName>
    <definedName name="F_06_390" localSheetId="8">#REF!</definedName>
    <definedName name="F_06_390" localSheetId="4">#REF!</definedName>
    <definedName name="F_06_390">#REF!</definedName>
    <definedName name="F_06_420" localSheetId="3">#REF!</definedName>
    <definedName name="F_06_420" localSheetId="5">#REF!</definedName>
    <definedName name="F_06_420" localSheetId="6">#REF!</definedName>
    <definedName name="F_06_420" localSheetId="7">#REF!</definedName>
    <definedName name="F_06_420" localSheetId="8">#REF!</definedName>
    <definedName name="F_06_420" localSheetId="4">#REF!</definedName>
    <definedName name="F_06_420">#REF!</definedName>
    <definedName name="F_06_450" localSheetId="3">#REF!</definedName>
    <definedName name="F_06_450" localSheetId="5">#REF!</definedName>
    <definedName name="F_06_450" localSheetId="6">#REF!</definedName>
    <definedName name="F_06_450" localSheetId="7">#REF!</definedName>
    <definedName name="F_06_450" localSheetId="8">#REF!</definedName>
    <definedName name="F_06_450" localSheetId="4">#REF!</definedName>
    <definedName name="F_06_450">#REF!</definedName>
    <definedName name="F_06_480" localSheetId="3">#REF!</definedName>
    <definedName name="F_06_480" localSheetId="5">#REF!</definedName>
    <definedName name="F_06_480" localSheetId="6">#REF!</definedName>
    <definedName name="F_06_480" localSheetId="7">#REF!</definedName>
    <definedName name="F_06_480" localSheetId="8">#REF!</definedName>
    <definedName name="F_06_480" localSheetId="4">#REF!</definedName>
    <definedName name="F_06_480">#REF!</definedName>
    <definedName name="F_06_510" localSheetId="3">#REF!</definedName>
    <definedName name="F_06_510" localSheetId="5">#REF!</definedName>
    <definedName name="F_06_510" localSheetId="6">#REF!</definedName>
    <definedName name="F_06_510" localSheetId="7">#REF!</definedName>
    <definedName name="F_06_510" localSheetId="8">#REF!</definedName>
    <definedName name="F_06_510" localSheetId="4">#REF!</definedName>
    <definedName name="F_06_510">#REF!</definedName>
    <definedName name="F_06_540" localSheetId="3">#REF!</definedName>
    <definedName name="F_06_540" localSheetId="5">#REF!</definedName>
    <definedName name="F_06_540" localSheetId="6">#REF!</definedName>
    <definedName name="F_06_540" localSheetId="7">#REF!</definedName>
    <definedName name="F_06_540" localSheetId="8">#REF!</definedName>
    <definedName name="F_06_540" localSheetId="4">#REF!</definedName>
    <definedName name="F_06_540">#REF!</definedName>
    <definedName name="F_06_570" localSheetId="3">#REF!</definedName>
    <definedName name="F_06_570" localSheetId="5">#REF!</definedName>
    <definedName name="F_06_570" localSheetId="6">#REF!</definedName>
    <definedName name="F_06_570" localSheetId="7">#REF!</definedName>
    <definedName name="F_06_570" localSheetId="8">#REF!</definedName>
    <definedName name="F_06_570" localSheetId="4">#REF!</definedName>
    <definedName name="F_06_570">#REF!</definedName>
    <definedName name="F_06_60" localSheetId="3">#REF!</definedName>
    <definedName name="F_06_60" localSheetId="5">#REF!</definedName>
    <definedName name="F_06_60" localSheetId="6">#REF!</definedName>
    <definedName name="F_06_60" localSheetId="7">#REF!</definedName>
    <definedName name="F_06_60" localSheetId="8">#REF!</definedName>
    <definedName name="F_06_60" localSheetId="4">#REF!</definedName>
    <definedName name="F_06_60">#REF!</definedName>
    <definedName name="F_06_600" localSheetId="3">#REF!</definedName>
    <definedName name="F_06_600" localSheetId="5">#REF!</definedName>
    <definedName name="F_06_600" localSheetId="6">#REF!</definedName>
    <definedName name="F_06_600" localSheetId="7">#REF!</definedName>
    <definedName name="F_06_600" localSheetId="8">#REF!</definedName>
    <definedName name="F_06_600" localSheetId="4">#REF!</definedName>
    <definedName name="F_06_600">#REF!</definedName>
    <definedName name="F_06_630" localSheetId="3">#REF!</definedName>
    <definedName name="F_06_630" localSheetId="5">#REF!</definedName>
    <definedName name="F_06_630" localSheetId="6">#REF!</definedName>
    <definedName name="F_06_630" localSheetId="7">#REF!</definedName>
    <definedName name="F_06_630" localSheetId="8">#REF!</definedName>
    <definedName name="F_06_630" localSheetId="4">#REF!</definedName>
    <definedName name="F_06_630">#REF!</definedName>
    <definedName name="F_06_660" localSheetId="3">#REF!</definedName>
    <definedName name="F_06_660" localSheetId="5">#REF!</definedName>
    <definedName name="F_06_660" localSheetId="6">#REF!</definedName>
    <definedName name="F_06_660" localSheetId="7">#REF!</definedName>
    <definedName name="F_06_660" localSheetId="8">#REF!</definedName>
    <definedName name="F_06_660" localSheetId="4">#REF!</definedName>
    <definedName name="F_06_660">#REF!</definedName>
    <definedName name="F_06_690" localSheetId="3">#REF!</definedName>
    <definedName name="F_06_690" localSheetId="5">#REF!</definedName>
    <definedName name="F_06_690" localSheetId="6">#REF!</definedName>
    <definedName name="F_06_690" localSheetId="7">#REF!</definedName>
    <definedName name="F_06_690" localSheetId="8">#REF!</definedName>
    <definedName name="F_06_690" localSheetId="4">#REF!</definedName>
    <definedName name="F_06_690">#REF!</definedName>
    <definedName name="F_06_720" localSheetId="3">#REF!</definedName>
    <definedName name="F_06_720" localSheetId="5">#REF!</definedName>
    <definedName name="F_06_720" localSheetId="6">#REF!</definedName>
    <definedName name="F_06_720" localSheetId="7">#REF!</definedName>
    <definedName name="F_06_720" localSheetId="8">#REF!</definedName>
    <definedName name="F_06_720" localSheetId="4">#REF!</definedName>
    <definedName name="F_06_720">#REF!</definedName>
    <definedName name="F_06_90" localSheetId="3">#REF!</definedName>
    <definedName name="F_06_90" localSheetId="5">#REF!</definedName>
    <definedName name="F_06_90" localSheetId="6">#REF!</definedName>
    <definedName name="F_06_90" localSheetId="7">#REF!</definedName>
    <definedName name="F_06_90" localSheetId="8">#REF!</definedName>
    <definedName name="F_06_90" localSheetId="4">#REF!</definedName>
    <definedName name="F_06_90">#REF!</definedName>
    <definedName name="F_07_120" localSheetId="3">#REF!</definedName>
    <definedName name="F_07_120" localSheetId="5">#REF!</definedName>
    <definedName name="F_07_120" localSheetId="6">#REF!</definedName>
    <definedName name="F_07_120" localSheetId="7">#REF!</definedName>
    <definedName name="F_07_120" localSheetId="8">#REF!</definedName>
    <definedName name="F_07_120" localSheetId="4">#REF!</definedName>
    <definedName name="F_07_120">#REF!</definedName>
    <definedName name="F_07_150" localSheetId="3">#REF!</definedName>
    <definedName name="F_07_150" localSheetId="5">#REF!</definedName>
    <definedName name="F_07_150" localSheetId="6">#REF!</definedName>
    <definedName name="F_07_150" localSheetId="7">#REF!</definedName>
    <definedName name="F_07_150" localSheetId="8">#REF!</definedName>
    <definedName name="F_07_150" localSheetId="4">#REF!</definedName>
    <definedName name="F_07_150">#REF!</definedName>
    <definedName name="F_07_180" localSheetId="3">#REF!</definedName>
    <definedName name="F_07_180" localSheetId="5">#REF!</definedName>
    <definedName name="F_07_180" localSheetId="6">#REF!</definedName>
    <definedName name="F_07_180" localSheetId="7">#REF!</definedName>
    <definedName name="F_07_180" localSheetId="8">#REF!</definedName>
    <definedName name="F_07_180" localSheetId="4">#REF!</definedName>
    <definedName name="F_07_180">#REF!</definedName>
    <definedName name="F_07_210" localSheetId="3">#REF!</definedName>
    <definedName name="F_07_210" localSheetId="5">#REF!</definedName>
    <definedName name="F_07_210" localSheetId="6">#REF!</definedName>
    <definedName name="F_07_210" localSheetId="7">#REF!</definedName>
    <definedName name="F_07_210" localSheetId="8">#REF!</definedName>
    <definedName name="F_07_210" localSheetId="4">#REF!</definedName>
    <definedName name="F_07_210">#REF!</definedName>
    <definedName name="F_07_240" localSheetId="3">#REF!</definedName>
    <definedName name="F_07_240" localSheetId="5">#REF!</definedName>
    <definedName name="F_07_240" localSheetId="6">#REF!</definedName>
    <definedName name="F_07_240" localSheetId="7">#REF!</definedName>
    <definedName name="F_07_240" localSheetId="8">#REF!</definedName>
    <definedName name="F_07_240" localSheetId="4">#REF!</definedName>
    <definedName name="F_07_240">#REF!</definedName>
    <definedName name="F_07_270" localSheetId="3">#REF!</definedName>
    <definedName name="F_07_270" localSheetId="5">#REF!</definedName>
    <definedName name="F_07_270" localSheetId="6">#REF!</definedName>
    <definedName name="F_07_270" localSheetId="7">#REF!</definedName>
    <definedName name="F_07_270" localSheetId="8">#REF!</definedName>
    <definedName name="F_07_270" localSheetId="4">#REF!</definedName>
    <definedName name="F_07_270">#REF!</definedName>
    <definedName name="F_07_30" localSheetId="3">#REF!</definedName>
    <definedName name="F_07_30" localSheetId="5">#REF!</definedName>
    <definedName name="F_07_30" localSheetId="6">#REF!</definedName>
    <definedName name="F_07_30" localSheetId="7">#REF!</definedName>
    <definedName name="F_07_30" localSheetId="8">#REF!</definedName>
    <definedName name="F_07_30" localSheetId="4">#REF!</definedName>
    <definedName name="F_07_30">#REF!</definedName>
    <definedName name="F_07_300" localSheetId="3">#REF!</definedName>
    <definedName name="F_07_300" localSheetId="5">#REF!</definedName>
    <definedName name="F_07_300" localSheetId="6">#REF!</definedName>
    <definedName name="F_07_300" localSheetId="7">#REF!</definedName>
    <definedName name="F_07_300" localSheetId="8">#REF!</definedName>
    <definedName name="F_07_300" localSheetId="4">#REF!</definedName>
    <definedName name="F_07_300">#REF!</definedName>
    <definedName name="F_07_330" localSheetId="3">#REF!</definedName>
    <definedName name="F_07_330" localSheetId="5">#REF!</definedName>
    <definedName name="F_07_330" localSheetId="6">#REF!</definedName>
    <definedName name="F_07_330" localSheetId="7">#REF!</definedName>
    <definedName name="F_07_330" localSheetId="8">#REF!</definedName>
    <definedName name="F_07_330" localSheetId="4">#REF!</definedName>
    <definedName name="F_07_330">#REF!</definedName>
    <definedName name="F_07_360" localSheetId="3">#REF!</definedName>
    <definedName name="F_07_360" localSheetId="5">#REF!</definedName>
    <definedName name="F_07_360" localSheetId="6">#REF!</definedName>
    <definedName name="F_07_360" localSheetId="7">#REF!</definedName>
    <definedName name="F_07_360" localSheetId="8">#REF!</definedName>
    <definedName name="F_07_360" localSheetId="4">#REF!</definedName>
    <definedName name="F_07_360">#REF!</definedName>
    <definedName name="F_07_390" localSheetId="3">#REF!</definedName>
    <definedName name="F_07_390" localSheetId="5">#REF!</definedName>
    <definedName name="F_07_390" localSheetId="6">#REF!</definedName>
    <definedName name="F_07_390" localSheetId="7">#REF!</definedName>
    <definedName name="F_07_390" localSheetId="8">#REF!</definedName>
    <definedName name="F_07_390" localSheetId="4">#REF!</definedName>
    <definedName name="F_07_390">#REF!</definedName>
    <definedName name="F_07_420" localSheetId="3">#REF!</definedName>
    <definedName name="F_07_420" localSheetId="5">#REF!</definedName>
    <definedName name="F_07_420" localSheetId="6">#REF!</definedName>
    <definedName name="F_07_420" localSheetId="7">#REF!</definedName>
    <definedName name="F_07_420" localSheetId="8">#REF!</definedName>
    <definedName name="F_07_420" localSheetId="4">#REF!</definedName>
    <definedName name="F_07_420">#REF!</definedName>
    <definedName name="F_07_450" localSheetId="3">#REF!</definedName>
    <definedName name="F_07_450" localSheetId="5">#REF!</definedName>
    <definedName name="F_07_450" localSheetId="6">#REF!</definedName>
    <definedName name="F_07_450" localSheetId="7">#REF!</definedName>
    <definedName name="F_07_450" localSheetId="8">#REF!</definedName>
    <definedName name="F_07_450" localSheetId="4">#REF!</definedName>
    <definedName name="F_07_450">#REF!</definedName>
    <definedName name="F_07_480" localSheetId="3">#REF!</definedName>
    <definedName name="F_07_480" localSheetId="5">#REF!</definedName>
    <definedName name="F_07_480" localSheetId="6">#REF!</definedName>
    <definedName name="F_07_480" localSheetId="7">#REF!</definedName>
    <definedName name="F_07_480" localSheetId="8">#REF!</definedName>
    <definedName name="F_07_480" localSheetId="4">#REF!</definedName>
    <definedName name="F_07_480">#REF!</definedName>
    <definedName name="F_07_510" localSheetId="3">#REF!</definedName>
    <definedName name="F_07_510" localSheetId="5">#REF!</definedName>
    <definedName name="F_07_510" localSheetId="6">#REF!</definedName>
    <definedName name="F_07_510" localSheetId="7">#REF!</definedName>
    <definedName name="F_07_510" localSheetId="8">#REF!</definedName>
    <definedName name="F_07_510" localSheetId="4">#REF!</definedName>
    <definedName name="F_07_510">#REF!</definedName>
    <definedName name="F_07_540" localSheetId="3">#REF!</definedName>
    <definedName name="F_07_540" localSheetId="5">#REF!</definedName>
    <definedName name="F_07_540" localSheetId="6">#REF!</definedName>
    <definedName name="F_07_540" localSheetId="7">#REF!</definedName>
    <definedName name="F_07_540" localSheetId="8">#REF!</definedName>
    <definedName name="F_07_540" localSheetId="4">#REF!</definedName>
    <definedName name="F_07_540">#REF!</definedName>
    <definedName name="F_07_570" localSheetId="3">#REF!</definedName>
    <definedName name="F_07_570" localSheetId="5">#REF!</definedName>
    <definedName name="F_07_570" localSheetId="6">#REF!</definedName>
    <definedName name="F_07_570" localSheetId="7">#REF!</definedName>
    <definedName name="F_07_570" localSheetId="8">#REF!</definedName>
    <definedName name="F_07_570" localSheetId="4">#REF!</definedName>
    <definedName name="F_07_570">#REF!</definedName>
    <definedName name="F_07_60" localSheetId="3">#REF!</definedName>
    <definedName name="F_07_60" localSheetId="5">#REF!</definedName>
    <definedName name="F_07_60" localSheetId="6">#REF!</definedName>
    <definedName name="F_07_60" localSheetId="7">#REF!</definedName>
    <definedName name="F_07_60" localSheetId="8">#REF!</definedName>
    <definedName name="F_07_60" localSheetId="4">#REF!</definedName>
    <definedName name="F_07_60">#REF!</definedName>
    <definedName name="F_07_600" localSheetId="3">#REF!</definedName>
    <definedName name="F_07_600" localSheetId="5">#REF!</definedName>
    <definedName name="F_07_600" localSheetId="6">#REF!</definedName>
    <definedName name="F_07_600" localSheetId="7">#REF!</definedName>
    <definedName name="F_07_600" localSheetId="8">#REF!</definedName>
    <definedName name="F_07_600" localSheetId="4">#REF!</definedName>
    <definedName name="F_07_600">#REF!</definedName>
    <definedName name="F_07_630" localSheetId="3">#REF!</definedName>
    <definedName name="F_07_630" localSheetId="5">#REF!</definedName>
    <definedName name="F_07_630" localSheetId="6">#REF!</definedName>
    <definedName name="F_07_630" localSheetId="7">#REF!</definedName>
    <definedName name="F_07_630" localSheetId="8">#REF!</definedName>
    <definedName name="F_07_630" localSheetId="4">#REF!</definedName>
    <definedName name="F_07_630">#REF!</definedName>
    <definedName name="F_07_660" localSheetId="3">#REF!</definedName>
    <definedName name="F_07_660" localSheetId="5">#REF!</definedName>
    <definedName name="F_07_660" localSheetId="6">#REF!</definedName>
    <definedName name="F_07_660" localSheetId="7">#REF!</definedName>
    <definedName name="F_07_660" localSheetId="8">#REF!</definedName>
    <definedName name="F_07_660" localSheetId="4">#REF!</definedName>
    <definedName name="F_07_660">#REF!</definedName>
    <definedName name="F_07_690" localSheetId="3">#REF!</definedName>
    <definedName name="F_07_690" localSheetId="5">#REF!</definedName>
    <definedName name="F_07_690" localSheetId="6">#REF!</definedName>
    <definedName name="F_07_690" localSheetId="7">#REF!</definedName>
    <definedName name="F_07_690" localSheetId="8">#REF!</definedName>
    <definedName name="F_07_690" localSheetId="4">#REF!</definedName>
    <definedName name="F_07_690">#REF!</definedName>
    <definedName name="F_07_720" localSheetId="3">#REF!</definedName>
    <definedName name="F_07_720" localSheetId="5">#REF!</definedName>
    <definedName name="F_07_720" localSheetId="6">#REF!</definedName>
    <definedName name="F_07_720" localSheetId="7">#REF!</definedName>
    <definedName name="F_07_720" localSheetId="8">#REF!</definedName>
    <definedName name="F_07_720" localSheetId="4">#REF!</definedName>
    <definedName name="F_07_720">#REF!</definedName>
    <definedName name="F_07_90" localSheetId="3">#REF!</definedName>
    <definedName name="F_07_90" localSheetId="5">#REF!</definedName>
    <definedName name="F_07_90" localSheetId="6">#REF!</definedName>
    <definedName name="F_07_90" localSheetId="7">#REF!</definedName>
    <definedName name="F_07_90" localSheetId="8">#REF!</definedName>
    <definedName name="F_07_90" localSheetId="4">#REF!</definedName>
    <definedName name="F_07_90">#REF!</definedName>
    <definedName name="F_08_120" localSheetId="3">#REF!</definedName>
    <definedName name="F_08_120" localSheetId="5">#REF!</definedName>
    <definedName name="F_08_120" localSheetId="6">#REF!</definedName>
    <definedName name="F_08_120" localSheetId="7">#REF!</definedName>
    <definedName name="F_08_120" localSheetId="8">#REF!</definedName>
    <definedName name="F_08_120" localSheetId="4">#REF!</definedName>
    <definedName name="F_08_120">#REF!</definedName>
    <definedName name="F_08_150" localSheetId="3">#REF!</definedName>
    <definedName name="F_08_150" localSheetId="5">#REF!</definedName>
    <definedName name="F_08_150" localSheetId="6">#REF!</definedName>
    <definedName name="F_08_150" localSheetId="7">#REF!</definedName>
    <definedName name="F_08_150" localSheetId="8">#REF!</definedName>
    <definedName name="F_08_150" localSheetId="4">#REF!</definedName>
    <definedName name="F_08_150">#REF!</definedName>
    <definedName name="F_08_180" localSheetId="3">#REF!</definedName>
    <definedName name="F_08_180" localSheetId="5">#REF!</definedName>
    <definedName name="F_08_180" localSheetId="6">#REF!</definedName>
    <definedName name="F_08_180" localSheetId="7">#REF!</definedName>
    <definedName name="F_08_180" localSheetId="8">#REF!</definedName>
    <definedName name="F_08_180" localSheetId="4">#REF!</definedName>
    <definedName name="F_08_180">#REF!</definedName>
    <definedName name="F_08_210" localSheetId="3">#REF!</definedName>
    <definedName name="F_08_210" localSheetId="5">#REF!</definedName>
    <definedName name="F_08_210" localSheetId="6">#REF!</definedName>
    <definedName name="F_08_210" localSheetId="7">#REF!</definedName>
    <definedName name="F_08_210" localSheetId="8">#REF!</definedName>
    <definedName name="F_08_210" localSheetId="4">#REF!</definedName>
    <definedName name="F_08_210">#REF!</definedName>
    <definedName name="F_08_240" localSheetId="3">#REF!</definedName>
    <definedName name="F_08_240" localSheetId="5">#REF!</definedName>
    <definedName name="F_08_240" localSheetId="6">#REF!</definedName>
    <definedName name="F_08_240" localSheetId="7">#REF!</definedName>
    <definedName name="F_08_240" localSheetId="8">#REF!</definedName>
    <definedName name="F_08_240" localSheetId="4">#REF!</definedName>
    <definedName name="F_08_240">#REF!</definedName>
    <definedName name="F_08_270" localSheetId="3">#REF!</definedName>
    <definedName name="F_08_270" localSheetId="5">#REF!</definedName>
    <definedName name="F_08_270" localSheetId="6">#REF!</definedName>
    <definedName name="F_08_270" localSheetId="7">#REF!</definedName>
    <definedName name="F_08_270" localSheetId="8">#REF!</definedName>
    <definedName name="F_08_270" localSheetId="4">#REF!</definedName>
    <definedName name="F_08_270">#REF!</definedName>
    <definedName name="F_08_30" localSheetId="3">#REF!</definedName>
    <definedName name="F_08_30" localSheetId="5">#REF!</definedName>
    <definedName name="F_08_30" localSheetId="6">#REF!</definedName>
    <definedName name="F_08_30" localSheetId="7">#REF!</definedName>
    <definedName name="F_08_30" localSheetId="8">#REF!</definedName>
    <definedName name="F_08_30" localSheetId="4">#REF!</definedName>
    <definedName name="F_08_30">#REF!</definedName>
    <definedName name="F_08_300" localSheetId="3">#REF!</definedName>
    <definedName name="F_08_300" localSheetId="5">#REF!</definedName>
    <definedName name="F_08_300" localSheetId="6">#REF!</definedName>
    <definedName name="F_08_300" localSheetId="7">#REF!</definedName>
    <definedName name="F_08_300" localSheetId="8">#REF!</definedName>
    <definedName name="F_08_300" localSheetId="4">#REF!</definedName>
    <definedName name="F_08_300">#REF!</definedName>
    <definedName name="F_08_330" localSheetId="3">#REF!</definedName>
    <definedName name="F_08_330" localSheetId="5">#REF!</definedName>
    <definedName name="F_08_330" localSheetId="6">#REF!</definedName>
    <definedName name="F_08_330" localSheetId="7">#REF!</definedName>
    <definedName name="F_08_330" localSheetId="8">#REF!</definedName>
    <definedName name="F_08_330" localSheetId="4">#REF!</definedName>
    <definedName name="F_08_330">#REF!</definedName>
    <definedName name="F_08_360" localSheetId="3">#REF!</definedName>
    <definedName name="F_08_360" localSheetId="5">#REF!</definedName>
    <definedName name="F_08_360" localSheetId="6">#REF!</definedName>
    <definedName name="F_08_360" localSheetId="7">#REF!</definedName>
    <definedName name="F_08_360" localSheetId="8">#REF!</definedName>
    <definedName name="F_08_360" localSheetId="4">#REF!</definedName>
    <definedName name="F_08_360">#REF!</definedName>
    <definedName name="F_08_390" localSheetId="3">#REF!</definedName>
    <definedName name="F_08_390" localSheetId="5">#REF!</definedName>
    <definedName name="F_08_390" localSheetId="6">#REF!</definedName>
    <definedName name="F_08_390" localSheetId="7">#REF!</definedName>
    <definedName name="F_08_390" localSheetId="8">#REF!</definedName>
    <definedName name="F_08_390" localSheetId="4">#REF!</definedName>
    <definedName name="F_08_390">#REF!</definedName>
    <definedName name="F_08_420" localSheetId="3">#REF!</definedName>
    <definedName name="F_08_420" localSheetId="5">#REF!</definedName>
    <definedName name="F_08_420" localSheetId="6">#REF!</definedName>
    <definedName name="F_08_420" localSheetId="7">#REF!</definedName>
    <definedName name="F_08_420" localSheetId="8">#REF!</definedName>
    <definedName name="F_08_420" localSheetId="4">#REF!</definedName>
    <definedName name="F_08_420">#REF!</definedName>
    <definedName name="F_08_450" localSheetId="3">#REF!</definedName>
    <definedName name="F_08_450" localSheetId="5">#REF!</definedName>
    <definedName name="F_08_450" localSheetId="6">#REF!</definedName>
    <definedName name="F_08_450" localSheetId="7">#REF!</definedName>
    <definedName name="F_08_450" localSheetId="8">#REF!</definedName>
    <definedName name="F_08_450" localSheetId="4">#REF!</definedName>
    <definedName name="F_08_450">#REF!</definedName>
    <definedName name="F_08_480" localSheetId="3">#REF!</definedName>
    <definedName name="F_08_480" localSheetId="5">#REF!</definedName>
    <definedName name="F_08_480" localSheetId="6">#REF!</definedName>
    <definedName name="F_08_480" localSheetId="7">#REF!</definedName>
    <definedName name="F_08_480" localSheetId="8">#REF!</definedName>
    <definedName name="F_08_480" localSheetId="4">#REF!</definedName>
    <definedName name="F_08_480">#REF!</definedName>
    <definedName name="F_08_510" localSheetId="3">#REF!</definedName>
    <definedName name="F_08_510" localSheetId="5">#REF!</definedName>
    <definedName name="F_08_510" localSheetId="6">#REF!</definedName>
    <definedName name="F_08_510" localSheetId="7">#REF!</definedName>
    <definedName name="F_08_510" localSheetId="8">#REF!</definedName>
    <definedName name="F_08_510" localSheetId="4">#REF!</definedName>
    <definedName name="F_08_510">#REF!</definedName>
    <definedName name="F_08_540" localSheetId="3">#REF!</definedName>
    <definedName name="F_08_540" localSheetId="5">#REF!</definedName>
    <definedName name="F_08_540" localSheetId="6">#REF!</definedName>
    <definedName name="F_08_540" localSheetId="7">#REF!</definedName>
    <definedName name="F_08_540" localSheetId="8">#REF!</definedName>
    <definedName name="F_08_540" localSheetId="4">#REF!</definedName>
    <definedName name="F_08_540">#REF!</definedName>
    <definedName name="F_08_570" localSheetId="3">#REF!</definedName>
    <definedName name="F_08_570" localSheetId="5">#REF!</definedName>
    <definedName name="F_08_570" localSheetId="6">#REF!</definedName>
    <definedName name="F_08_570" localSheetId="7">#REF!</definedName>
    <definedName name="F_08_570" localSheetId="8">#REF!</definedName>
    <definedName name="F_08_570" localSheetId="4">#REF!</definedName>
    <definedName name="F_08_570">#REF!</definedName>
    <definedName name="F_08_60" localSheetId="3">#REF!</definedName>
    <definedName name="F_08_60" localSheetId="5">#REF!</definedName>
    <definedName name="F_08_60" localSheetId="6">#REF!</definedName>
    <definedName name="F_08_60" localSheetId="7">#REF!</definedName>
    <definedName name="F_08_60" localSheetId="8">#REF!</definedName>
    <definedName name="F_08_60" localSheetId="4">#REF!</definedName>
    <definedName name="F_08_60">#REF!</definedName>
    <definedName name="F_08_600" localSheetId="3">#REF!</definedName>
    <definedName name="F_08_600" localSheetId="5">#REF!</definedName>
    <definedName name="F_08_600" localSheetId="6">#REF!</definedName>
    <definedName name="F_08_600" localSheetId="7">#REF!</definedName>
    <definedName name="F_08_600" localSheetId="8">#REF!</definedName>
    <definedName name="F_08_600" localSheetId="4">#REF!</definedName>
    <definedName name="F_08_600">#REF!</definedName>
    <definedName name="F_08_630" localSheetId="3">#REF!</definedName>
    <definedName name="F_08_630" localSheetId="5">#REF!</definedName>
    <definedName name="F_08_630" localSheetId="6">#REF!</definedName>
    <definedName name="F_08_630" localSheetId="7">#REF!</definedName>
    <definedName name="F_08_630" localSheetId="8">#REF!</definedName>
    <definedName name="F_08_630" localSheetId="4">#REF!</definedName>
    <definedName name="F_08_630">#REF!</definedName>
    <definedName name="F_08_660" localSheetId="3">#REF!</definedName>
    <definedName name="F_08_660" localSheetId="5">#REF!</definedName>
    <definedName name="F_08_660" localSheetId="6">#REF!</definedName>
    <definedName name="F_08_660" localSheetId="7">#REF!</definedName>
    <definedName name="F_08_660" localSheetId="8">#REF!</definedName>
    <definedName name="F_08_660" localSheetId="4">#REF!</definedName>
    <definedName name="F_08_660">#REF!</definedName>
    <definedName name="F_08_690" localSheetId="3">#REF!</definedName>
    <definedName name="F_08_690" localSheetId="5">#REF!</definedName>
    <definedName name="F_08_690" localSheetId="6">#REF!</definedName>
    <definedName name="F_08_690" localSheetId="7">#REF!</definedName>
    <definedName name="F_08_690" localSheetId="8">#REF!</definedName>
    <definedName name="F_08_690" localSheetId="4">#REF!</definedName>
    <definedName name="F_08_690">#REF!</definedName>
    <definedName name="F_08_720" localSheetId="3">#REF!</definedName>
    <definedName name="F_08_720" localSheetId="5">#REF!</definedName>
    <definedName name="F_08_720" localSheetId="6">#REF!</definedName>
    <definedName name="F_08_720" localSheetId="7">#REF!</definedName>
    <definedName name="F_08_720" localSheetId="8">#REF!</definedName>
    <definedName name="F_08_720" localSheetId="4">#REF!</definedName>
    <definedName name="F_08_720">#REF!</definedName>
    <definedName name="F_08_90" localSheetId="3">#REF!</definedName>
    <definedName name="F_08_90" localSheetId="5">#REF!</definedName>
    <definedName name="F_08_90" localSheetId="6">#REF!</definedName>
    <definedName name="F_08_90" localSheetId="7">#REF!</definedName>
    <definedName name="F_08_90" localSheetId="8">#REF!</definedName>
    <definedName name="F_08_90" localSheetId="4">#REF!</definedName>
    <definedName name="F_08_90">#REF!</definedName>
    <definedName name="F_09_120" localSheetId="3">#REF!</definedName>
    <definedName name="F_09_120" localSheetId="5">#REF!</definedName>
    <definedName name="F_09_120" localSheetId="6">#REF!</definedName>
    <definedName name="F_09_120" localSheetId="7">#REF!</definedName>
    <definedName name="F_09_120" localSheetId="8">#REF!</definedName>
    <definedName name="F_09_120" localSheetId="4">#REF!</definedName>
    <definedName name="F_09_120">#REF!</definedName>
    <definedName name="F_09_150" localSheetId="3">#REF!</definedName>
    <definedName name="F_09_150" localSheetId="5">#REF!</definedName>
    <definedName name="F_09_150" localSheetId="6">#REF!</definedName>
    <definedName name="F_09_150" localSheetId="7">#REF!</definedName>
    <definedName name="F_09_150" localSheetId="8">#REF!</definedName>
    <definedName name="F_09_150" localSheetId="4">#REF!</definedName>
    <definedName name="F_09_150">#REF!</definedName>
    <definedName name="F_09_180" localSheetId="3">#REF!</definedName>
    <definedName name="F_09_180" localSheetId="5">#REF!</definedName>
    <definedName name="F_09_180" localSheetId="6">#REF!</definedName>
    <definedName name="F_09_180" localSheetId="7">#REF!</definedName>
    <definedName name="F_09_180" localSheetId="8">#REF!</definedName>
    <definedName name="F_09_180" localSheetId="4">#REF!</definedName>
    <definedName name="F_09_180">#REF!</definedName>
    <definedName name="F_09_210" localSheetId="3">#REF!</definedName>
    <definedName name="F_09_210" localSheetId="5">#REF!</definedName>
    <definedName name="F_09_210" localSheetId="6">#REF!</definedName>
    <definedName name="F_09_210" localSheetId="7">#REF!</definedName>
    <definedName name="F_09_210" localSheetId="8">#REF!</definedName>
    <definedName name="F_09_210" localSheetId="4">#REF!</definedName>
    <definedName name="F_09_210">#REF!</definedName>
    <definedName name="F_09_240" localSheetId="3">#REF!</definedName>
    <definedName name="F_09_240" localSheetId="5">#REF!</definedName>
    <definedName name="F_09_240" localSheetId="6">#REF!</definedName>
    <definedName name="F_09_240" localSheetId="7">#REF!</definedName>
    <definedName name="F_09_240" localSheetId="8">#REF!</definedName>
    <definedName name="F_09_240" localSheetId="4">#REF!</definedName>
    <definedName name="F_09_240">#REF!</definedName>
    <definedName name="F_09_270" localSheetId="3">#REF!</definedName>
    <definedName name="F_09_270" localSheetId="5">#REF!</definedName>
    <definedName name="F_09_270" localSheetId="6">#REF!</definedName>
    <definedName name="F_09_270" localSheetId="7">#REF!</definedName>
    <definedName name="F_09_270" localSheetId="8">#REF!</definedName>
    <definedName name="F_09_270" localSheetId="4">#REF!</definedName>
    <definedName name="F_09_270">#REF!</definedName>
    <definedName name="F_09_30" localSheetId="3">#REF!</definedName>
    <definedName name="F_09_30" localSheetId="5">#REF!</definedName>
    <definedName name="F_09_30" localSheetId="6">#REF!</definedName>
    <definedName name="F_09_30" localSheetId="7">#REF!</definedName>
    <definedName name="F_09_30" localSheetId="8">#REF!</definedName>
    <definedName name="F_09_30" localSheetId="4">#REF!</definedName>
    <definedName name="F_09_30">#REF!</definedName>
    <definedName name="F_09_300" localSheetId="3">#REF!</definedName>
    <definedName name="F_09_300" localSheetId="5">#REF!</definedName>
    <definedName name="F_09_300" localSheetId="6">#REF!</definedName>
    <definedName name="F_09_300" localSheetId="7">#REF!</definedName>
    <definedName name="F_09_300" localSheetId="8">#REF!</definedName>
    <definedName name="F_09_300" localSheetId="4">#REF!</definedName>
    <definedName name="F_09_300">#REF!</definedName>
    <definedName name="F_09_330" localSheetId="3">#REF!</definedName>
    <definedName name="F_09_330" localSheetId="5">#REF!</definedName>
    <definedName name="F_09_330" localSheetId="6">#REF!</definedName>
    <definedName name="F_09_330" localSheetId="7">#REF!</definedName>
    <definedName name="F_09_330" localSheetId="8">#REF!</definedName>
    <definedName name="F_09_330" localSheetId="4">#REF!</definedName>
    <definedName name="F_09_330">#REF!</definedName>
    <definedName name="F_09_360" localSheetId="3">#REF!</definedName>
    <definedName name="F_09_360" localSheetId="5">#REF!</definedName>
    <definedName name="F_09_360" localSheetId="6">#REF!</definedName>
    <definedName name="F_09_360" localSheetId="7">#REF!</definedName>
    <definedName name="F_09_360" localSheetId="8">#REF!</definedName>
    <definedName name="F_09_360" localSheetId="4">#REF!</definedName>
    <definedName name="F_09_360">#REF!</definedName>
    <definedName name="F_09_390" localSheetId="3">#REF!</definedName>
    <definedName name="F_09_390" localSheetId="5">#REF!</definedName>
    <definedName name="F_09_390" localSheetId="6">#REF!</definedName>
    <definedName name="F_09_390" localSheetId="7">#REF!</definedName>
    <definedName name="F_09_390" localSheetId="8">#REF!</definedName>
    <definedName name="F_09_390" localSheetId="4">#REF!</definedName>
    <definedName name="F_09_390">#REF!</definedName>
    <definedName name="F_09_420" localSheetId="3">#REF!</definedName>
    <definedName name="F_09_420" localSheetId="5">#REF!</definedName>
    <definedName name="F_09_420" localSheetId="6">#REF!</definedName>
    <definedName name="F_09_420" localSheetId="7">#REF!</definedName>
    <definedName name="F_09_420" localSheetId="8">#REF!</definedName>
    <definedName name="F_09_420" localSheetId="4">#REF!</definedName>
    <definedName name="F_09_420">#REF!</definedName>
    <definedName name="F_09_450" localSheetId="3">#REF!</definedName>
    <definedName name="F_09_450" localSheetId="5">#REF!</definedName>
    <definedName name="F_09_450" localSheetId="6">#REF!</definedName>
    <definedName name="F_09_450" localSheetId="7">#REF!</definedName>
    <definedName name="F_09_450" localSheetId="8">#REF!</definedName>
    <definedName name="F_09_450" localSheetId="4">#REF!</definedName>
    <definedName name="F_09_450">#REF!</definedName>
    <definedName name="F_09_480" localSheetId="3">#REF!</definedName>
    <definedName name="F_09_480" localSheetId="5">#REF!</definedName>
    <definedName name="F_09_480" localSheetId="6">#REF!</definedName>
    <definedName name="F_09_480" localSheetId="7">#REF!</definedName>
    <definedName name="F_09_480" localSheetId="8">#REF!</definedName>
    <definedName name="F_09_480" localSheetId="4">#REF!</definedName>
    <definedName name="F_09_480">#REF!</definedName>
    <definedName name="F_09_510" localSheetId="3">#REF!</definedName>
    <definedName name="F_09_510" localSheetId="5">#REF!</definedName>
    <definedName name="F_09_510" localSheetId="6">#REF!</definedName>
    <definedName name="F_09_510" localSheetId="7">#REF!</definedName>
    <definedName name="F_09_510" localSheetId="8">#REF!</definedName>
    <definedName name="F_09_510" localSheetId="4">#REF!</definedName>
    <definedName name="F_09_510">#REF!</definedName>
    <definedName name="F_09_540" localSheetId="3">#REF!</definedName>
    <definedName name="F_09_540" localSheetId="5">#REF!</definedName>
    <definedName name="F_09_540" localSheetId="6">#REF!</definedName>
    <definedName name="F_09_540" localSheetId="7">#REF!</definedName>
    <definedName name="F_09_540" localSheetId="8">#REF!</definedName>
    <definedName name="F_09_540" localSheetId="4">#REF!</definedName>
    <definedName name="F_09_540">#REF!</definedName>
    <definedName name="F_09_570" localSheetId="3">#REF!</definedName>
    <definedName name="F_09_570" localSheetId="5">#REF!</definedName>
    <definedName name="F_09_570" localSheetId="6">#REF!</definedName>
    <definedName name="F_09_570" localSheetId="7">#REF!</definedName>
    <definedName name="F_09_570" localSheetId="8">#REF!</definedName>
    <definedName name="F_09_570" localSheetId="4">#REF!</definedName>
    <definedName name="F_09_570">#REF!</definedName>
    <definedName name="F_09_60" localSheetId="3">#REF!</definedName>
    <definedName name="F_09_60" localSheetId="5">#REF!</definedName>
    <definedName name="F_09_60" localSheetId="6">#REF!</definedName>
    <definedName name="F_09_60" localSheetId="7">#REF!</definedName>
    <definedName name="F_09_60" localSheetId="8">#REF!</definedName>
    <definedName name="F_09_60" localSheetId="4">#REF!</definedName>
    <definedName name="F_09_60">#REF!</definedName>
    <definedName name="F_09_600" localSheetId="3">#REF!</definedName>
    <definedName name="F_09_600" localSheetId="5">#REF!</definedName>
    <definedName name="F_09_600" localSheetId="6">#REF!</definedName>
    <definedName name="F_09_600" localSheetId="7">#REF!</definedName>
    <definedName name="F_09_600" localSheetId="8">#REF!</definedName>
    <definedName name="F_09_600" localSheetId="4">#REF!</definedName>
    <definedName name="F_09_600">#REF!</definedName>
    <definedName name="F_09_630" localSheetId="3">#REF!</definedName>
    <definedName name="F_09_630" localSheetId="5">#REF!</definedName>
    <definedName name="F_09_630" localSheetId="6">#REF!</definedName>
    <definedName name="F_09_630" localSheetId="7">#REF!</definedName>
    <definedName name="F_09_630" localSheetId="8">#REF!</definedName>
    <definedName name="F_09_630" localSheetId="4">#REF!</definedName>
    <definedName name="F_09_630">#REF!</definedName>
    <definedName name="F_09_660" localSheetId="3">#REF!</definedName>
    <definedName name="F_09_660" localSheetId="5">#REF!</definedName>
    <definedName name="F_09_660" localSheetId="6">#REF!</definedName>
    <definedName name="F_09_660" localSheetId="7">#REF!</definedName>
    <definedName name="F_09_660" localSheetId="8">#REF!</definedName>
    <definedName name="F_09_660" localSheetId="4">#REF!</definedName>
    <definedName name="F_09_660">#REF!</definedName>
    <definedName name="F_09_690" localSheetId="3">#REF!</definedName>
    <definedName name="F_09_690" localSheetId="5">#REF!</definedName>
    <definedName name="F_09_690" localSheetId="6">#REF!</definedName>
    <definedName name="F_09_690" localSheetId="7">#REF!</definedName>
    <definedName name="F_09_690" localSheetId="8">#REF!</definedName>
    <definedName name="F_09_690" localSheetId="4">#REF!</definedName>
    <definedName name="F_09_690">#REF!</definedName>
    <definedName name="F_09_720" localSheetId="3">#REF!</definedName>
    <definedName name="F_09_720" localSheetId="5">#REF!</definedName>
    <definedName name="F_09_720" localSheetId="6">#REF!</definedName>
    <definedName name="F_09_720" localSheetId="7">#REF!</definedName>
    <definedName name="F_09_720" localSheetId="8">#REF!</definedName>
    <definedName name="F_09_720" localSheetId="4">#REF!</definedName>
    <definedName name="F_09_720">#REF!</definedName>
    <definedName name="F_09_90" localSheetId="3">#REF!</definedName>
    <definedName name="F_09_90" localSheetId="5">#REF!</definedName>
    <definedName name="F_09_90" localSheetId="6">#REF!</definedName>
    <definedName name="F_09_90" localSheetId="7">#REF!</definedName>
    <definedName name="F_09_90" localSheetId="8">#REF!</definedName>
    <definedName name="F_09_90" localSheetId="4">#REF!</definedName>
    <definedName name="F_09_90">#REF!</definedName>
    <definedName name="F_10_120" localSheetId="3">#REF!</definedName>
    <definedName name="F_10_120" localSheetId="5">#REF!</definedName>
    <definedName name="F_10_120" localSheetId="6">#REF!</definedName>
    <definedName name="F_10_120" localSheetId="7">#REF!</definedName>
    <definedName name="F_10_120" localSheetId="8">#REF!</definedName>
    <definedName name="F_10_120" localSheetId="4">#REF!</definedName>
    <definedName name="F_10_120">#REF!</definedName>
    <definedName name="F_10_150" localSheetId="3">#REF!</definedName>
    <definedName name="F_10_150" localSheetId="5">#REF!</definedName>
    <definedName name="F_10_150" localSheetId="6">#REF!</definedName>
    <definedName name="F_10_150" localSheetId="7">#REF!</definedName>
    <definedName name="F_10_150" localSheetId="8">#REF!</definedName>
    <definedName name="F_10_150" localSheetId="4">#REF!</definedName>
    <definedName name="F_10_150">#REF!</definedName>
    <definedName name="F_10_180" localSheetId="3">#REF!</definedName>
    <definedName name="F_10_180" localSheetId="5">#REF!</definedName>
    <definedName name="F_10_180" localSheetId="6">#REF!</definedName>
    <definedName name="F_10_180" localSheetId="7">#REF!</definedName>
    <definedName name="F_10_180" localSheetId="8">#REF!</definedName>
    <definedName name="F_10_180" localSheetId="4">#REF!</definedName>
    <definedName name="F_10_180">#REF!</definedName>
    <definedName name="F_10_210" localSheetId="3">#REF!</definedName>
    <definedName name="F_10_210" localSheetId="5">#REF!</definedName>
    <definedName name="F_10_210" localSheetId="6">#REF!</definedName>
    <definedName name="F_10_210" localSheetId="7">#REF!</definedName>
    <definedName name="F_10_210" localSheetId="8">#REF!</definedName>
    <definedName name="F_10_210" localSheetId="4">#REF!</definedName>
    <definedName name="F_10_210">#REF!</definedName>
    <definedName name="F_10_240" localSheetId="3">#REF!</definedName>
    <definedName name="F_10_240" localSheetId="5">#REF!</definedName>
    <definedName name="F_10_240" localSheetId="6">#REF!</definedName>
    <definedName name="F_10_240" localSheetId="7">#REF!</definedName>
    <definedName name="F_10_240" localSheetId="8">#REF!</definedName>
    <definedName name="F_10_240" localSheetId="4">#REF!</definedName>
    <definedName name="F_10_240">#REF!</definedName>
    <definedName name="F_10_270" localSheetId="3">#REF!</definedName>
    <definedName name="F_10_270" localSheetId="5">#REF!</definedName>
    <definedName name="F_10_270" localSheetId="6">#REF!</definedName>
    <definedName name="F_10_270" localSheetId="7">#REF!</definedName>
    <definedName name="F_10_270" localSheetId="8">#REF!</definedName>
    <definedName name="F_10_270" localSheetId="4">#REF!</definedName>
    <definedName name="F_10_270">#REF!</definedName>
    <definedName name="F_10_30" localSheetId="3">#REF!</definedName>
    <definedName name="F_10_30" localSheetId="5">#REF!</definedName>
    <definedName name="F_10_30" localSheetId="6">#REF!</definedName>
    <definedName name="F_10_30" localSheetId="7">#REF!</definedName>
    <definedName name="F_10_30" localSheetId="8">#REF!</definedName>
    <definedName name="F_10_30" localSheetId="4">#REF!</definedName>
    <definedName name="F_10_30">#REF!</definedName>
    <definedName name="F_10_300" localSheetId="3">#REF!</definedName>
    <definedName name="F_10_300" localSheetId="5">#REF!</definedName>
    <definedName name="F_10_300" localSheetId="6">#REF!</definedName>
    <definedName name="F_10_300" localSheetId="7">#REF!</definedName>
    <definedName name="F_10_300" localSheetId="8">#REF!</definedName>
    <definedName name="F_10_300" localSheetId="4">#REF!</definedName>
    <definedName name="F_10_300">#REF!</definedName>
    <definedName name="F_10_330" localSheetId="3">#REF!</definedName>
    <definedName name="F_10_330" localSheetId="5">#REF!</definedName>
    <definedName name="F_10_330" localSheetId="6">#REF!</definedName>
    <definedName name="F_10_330" localSheetId="7">#REF!</definedName>
    <definedName name="F_10_330" localSheetId="8">#REF!</definedName>
    <definedName name="F_10_330" localSheetId="4">#REF!</definedName>
    <definedName name="F_10_330">#REF!</definedName>
    <definedName name="F_10_360" localSheetId="3">#REF!</definedName>
    <definedName name="F_10_360" localSheetId="5">#REF!</definedName>
    <definedName name="F_10_360" localSheetId="6">#REF!</definedName>
    <definedName name="F_10_360" localSheetId="7">#REF!</definedName>
    <definedName name="F_10_360" localSheetId="8">#REF!</definedName>
    <definedName name="F_10_360" localSheetId="4">#REF!</definedName>
    <definedName name="F_10_360">#REF!</definedName>
    <definedName name="F_10_390" localSheetId="3">#REF!</definedName>
    <definedName name="F_10_390" localSheetId="5">#REF!</definedName>
    <definedName name="F_10_390" localSheetId="6">#REF!</definedName>
    <definedName name="F_10_390" localSheetId="7">#REF!</definedName>
    <definedName name="F_10_390" localSheetId="8">#REF!</definedName>
    <definedName name="F_10_390" localSheetId="4">#REF!</definedName>
    <definedName name="F_10_390">#REF!</definedName>
    <definedName name="F_10_420" localSheetId="3">#REF!</definedName>
    <definedName name="F_10_420" localSheetId="5">#REF!</definedName>
    <definedName name="F_10_420" localSheetId="6">#REF!</definedName>
    <definedName name="F_10_420" localSheetId="7">#REF!</definedName>
    <definedName name="F_10_420" localSheetId="8">#REF!</definedName>
    <definedName name="F_10_420" localSheetId="4">#REF!</definedName>
    <definedName name="F_10_420">#REF!</definedName>
    <definedName name="F_10_450" localSheetId="3">#REF!</definedName>
    <definedName name="F_10_450" localSheetId="5">#REF!</definedName>
    <definedName name="F_10_450" localSheetId="6">#REF!</definedName>
    <definedName name="F_10_450" localSheetId="7">#REF!</definedName>
    <definedName name="F_10_450" localSheetId="8">#REF!</definedName>
    <definedName name="F_10_450" localSheetId="4">#REF!</definedName>
    <definedName name="F_10_450">#REF!</definedName>
    <definedName name="F_10_480" localSheetId="3">#REF!</definedName>
    <definedName name="F_10_480" localSheetId="5">#REF!</definedName>
    <definedName name="F_10_480" localSheetId="6">#REF!</definedName>
    <definedName name="F_10_480" localSheetId="7">#REF!</definedName>
    <definedName name="F_10_480" localSheetId="8">#REF!</definedName>
    <definedName name="F_10_480" localSheetId="4">#REF!</definedName>
    <definedName name="F_10_480">#REF!</definedName>
    <definedName name="F_10_510" localSheetId="3">#REF!</definedName>
    <definedName name="F_10_510" localSheetId="5">#REF!</definedName>
    <definedName name="F_10_510" localSheetId="6">#REF!</definedName>
    <definedName name="F_10_510" localSheetId="7">#REF!</definedName>
    <definedName name="F_10_510" localSheetId="8">#REF!</definedName>
    <definedName name="F_10_510" localSheetId="4">#REF!</definedName>
    <definedName name="F_10_510">#REF!</definedName>
    <definedName name="F_10_540" localSheetId="3">#REF!</definedName>
    <definedName name="F_10_540" localSheetId="5">#REF!</definedName>
    <definedName name="F_10_540" localSheetId="6">#REF!</definedName>
    <definedName name="F_10_540" localSheetId="7">#REF!</definedName>
    <definedName name="F_10_540" localSheetId="8">#REF!</definedName>
    <definedName name="F_10_540" localSheetId="4">#REF!</definedName>
    <definedName name="F_10_540">#REF!</definedName>
    <definedName name="F_10_570" localSheetId="3">#REF!</definedName>
    <definedName name="F_10_570" localSheetId="5">#REF!</definedName>
    <definedName name="F_10_570" localSheetId="6">#REF!</definedName>
    <definedName name="F_10_570" localSheetId="7">#REF!</definedName>
    <definedName name="F_10_570" localSheetId="8">#REF!</definedName>
    <definedName name="F_10_570" localSheetId="4">#REF!</definedName>
    <definedName name="F_10_570">#REF!</definedName>
    <definedName name="F_10_60" localSheetId="3">#REF!</definedName>
    <definedName name="F_10_60" localSheetId="5">#REF!</definedName>
    <definedName name="F_10_60" localSheetId="6">#REF!</definedName>
    <definedName name="F_10_60" localSheetId="7">#REF!</definedName>
    <definedName name="F_10_60" localSheetId="8">#REF!</definedName>
    <definedName name="F_10_60" localSheetId="4">#REF!</definedName>
    <definedName name="F_10_60">#REF!</definedName>
    <definedName name="F_10_600" localSheetId="3">#REF!</definedName>
    <definedName name="F_10_600" localSheetId="5">#REF!</definedName>
    <definedName name="F_10_600" localSheetId="6">#REF!</definedName>
    <definedName name="F_10_600" localSheetId="7">#REF!</definedName>
    <definedName name="F_10_600" localSheetId="8">#REF!</definedName>
    <definedName name="F_10_600" localSheetId="4">#REF!</definedName>
    <definedName name="F_10_600">#REF!</definedName>
    <definedName name="F_10_630" localSheetId="3">#REF!</definedName>
    <definedName name="F_10_630" localSheetId="5">#REF!</definedName>
    <definedName name="F_10_630" localSheetId="6">#REF!</definedName>
    <definedName name="F_10_630" localSheetId="7">#REF!</definedName>
    <definedName name="F_10_630" localSheetId="8">#REF!</definedName>
    <definedName name="F_10_630" localSheetId="4">#REF!</definedName>
    <definedName name="F_10_630">#REF!</definedName>
    <definedName name="F_10_660" localSheetId="3">#REF!</definedName>
    <definedName name="F_10_660" localSheetId="5">#REF!</definedName>
    <definedName name="F_10_660" localSheetId="6">#REF!</definedName>
    <definedName name="F_10_660" localSheetId="7">#REF!</definedName>
    <definedName name="F_10_660" localSheetId="8">#REF!</definedName>
    <definedName name="F_10_660" localSheetId="4">#REF!</definedName>
    <definedName name="F_10_660">#REF!</definedName>
    <definedName name="F_10_690" localSheetId="3">#REF!</definedName>
    <definedName name="F_10_690" localSheetId="5">#REF!</definedName>
    <definedName name="F_10_690" localSheetId="6">#REF!</definedName>
    <definedName name="F_10_690" localSheetId="7">#REF!</definedName>
    <definedName name="F_10_690" localSheetId="8">#REF!</definedName>
    <definedName name="F_10_690" localSheetId="4">#REF!</definedName>
    <definedName name="F_10_690">#REF!</definedName>
    <definedName name="F_10_720" localSheetId="3">#REF!</definedName>
    <definedName name="F_10_720" localSheetId="5">#REF!</definedName>
    <definedName name="F_10_720" localSheetId="6">#REF!</definedName>
    <definedName name="F_10_720" localSheetId="7">#REF!</definedName>
    <definedName name="F_10_720" localSheetId="8">#REF!</definedName>
    <definedName name="F_10_720" localSheetId="4">#REF!</definedName>
    <definedName name="F_10_720">#REF!</definedName>
    <definedName name="F_10_90" localSheetId="3">#REF!</definedName>
    <definedName name="F_10_90" localSheetId="5">#REF!</definedName>
    <definedName name="F_10_90" localSheetId="6">#REF!</definedName>
    <definedName name="F_10_90" localSheetId="7">#REF!</definedName>
    <definedName name="F_10_90" localSheetId="8">#REF!</definedName>
    <definedName name="F_10_90" localSheetId="4">#REF!</definedName>
    <definedName name="F_10_90">#REF!</definedName>
    <definedName name="F_11_120" localSheetId="3">#REF!</definedName>
    <definedName name="F_11_120" localSheetId="5">#REF!</definedName>
    <definedName name="F_11_120" localSheetId="6">#REF!</definedName>
    <definedName name="F_11_120" localSheetId="7">#REF!</definedName>
    <definedName name="F_11_120" localSheetId="8">#REF!</definedName>
    <definedName name="F_11_120" localSheetId="4">#REF!</definedName>
    <definedName name="F_11_120">#REF!</definedName>
    <definedName name="F_11_150" localSheetId="3">#REF!</definedName>
    <definedName name="F_11_150" localSheetId="5">#REF!</definedName>
    <definedName name="F_11_150" localSheetId="6">#REF!</definedName>
    <definedName name="F_11_150" localSheetId="7">#REF!</definedName>
    <definedName name="F_11_150" localSheetId="8">#REF!</definedName>
    <definedName name="F_11_150" localSheetId="4">#REF!</definedName>
    <definedName name="F_11_150">#REF!</definedName>
    <definedName name="F_11_180" localSheetId="3">#REF!</definedName>
    <definedName name="F_11_180" localSheetId="5">#REF!</definedName>
    <definedName name="F_11_180" localSheetId="6">#REF!</definedName>
    <definedName name="F_11_180" localSheetId="7">#REF!</definedName>
    <definedName name="F_11_180" localSheetId="8">#REF!</definedName>
    <definedName name="F_11_180" localSheetId="4">#REF!</definedName>
    <definedName name="F_11_180">#REF!</definedName>
    <definedName name="F_11_210" localSheetId="3">#REF!</definedName>
    <definedName name="F_11_210" localSheetId="5">#REF!</definedName>
    <definedName name="F_11_210" localSheetId="6">#REF!</definedName>
    <definedName name="F_11_210" localSheetId="7">#REF!</definedName>
    <definedName name="F_11_210" localSheetId="8">#REF!</definedName>
    <definedName name="F_11_210" localSheetId="4">#REF!</definedName>
    <definedName name="F_11_210">#REF!</definedName>
    <definedName name="F_11_240" localSheetId="3">#REF!</definedName>
    <definedName name="F_11_240" localSheetId="5">#REF!</definedName>
    <definedName name="F_11_240" localSheetId="6">#REF!</definedName>
    <definedName name="F_11_240" localSheetId="7">#REF!</definedName>
    <definedName name="F_11_240" localSheetId="8">#REF!</definedName>
    <definedName name="F_11_240" localSheetId="4">#REF!</definedName>
    <definedName name="F_11_240">#REF!</definedName>
    <definedName name="F_11_270" localSheetId="3">#REF!</definedName>
    <definedName name="F_11_270" localSheetId="5">#REF!</definedName>
    <definedName name="F_11_270" localSheetId="6">#REF!</definedName>
    <definedName name="F_11_270" localSheetId="7">#REF!</definedName>
    <definedName name="F_11_270" localSheetId="8">#REF!</definedName>
    <definedName name="F_11_270" localSheetId="4">#REF!</definedName>
    <definedName name="F_11_270">#REF!</definedName>
    <definedName name="F_11_30" localSheetId="3">#REF!</definedName>
    <definedName name="F_11_30" localSheetId="5">#REF!</definedName>
    <definedName name="F_11_30" localSheetId="6">#REF!</definedName>
    <definedName name="F_11_30" localSheetId="7">#REF!</definedName>
    <definedName name="F_11_30" localSheetId="8">#REF!</definedName>
    <definedName name="F_11_30" localSheetId="4">#REF!</definedName>
    <definedName name="F_11_30">#REF!</definedName>
    <definedName name="F_11_300" localSheetId="3">#REF!</definedName>
    <definedName name="F_11_300" localSheetId="5">#REF!</definedName>
    <definedName name="F_11_300" localSheetId="6">#REF!</definedName>
    <definedName name="F_11_300" localSheetId="7">#REF!</definedName>
    <definedName name="F_11_300" localSheetId="8">#REF!</definedName>
    <definedName name="F_11_300" localSheetId="4">#REF!</definedName>
    <definedName name="F_11_300">#REF!</definedName>
    <definedName name="F_11_330" localSheetId="3">#REF!</definedName>
    <definedName name="F_11_330" localSheetId="5">#REF!</definedName>
    <definedName name="F_11_330" localSheetId="6">#REF!</definedName>
    <definedName name="F_11_330" localSheetId="7">#REF!</definedName>
    <definedName name="F_11_330" localSheetId="8">#REF!</definedName>
    <definedName name="F_11_330" localSheetId="4">#REF!</definedName>
    <definedName name="F_11_330">#REF!</definedName>
    <definedName name="F_11_360" localSheetId="3">#REF!</definedName>
    <definedName name="F_11_360" localSheetId="5">#REF!</definedName>
    <definedName name="F_11_360" localSheetId="6">#REF!</definedName>
    <definedName name="F_11_360" localSheetId="7">#REF!</definedName>
    <definedName name="F_11_360" localSheetId="8">#REF!</definedName>
    <definedName name="F_11_360" localSheetId="4">#REF!</definedName>
    <definedName name="F_11_360">#REF!</definedName>
    <definedName name="F_11_390" localSheetId="3">#REF!</definedName>
    <definedName name="F_11_390" localSheetId="5">#REF!</definedName>
    <definedName name="F_11_390" localSheetId="6">#REF!</definedName>
    <definedName name="F_11_390" localSheetId="7">#REF!</definedName>
    <definedName name="F_11_390" localSheetId="8">#REF!</definedName>
    <definedName name="F_11_390" localSheetId="4">#REF!</definedName>
    <definedName name="F_11_390">#REF!</definedName>
    <definedName name="F_11_420" localSheetId="3">#REF!</definedName>
    <definedName name="F_11_420" localSheetId="5">#REF!</definedName>
    <definedName name="F_11_420" localSheetId="6">#REF!</definedName>
    <definedName name="F_11_420" localSheetId="7">#REF!</definedName>
    <definedName name="F_11_420" localSheetId="8">#REF!</definedName>
    <definedName name="F_11_420" localSheetId="4">#REF!</definedName>
    <definedName name="F_11_420">#REF!</definedName>
    <definedName name="F_11_450" localSheetId="3">#REF!</definedName>
    <definedName name="F_11_450" localSheetId="5">#REF!</definedName>
    <definedName name="F_11_450" localSheetId="6">#REF!</definedName>
    <definedName name="F_11_450" localSheetId="7">#REF!</definedName>
    <definedName name="F_11_450" localSheetId="8">#REF!</definedName>
    <definedName name="F_11_450" localSheetId="4">#REF!</definedName>
    <definedName name="F_11_450">#REF!</definedName>
    <definedName name="F_11_480" localSheetId="3">#REF!</definedName>
    <definedName name="F_11_480" localSheetId="5">#REF!</definedName>
    <definedName name="F_11_480" localSheetId="6">#REF!</definedName>
    <definedName name="F_11_480" localSheetId="7">#REF!</definedName>
    <definedName name="F_11_480" localSheetId="8">#REF!</definedName>
    <definedName name="F_11_480" localSheetId="4">#REF!</definedName>
    <definedName name="F_11_480">#REF!</definedName>
    <definedName name="F_11_510" localSheetId="3">#REF!</definedName>
    <definedName name="F_11_510" localSheetId="5">#REF!</definedName>
    <definedName name="F_11_510" localSheetId="6">#REF!</definedName>
    <definedName name="F_11_510" localSheetId="7">#REF!</definedName>
    <definedName name="F_11_510" localSheetId="8">#REF!</definedName>
    <definedName name="F_11_510" localSheetId="4">#REF!</definedName>
    <definedName name="F_11_510">#REF!</definedName>
    <definedName name="F_11_540" localSheetId="3">#REF!</definedName>
    <definedName name="F_11_540" localSheetId="5">#REF!</definedName>
    <definedName name="F_11_540" localSheetId="6">#REF!</definedName>
    <definedName name="F_11_540" localSheetId="7">#REF!</definedName>
    <definedName name="F_11_540" localSheetId="8">#REF!</definedName>
    <definedName name="F_11_540" localSheetId="4">#REF!</definedName>
    <definedName name="F_11_540">#REF!</definedName>
    <definedName name="F_11_570" localSheetId="3">#REF!</definedName>
    <definedName name="F_11_570" localSheetId="5">#REF!</definedName>
    <definedName name="F_11_570" localSheetId="6">#REF!</definedName>
    <definedName name="F_11_570" localSheetId="7">#REF!</definedName>
    <definedName name="F_11_570" localSheetId="8">#REF!</definedName>
    <definedName name="F_11_570" localSheetId="4">#REF!</definedName>
    <definedName name="F_11_570">#REF!</definedName>
    <definedName name="F_11_60" localSheetId="3">#REF!</definedName>
    <definedName name="F_11_60" localSheetId="5">#REF!</definedName>
    <definedName name="F_11_60" localSheetId="6">#REF!</definedName>
    <definedName name="F_11_60" localSheetId="7">#REF!</definedName>
    <definedName name="F_11_60" localSheetId="8">#REF!</definedName>
    <definedName name="F_11_60" localSheetId="4">#REF!</definedName>
    <definedName name="F_11_60">#REF!</definedName>
    <definedName name="F_11_600" localSheetId="3">#REF!</definedName>
    <definedName name="F_11_600" localSheetId="5">#REF!</definedName>
    <definedName name="F_11_600" localSheetId="6">#REF!</definedName>
    <definedName name="F_11_600" localSheetId="7">#REF!</definedName>
    <definedName name="F_11_600" localSheetId="8">#REF!</definedName>
    <definedName name="F_11_600" localSheetId="4">#REF!</definedName>
    <definedName name="F_11_600">#REF!</definedName>
    <definedName name="F_11_630" localSheetId="3">#REF!</definedName>
    <definedName name="F_11_630" localSheetId="5">#REF!</definedName>
    <definedName name="F_11_630" localSheetId="6">#REF!</definedName>
    <definedName name="F_11_630" localSheetId="7">#REF!</definedName>
    <definedName name="F_11_630" localSheetId="8">#REF!</definedName>
    <definedName name="F_11_630" localSheetId="4">#REF!</definedName>
    <definedName name="F_11_630">#REF!</definedName>
    <definedName name="F_11_660" localSheetId="3">#REF!</definedName>
    <definedName name="F_11_660" localSheetId="5">#REF!</definedName>
    <definedName name="F_11_660" localSheetId="6">#REF!</definedName>
    <definedName name="F_11_660" localSheetId="7">#REF!</definedName>
    <definedName name="F_11_660" localSheetId="8">#REF!</definedName>
    <definedName name="F_11_660" localSheetId="4">#REF!</definedName>
    <definedName name="F_11_660">#REF!</definedName>
    <definedName name="F_11_690" localSheetId="3">#REF!</definedName>
    <definedName name="F_11_690" localSheetId="5">#REF!</definedName>
    <definedName name="F_11_690" localSheetId="6">#REF!</definedName>
    <definedName name="F_11_690" localSheetId="7">#REF!</definedName>
    <definedName name="F_11_690" localSheetId="8">#REF!</definedName>
    <definedName name="F_11_690" localSheetId="4">#REF!</definedName>
    <definedName name="F_11_690">#REF!</definedName>
    <definedName name="F_11_720" localSheetId="3">#REF!</definedName>
    <definedName name="F_11_720" localSheetId="5">#REF!</definedName>
    <definedName name="F_11_720" localSheetId="6">#REF!</definedName>
    <definedName name="F_11_720" localSheetId="7">#REF!</definedName>
    <definedName name="F_11_720" localSheetId="8">#REF!</definedName>
    <definedName name="F_11_720" localSheetId="4">#REF!</definedName>
    <definedName name="F_11_720">#REF!</definedName>
    <definedName name="F_11_90" localSheetId="3">#REF!</definedName>
    <definedName name="F_11_90" localSheetId="5">#REF!</definedName>
    <definedName name="F_11_90" localSheetId="6">#REF!</definedName>
    <definedName name="F_11_90" localSheetId="7">#REF!</definedName>
    <definedName name="F_11_90" localSheetId="8">#REF!</definedName>
    <definedName name="F_11_90" localSheetId="4">#REF!</definedName>
    <definedName name="F_11_90">#REF!</definedName>
    <definedName name="F_12_120" localSheetId="3">#REF!</definedName>
    <definedName name="F_12_120" localSheetId="5">#REF!</definedName>
    <definedName name="F_12_120" localSheetId="6">#REF!</definedName>
    <definedName name="F_12_120" localSheetId="7">#REF!</definedName>
    <definedName name="F_12_120" localSheetId="8">#REF!</definedName>
    <definedName name="F_12_120" localSheetId="4">#REF!</definedName>
    <definedName name="F_12_120">#REF!</definedName>
    <definedName name="F_12_150" localSheetId="3">#REF!</definedName>
    <definedName name="F_12_150" localSheetId="5">#REF!</definedName>
    <definedName name="F_12_150" localSheetId="6">#REF!</definedName>
    <definedName name="F_12_150" localSheetId="7">#REF!</definedName>
    <definedName name="F_12_150" localSheetId="8">#REF!</definedName>
    <definedName name="F_12_150" localSheetId="4">#REF!</definedName>
    <definedName name="F_12_150">#REF!</definedName>
    <definedName name="F_12_180" localSheetId="3">#REF!</definedName>
    <definedName name="F_12_180" localSheetId="5">#REF!</definedName>
    <definedName name="F_12_180" localSheetId="6">#REF!</definedName>
    <definedName name="F_12_180" localSheetId="7">#REF!</definedName>
    <definedName name="F_12_180" localSheetId="8">#REF!</definedName>
    <definedName name="F_12_180" localSheetId="4">#REF!</definedName>
    <definedName name="F_12_180">#REF!</definedName>
    <definedName name="F_12_210" localSheetId="3">#REF!</definedName>
    <definedName name="F_12_210" localSheetId="5">#REF!</definedName>
    <definedName name="F_12_210" localSheetId="6">#REF!</definedName>
    <definedName name="F_12_210" localSheetId="7">#REF!</definedName>
    <definedName name="F_12_210" localSheetId="8">#REF!</definedName>
    <definedName name="F_12_210" localSheetId="4">#REF!</definedName>
    <definedName name="F_12_210">#REF!</definedName>
    <definedName name="F_12_240" localSheetId="3">#REF!</definedName>
    <definedName name="F_12_240" localSheetId="5">#REF!</definedName>
    <definedName name="F_12_240" localSheetId="6">#REF!</definedName>
    <definedName name="F_12_240" localSheetId="7">#REF!</definedName>
    <definedName name="F_12_240" localSheetId="8">#REF!</definedName>
    <definedName name="F_12_240" localSheetId="4">#REF!</definedName>
    <definedName name="F_12_240">#REF!</definedName>
    <definedName name="F_12_270" localSheetId="3">#REF!</definedName>
    <definedName name="F_12_270" localSheetId="5">#REF!</definedName>
    <definedName name="F_12_270" localSheetId="6">#REF!</definedName>
    <definedName name="F_12_270" localSheetId="7">#REF!</definedName>
    <definedName name="F_12_270" localSheetId="8">#REF!</definedName>
    <definedName name="F_12_270" localSheetId="4">#REF!</definedName>
    <definedName name="F_12_270">#REF!</definedName>
    <definedName name="F_12_30" localSheetId="3">#REF!</definedName>
    <definedName name="F_12_30" localSheetId="5">#REF!</definedName>
    <definedName name="F_12_30" localSheetId="6">#REF!</definedName>
    <definedName name="F_12_30" localSheetId="7">#REF!</definedName>
    <definedName name="F_12_30" localSheetId="8">#REF!</definedName>
    <definedName name="F_12_30" localSheetId="4">#REF!</definedName>
    <definedName name="F_12_30">#REF!</definedName>
    <definedName name="F_12_300" localSheetId="3">#REF!</definedName>
    <definedName name="F_12_300" localSheetId="5">#REF!</definedName>
    <definedName name="F_12_300" localSheetId="6">#REF!</definedName>
    <definedName name="F_12_300" localSheetId="7">#REF!</definedName>
    <definedName name="F_12_300" localSheetId="8">#REF!</definedName>
    <definedName name="F_12_300" localSheetId="4">#REF!</definedName>
    <definedName name="F_12_300">#REF!</definedName>
    <definedName name="F_12_330" localSheetId="3">#REF!</definedName>
    <definedName name="F_12_330" localSheetId="5">#REF!</definedName>
    <definedName name="F_12_330" localSheetId="6">#REF!</definedName>
    <definedName name="F_12_330" localSheetId="7">#REF!</definedName>
    <definedName name="F_12_330" localSheetId="8">#REF!</definedName>
    <definedName name="F_12_330" localSheetId="4">#REF!</definedName>
    <definedName name="F_12_330">#REF!</definedName>
    <definedName name="F_12_360" localSheetId="3">#REF!</definedName>
    <definedName name="F_12_360" localSheetId="5">#REF!</definedName>
    <definedName name="F_12_360" localSheetId="6">#REF!</definedName>
    <definedName name="F_12_360" localSheetId="7">#REF!</definedName>
    <definedName name="F_12_360" localSheetId="8">#REF!</definedName>
    <definedName name="F_12_360" localSheetId="4">#REF!</definedName>
    <definedName name="F_12_360">#REF!</definedName>
    <definedName name="F_12_390" localSheetId="3">#REF!</definedName>
    <definedName name="F_12_390" localSheetId="5">#REF!</definedName>
    <definedName name="F_12_390" localSheetId="6">#REF!</definedName>
    <definedName name="F_12_390" localSheetId="7">#REF!</definedName>
    <definedName name="F_12_390" localSheetId="8">#REF!</definedName>
    <definedName name="F_12_390" localSheetId="4">#REF!</definedName>
    <definedName name="F_12_390">#REF!</definedName>
    <definedName name="F_12_420" localSheetId="3">#REF!</definedName>
    <definedName name="F_12_420" localSheetId="5">#REF!</definedName>
    <definedName name="F_12_420" localSheetId="6">#REF!</definedName>
    <definedName name="F_12_420" localSheetId="7">#REF!</definedName>
    <definedName name="F_12_420" localSheetId="8">#REF!</definedName>
    <definedName name="F_12_420" localSheetId="4">#REF!</definedName>
    <definedName name="F_12_420">#REF!</definedName>
    <definedName name="F_12_450" localSheetId="3">#REF!</definedName>
    <definedName name="F_12_450" localSheetId="5">#REF!</definedName>
    <definedName name="F_12_450" localSheetId="6">#REF!</definedName>
    <definedName name="F_12_450" localSheetId="7">#REF!</definedName>
    <definedName name="F_12_450" localSheetId="8">#REF!</definedName>
    <definedName name="F_12_450" localSheetId="4">#REF!</definedName>
    <definedName name="F_12_450">#REF!</definedName>
    <definedName name="F_12_480" localSheetId="3">#REF!</definedName>
    <definedName name="F_12_480" localSheetId="5">#REF!</definedName>
    <definedName name="F_12_480" localSheetId="6">#REF!</definedName>
    <definedName name="F_12_480" localSheetId="7">#REF!</definedName>
    <definedName name="F_12_480" localSheetId="8">#REF!</definedName>
    <definedName name="F_12_480" localSheetId="4">#REF!</definedName>
    <definedName name="F_12_480">#REF!</definedName>
    <definedName name="F_12_510" localSheetId="3">#REF!</definedName>
    <definedName name="F_12_510" localSheetId="5">#REF!</definedName>
    <definedName name="F_12_510" localSheetId="6">#REF!</definedName>
    <definedName name="F_12_510" localSheetId="7">#REF!</definedName>
    <definedName name="F_12_510" localSheetId="8">#REF!</definedName>
    <definedName name="F_12_510" localSheetId="4">#REF!</definedName>
    <definedName name="F_12_510">#REF!</definedName>
    <definedName name="F_12_540" localSheetId="3">#REF!</definedName>
    <definedName name="F_12_540" localSheetId="5">#REF!</definedName>
    <definedName name="F_12_540" localSheetId="6">#REF!</definedName>
    <definedName name="F_12_540" localSheetId="7">#REF!</definedName>
    <definedName name="F_12_540" localSheetId="8">#REF!</definedName>
    <definedName name="F_12_540" localSheetId="4">#REF!</definedName>
    <definedName name="F_12_540">#REF!</definedName>
    <definedName name="F_12_570" localSheetId="3">#REF!</definedName>
    <definedName name="F_12_570" localSheetId="5">#REF!</definedName>
    <definedName name="F_12_570" localSheetId="6">#REF!</definedName>
    <definedName name="F_12_570" localSheetId="7">#REF!</definedName>
    <definedName name="F_12_570" localSheetId="8">#REF!</definedName>
    <definedName name="F_12_570" localSheetId="4">#REF!</definedName>
    <definedName name="F_12_570">#REF!</definedName>
    <definedName name="F_12_60" localSheetId="3">#REF!</definedName>
    <definedName name="F_12_60" localSheetId="5">#REF!</definedName>
    <definedName name="F_12_60" localSheetId="6">#REF!</definedName>
    <definedName name="F_12_60" localSheetId="7">#REF!</definedName>
    <definedName name="F_12_60" localSheetId="8">#REF!</definedName>
    <definedName name="F_12_60" localSheetId="4">#REF!</definedName>
    <definedName name="F_12_60">#REF!</definedName>
    <definedName name="F_12_600" localSheetId="3">#REF!</definedName>
    <definedName name="F_12_600" localSheetId="5">#REF!</definedName>
    <definedName name="F_12_600" localSheetId="6">#REF!</definedName>
    <definedName name="F_12_600" localSheetId="7">#REF!</definedName>
    <definedName name="F_12_600" localSheetId="8">#REF!</definedName>
    <definedName name="F_12_600" localSheetId="4">#REF!</definedName>
    <definedName name="F_12_600">#REF!</definedName>
    <definedName name="F_12_630" localSheetId="3">#REF!</definedName>
    <definedName name="F_12_630" localSheetId="5">#REF!</definedName>
    <definedName name="F_12_630" localSheetId="6">#REF!</definedName>
    <definedName name="F_12_630" localSheetId="7">#REF!</definedName>
    <definedName name="F_12_630" localSheetId="8">#REF!</definedName>
    <definedName name="F_12_630" localSheetId="4">#REF!</definedName>
    <definedName name="F_12_630">#REF!</definedName>
    <definedName name="F_12_660" localSheetId="3">#REF!</definedName>
    <definedName name="F_12_660" localSheetId="5">#REF!</definedName>
    <definedName name="F_12_660" localSheetId="6">#REF!</definedName>
    <definedName name="F_12_660" localSheetId="7">#REF!</definedName>
    <definedName name="F_12_660" localSheetId="8">#REF!</definedName>
    <definedName name="F_12_660" localSheetId="4">#REF!</definedName>
    <definedName name="F_12_660">#REF!</definedName>
    <definedName name="F_12_690" localSheetId="3">#REF!</definedName>
    <definedName name="F_12_690" localSheetId="5">#REF!</definedName>
    <definedName name="F_12_690" localSheetId="6">#REF!</definedName>
    <definedName name="F_12_690" localSheetId="7">#REF!</definedName>
    <definedName name="F_12_690" localSheetId="8">#REF!</definedName>
    <definedName name="F_12_690" localSheetId="4">#REF!</definedName>
    <definedName name="F_12_690">#REF!</definedName>
    <definedName name="F_12_720" localSheetId="3">#REF!</definedName>
    <definedName name="F_12_720" localSheetId="5">#REF!</definedName>
    <definedName name="F_12_720" localSheetId="6">#REF!</definedName>
    <definedName name="F_12_720" localSheetId="7">#REF!</definedName>
    <definedName name="F_12_720" localSheetId="8">#REF!</definedName>
    <definedName name="F_12_720" localSheetId="4">#REF!</definedName>
    <definedName name="F_12_720">#REF!</definedName>
    <definedName name="F_12_90" localSheetId="3">#REF!</definedName>
    <definedName name="F_12_90" localSheetId="5">#REF!</definedName>
    <definedName name="F_12_90" localSheetId="6">#REF!</definedName>
    <definedName name="F_12_90" localSheetId="7">#REF!</definedName>
    <definedName name="F_12_90" localSheetId="8">#REF!</definedName>
    <definedName name="F_12_90" localSheetId="4">#REF!</definedName>
    <definedName name="F_12_90">#REF!</definedName>
    <definedName name="F_13_120" localSheetId="3">#REF!</definedName>
    <definedName name="F_13_120" localSheetId="5">#REF!</definedName>
    <definedName name="F_13_120" localSheetId="6">#REF!</definedName>
    <definedName name="F_13_120" localSheetId="7">#REF!</definedName>
    <definedName name="F_13_120" localSheetId="8">#REF!</definedName>
    <definedName name="F_13_120" localSheetId="4">#REF!</definedName>
    <definedName name="F_13_120">#REF!</definedName>
    <definedName name="F_13_150" localSheetId="3">#REF!</definedName>
    <definedName name="F_13_150" localSheetId="5">#REF!</definedName>
    <definedName name="F_13_150" localSheetId="6">#REF!</definedName>
    <definedName name="F_13_150" localSheetId="7">#REF!</definedName>
    <definedName name="F_13_150" localSheetId="8">#REF!</definedName>
    <definedName name="F_13_150" localSheetId="4">#REF!</definedName>
    <definedName name="F_13_150">#REF!</definedName>
    <definedName name="F_13_180" localSheetId="3">#REF!</definedName>
    <definedName name="F_13_180" localSheetId="5">#REF!</definedName>
    <definedName name="F_13_180" localSheetId="6">#REF!</definedName>
    <definedName name="F_13_180" localSheetId="7">#REF!</definedName>
    <definedName name="F_13_180" localSheetId="8">#REF!</definedName>
    <definedName name="F_13_180" localSheetId="4">#REF!</definedName>
    <definedName name="F_13_180">#REF!</definedName>
    <definedName name="F_13_210" localSheetId="3">#REF!</definedName>
    <definedName name="F_13_210" localSheetId="5">#REF!</definedName>
    <definedName name="F_13_210" localSheetId="6">#REF!</definedName>
    <definedName name="F_13_210" localSheetId="7">#REF!</definedName>
    <definedName name="F_13_210" localSheetId="8">#REF!</definedName>
    <definedName name="F_13_210" localSheetId="4">#REF!</definedName>
    <definedName name="F_13_210">#REF!</definedName>
    <definedName name="F_13_240" localSheetId="3">#REF!</definedName>
    <definedName name="F_13_240" localSheetId="5">#REF!</definedName>
    <definedName name="F_13_240" localSheetId="6">#REF!</definedName>
    <definedName name="F_13_240" localSheetId="7">#REF!</definedName>
    <definedName name="F_13_240" localSheetId="8">#REF!</definedName>
    <definedName name="F_13_240" localSheetId="4">#REF!</definedName>
    <definedName name="F_13_240">#REF!</definedName>
    <definedName name="F_13_270" localSheetId="3">#REF!</definedName>
    <definedName name="F_13_270" localSheetId="5">#REF!</definedName>
    <definedName name="F_13_270" localSheetId="6">#REF!</definedName>
    <definedName name="F_13_270" localSheetId="7">#REF!</definedName>
    <definedName name="F_13_270" localSheetId="8">#REF!</definedName>
    <definedName name="F_13_270" localSheetId="4">#REF!</definedName>
    <definedName name="F_13_270">#REF!</definedName>
    <definedName name="F_13_30" localSheetId="3">#REF!</definedName>
    <definedName name="F_13_30" localSheetId="5">#REF!</definedName>
    <definedName name="F_13_30" localSheetId="6">#REF!</definedName>
    <definedName name="F_13_30" localSheetId="7">#REF!</definedName>
    <definedName name="F_13_30" localSheetId="8">#REF!</definedName>
    <definedName name="F_13_30" localSheetId="4">#REF!</definedName>
    <definedName name="F_13_30">#REF!</definedName>
    <definedName name="F_13_300" localSheetId="3">#REF!</definedName>
    <definedName name="F_13_300" localSheetId="5">#REF!</definedName>
    <definedName name="F_13_300" localSheetId="6">#REF!</definedName>
    <definedName name="F_13_300" localSheetId="7">#REF!</definedName>
    <definedName name="F_13_300" localSheetId="8">#REF!</definedName>
    <definedName name="F_13_300" localSheetId="4">#REF!</definedName>
    <definedName name="F_13_300">#REF!</definedName>
    <definedName name="F_13_330" localSheetId="3">#REF!</definedName>
    <definedName name="F_13_330" localSheetId="5">#REF!</definedName>
    <definedName name="F_13_330" localSheetId="6">#REF!</definedName>
    <definedName name="F_13_330" localSheetId="7">#REF!</definedName>
    <definedName name="F_13_330" localSheetId="8">#REF!</definedName>
    <definedName name="F_13_330" localSheetId="4">#REF!</definedName>
    <definedName name="F_13_330">#REF!</definedName>
    <definedName name="F_13_360" localSheetId="3">#REF!</definedName>
    <definedName name="F_13_360" localSheetId="5">#REF!</definedName>
    <definedName name="F_13_360" localSheetId="6">#REF!</definedName>
    <definedName name="F_13_360" localSheetId="7">#REF!</definedName>
    <definedName name="F_13_360" localSheetId="8">#REF!</definedName>
    <definedName name="F_13_360" localSheetId="4">#REF!</definedName>
    <definedName name="F_13_360">#REF!</definedName>
    <definedName name="F_13_390" localSheetId="3">#REF!</definedName>
    <definedName name="F_13_390" localSheetId="5">#REF!</definedName>
    <definedName name="F_13_390" localSheetId="6">#REF!</definedName>
    <definedName name="F_13_390" localSheetId="7">#REF!</definedName>
    <definedName name="F_13_390" localSheetId="8">#REF!</definedName>
    <definedName name="F_13_390" localSheetId="4">#REF!</definedName>
    <definedName name="F_13_390">#REF!</definedName>
    <definedName name="F_13_420" localSheetId="3">#REF!</definedName>
    <definedName name="F_13_420" localSheetId="5">#REF!</definedName>
    <definedName name="F_13_420" localSheetId="6">#REF!</definedName>
    <definedName name="F_13_420" localSheetId="7">#REF!</definedName>
    <definedName name="F_13_420" localSheetId="8">#REF!</definedName>
    <definedName name="F_13_420" localSheetId="4">#REF!</definedName>
    <definedName name="F_13_420">#REF!</definedName>
    <definedName name="F_13_450" localSheetId="3">#REF!</definedName>
    <definedName name="F_13_450" localSheetId="5">#REF!</definedName>
    <definedName name="F_13_450" localSheetId="6">#REF!</definedName>
    <definedName name="F_13_450" localSheetId="7">#REF!</definedName>
    <definedName name="F_13_450" localSheetId="8">#REF!</definedName>
    <definedName name="F_13_450" localSheetId="4">#REF!</definedName>
    <definedName name="F_13_450">#REF!</definedName>
    <definedName name="F_13_480" localSheetId="3">#REF!</definedName>
    <definedName name="F_13_480" localSheetId="5">#REF!</definedName>
    <definedName name="F_13_480" localSheetId="6">#REF!</definedName>
    <definedName name="F_13_480" localSheetId="7">#REF!</definedName>
    <definedName name="F_13_480" localSheetId="8">#REF!</definedName>
    <definedName name="F_13_480" localSheetId="4">#REF!</definedName>
    <definedName name="F_13_480">#REF!</definedName>
    <definedName name="F_13_510" localSheetId="3">#REF!</definedName>
    <definedName name="F_13_510" localSheetId="5">#REF!</definedName>
    <definedName name="F_13_510" localSheetId="6">#REF!</definedName>
    <definedName name="F_13_510" localSheetId="7">#REF!</definedName>
    <definedName name="F_13_510" localSheetId="8">#REF!</definedName>
    <definedName name="F_13_510" localSheetId="4">#REF!</definedName>
    <definedName name="F_13_510">#REF!</definedName>
    <definedName name="F_13_540" localSheetId="3">#REF!</definedName>
    <definedName name="F_13_540" localSheetId="5">#REF!</definedName>
    <definedName name="F_13_540" localSheetId="6">#REF!</definedName>
    <definedName name="F_13_540" localSheetId="7">#REF!</definedName>
    <definedName name="F_13_540" localSheetId="8">#REF!</definedName>
    <definedName name="F_13_540" localSheetId="4">#REF!</definedName>
    <definedName name="F_13_540">#REF!</definedName>
    <definedName name="F_13_570" localSheetId="3">#REF!</definedName>
    <definedName name="F_13_570" localSheetId="5">#REF!</definedName>
    <definedName name="F_13_570" localSheetId="6">#REF!</definedName>
    <definedName name="F_13_570" localSheetId="7">#REF!</definedName>
    <definedName name="F_13_570" localSheetId="8">#REF!</definedName>
    <definedName name="F_13_570" localSheetId="4">#REF!</definedName>
    <definedName name="F_13_570">#REF!</definedName>
    <definedName name="F_13_60" localSheetId="3">#REF!</definedName>
    <definedName name="F_13_60" localSheetId="5">#REF!</definedName>
    <definedName name="F_13_60" localSheetId="6">#REF!</definedName>
    <definedName name="F_13_60" localSheetId="7">#REF!</definedName>
    <definedName name="F_13_60" localSheetId="8">#REF!</definedName>
    <definedName name="F_13_60" localSheetId="4">#REF!</definedName>
    <definedName name="F_13_60">#REF!</definedName>
    <definedName name="F_13_600" localSheetId="3">#REF!</definedName>
    <definedName name="F_13_600" localSheetId="5">#REF!</definedName>
    <definedName name="F_13_600" localSheetId="6">#REF!</definedName>
    <definedName name="F_13_600" localSheetId="7">#REF!</definedName>
    <definedName name="F_13_600" localSheetId="8">#REF!</definedName>
    <definedName name="F_13_600" localSheetId="4">#REF!</definedName>
    <definedName name="F_13_600">#REF!</definedName>
    <definedName name="F_13_630" localSheetId="3">#REF!</definedName>
    <definedName name="F_13_630" localSheetId="5">#REF!</definedName>
    <definedName name="F_13_630" localSheetId="6">#REF!</definedName>
    <definedName name="F_13_630" localSheetId="7">#REF!</definedName>
    <definedName name="F_13_630" localSheetId="8">#REF!</definedName>
    <definedName name="F_13_630" localSheetId="4">#REF!</definedName>
    <definedName name="F_13_630">#REF!</definedName>
    <definedName name="F_13_660" localSheetId="3">#REF!</definedName>
    <definedName name="F_13_660" localSheetId="5">#REF!</definedName>
    <definedName name="F_13_660" localSheetId="6">#REF!</definedName>
    <definedName name="F_13_660" localSheetId="7">#REF!</definedName>
    <definedName name="F_13_660" localSheetId="8">#REF!</definedName>
    <definedName name="F_13_660" localSheetId="4">#REF!</definedName>
    <definedName name="F_13_660">#REF!</definedName>
    <definedName name="F_13_690" localSheetId="3">#REF!</definedName>
    <definedName name="F_13_690" localSheetId="5">#REF!</definedName>
    <definedName name="F_13_690" localSheetId="6">#REF!</definedName>
    <definedName name="F_13_690" localSheetId="7">#REF!</definedName>
    <definedName name="F_13_690" localSheetId="8">#REF!</definedName>
    <definedName name="F_13_690" localSheetId="4">#REF!</definedName>
    <definedName name="F_13_690">#REF!</definedName>
    <definedName name="F_13_720" localSheetId="3">#REF!</definedName>
    <definedName name="F_13_720" localSheetId="5">#REF!</definedName>
    <definedName name="F_13_720" localSheetId="6">#REF!</definedName>
    <definedName name="F_13_720" localSheetId="7">#REF!</definedName>
    <definedName name="F_13_720" localSheetId="8">#REF!</definedName>
    <definedName name="F_13_720" localSheetId="4">#REF!</definedName>
    <definedName name="F_13_720">#REF!</definedName>
    <definedName name="F_13_90" localSheetId="3">#REF!</definedName>
    <definedName name="F_13_90" localSheetId="5">#REF!</definedName>
    <definedName name="F_13_90" localSheetId="6">#REF!</definedName>
    <definedName name="F_13_90" localSheetId="7">#REF!</definedName>
    <definedName name="F_13_90" localSheetId="8">#REF!</definedName>
    <definedName name="F_13_90" localSheetId="4">#REF!</definedName>
    <definedName name="F_13_90">#REF!</definedName>
    <definedName name="F_14_120" localSheetId="3">#REF!</definedName>
    <definedName name="F_14_120" localSheetId="5">#REF!</definedName>
    <definedName name="F_14_120" localSheetId="6">#REF!</definedName>
    <definedName name="F_14_120" localSheetId="7">#REF!</definedName>
    <definedName name="F_14_120" localSheetId="8">#REF!</definedName>
    <definedName name="F_14_120" localSheetId="4">#REF!</definedName>
    <definedName name="F_14_120">#REF!</definedName>
    <definedName name="F_14_150" localSheetId="3">#REF!</definedName>
    <definedName name="F_14_150" localSheetId="5">#REF!</definedName>
    <definedName name="F_14_150" localSheetId="6">#REF!</definedName>
    <definedName name="F_14_150" localSheetId="7">#REF!</definedName>
    <definedName name="F_14_150" localSheetId="8">#REF!</definedName>
    <definedName name="F_14_150" localSheetId="4">#REF!</definedName>
    <definedName name="F_14_150">#REF!</definedName>
    <definedName name="F_14_180" localSheetId="3">#REF!</definedName>
    <definedName name="F_14_180" localSheetId="5">#REF!</definedName>
    <definedName name="F_14_180" localSheetId="6">#REF!</definedName>
    <definedName name="F_14_180" localSheetId="7">#REF!</definedName>
    <definedName name="F_14_180" localSheetId="8">#REF!</definedName>
    <definedName name="F_14_180" localSheetId="4">#REF!</definedName>
    <definedName name="F_14_180">#REF!</definedName>
    <definedName name="F_14_210" localSheetId="3">#REF!</definedName>
    <definedName name="F_14_210" localSheetId="5">#REF!</definedName>
    <definedName name="F_14_210" localSheetId="6">#REF!</definedName>
    <definedName name="F_14_210" localSheetId="7">#REF!</definedName>
    <definedName name="F_14_210" localSheetId="8">#REF!</definedName>
    <definedName name="F_14_210" localSheetId="4">#REF!</definedName>
    <definedName name="F_14_210">#REF!</definedName>
    <definedName name="F_14_240" localSheetId="3">#REF!</definedName>
    <definedName name="F_14_240" localSheetId="5">#REF!</definedName>
    <definedName name="F_14_240" localSheetId="6">#REF!</definedName>
    <definedName name="F_14_240" localSheetId="7">#REF!</definedName>
    <definedName name="F_14_240" localSheetId="8">#REF!</definedName>
    <definedName name="F_14_240" localSheetId="4">#REF!</definedName>
    <definedName name="F_14_240">#REF!</definedName>
    <definedName name="F_14_270" localSheetId="3">#REF!</definedName>
    <definedName name="F_14_270" localSheetId="5">#REF!</definedName>
    <definedName name="F_14_270" localSheetId="6">#REF!</definedName>
    <definedName name="F_14_270" localSheetId="7">#REF!</definedName>
    <definedName name="F_14_270" localSheetId="8">#REF!</definedName>
    <definedName name="F_14_270" localSheetId="4">#REF!</definedName>
    <definedName name="F_14_270">#REF!</definedName>
    <definedName name="F_14_30" localSheetId="3">#REF!</definedName>
    <definedName name="F_14_30" localSheetId="5">#REF!</definedName>
    <definedName name="F_14_30" localSheetId="6">#REF!</definedName>
    <definedName name="F_14_30" localSheetId="7">#REF!</definedName>
    <definedName name="F_14_30" localSheetId="8">#REF!</definedName>
    <definedName name="F_14_30" localSheetId="4">#REF!</definedName>
    <definedName name="F_14_30">#REF!</definedName>
    <definedName name="F_14_300" localSheetId="3">#REF!</definedName>
    <definedName name="F_14_300" localSheetId="5">#REF!</definedName>
    <definedName name="F_14_300" localSheetId="6">#REF!</definedName>
    <definedName name="F_14_300" localSheetId="7">#REF!</definedName>
    <definedName name="F_14_300" localSheetId="8">#REF!</definedName>
    <definedName name="F_14_300" localSheetId="4">#REF!</definedName>
    <definedName name="F_14_300">#REF!</definedName>
    <definedName name="F_14_330" localSheetId="3">#REF!</definedName>
    <definedName name="F_14_330" localSheetId="5">#REF!</definedName>
    <definedName name="F_14_330" localSheetId="6">#REF!</definedName>
    <definedName name="F_14_330" localSheetId="7">#REF!</definedName>
    <definedName name="F_14_330" localSheetId="8">#REF!</definedName>
    <definedName name="F_14_330" localSheetId="4">#REF!</definedName>
    <definedName name="F_14_330">#REF!</definedName>
    <definedName name="F_14_360" localSheetId="3">#REF!</definedName>
    <definedName name="F_14_360" localSheetId="5">#REF!</definedName>
    <definedName name="F_14_360" localSheetId="6">#REF!</definedName>
    <definedName name="F_14_360" localSheetId="7">#REF!</definedName>
    <definedName name="F_14_360" localSheetId="8">#REF!</definedName>
    <definedName name="F_14_360" localSheetId="4">#REF!</definedName>
    <definedName name="F_14_360">#REF!</definedName>
    <definedName name="F_14_390" localSheetId="3">#REF!</definedName>
    <definedName name="F_14_390" localSheetId="5">#REF!</definedName>
    <definedName name="F_14_390" localSheetId="6">#REF!</definedName>
    <definedName name="F_14_390" localSheetId="7">#REF!</definedName>
    <definedName name="F_14_390" localSheetId="8">#REF!</definedName>
    <definedName name="F_14_390" localSheetId="4">#REF!</definedName>
    <definedName name="F_14_390">#REF!</definedName>
    <definedName name="F_14_420" localSheetId="3">#REF!</definedName>
    <definedName name="F_14_420" localSheetId="5">#REF!</definedName>
    <definedName name="F_14_420" localSheetId="6">#REF!</definedName>
    <definedName name="F_14_420" localSheetId="7">#REF!</definedName>
    <definedName name="F_14_420" localSheetId="8">#REF!</definedName>
    <definedName name="F_14_420" localSheetId="4">#REF!</definedName>
    <definedName name="F_14_420">#REF!</definedName>
    <definedName name="F_14_450" localSheetId="3">#REF!</definedName>
    <definedName name="F_14_450" localSheetId="5">#REF!</definedName>
    <definedName name="F_14_450" localSheetId="6">#REF!</definedName>
    <definedName name="F_14_450" localSheetId="7">#REF!</definedName>
    <definedName name="F_14_450" localSheetId="8">#REF!</definedName>
    <definedName name="F_14_450" localSheetId="4">#REF!</definedName>
    <definedName name="F_14_450">#REF!</definedName>
    <definedName name="F_14_480" localSheetId="3">#REF!</definedName>
    <definedName name="F_14_480" localSheetId="5">#REF!</definedName>
    <definedName name="F_14_480" localSheetId="6">#REF!</definedName>
    <definedName name="F_14_480" localSheetId="7">#REF!</definedName>
    <definedName name="F_14_480" localSheetId="8">#REF!</definedName>
    <definedName name="F_14_480" localSheetId="4">#REF!</definedName>
    <definedName name="F_14_480">#REF!</definedName>
    <definedName name="F_14_510" localSheetId="3">#REF!</definedName>
    <definedName name="F_14_510" localSheetId="5">#REF!</definedName>
    <definedName name="F_14_510" localSheetId="6">#REF!</definedName>
    <definedName name="F_14_510" localSheetId="7">#REF!</definedName>
    <definedName name="F_14_510" localSheetId="8">#REF!</definedName>
    <definedName name="F_14_510" localSheetId="4">#REF!</definedName>
    <definedName name="F_14_510">#REF!</definedName>
    <definedName name="F_14_540" localSheetId="3">#REF!</definedName>
    <definedName name="F_14_540" localSheetId="5">#REF!</definedName>
    <definedName name="F_14_540" localSheetId="6">#REF!</definedName>
    <definedName name="F_14_540" localSheetId="7">#REF!</definedName>
    <definedName name="F_14_540" localSheetId="8">#REF!</definedName>
    <definedName name="F_14_540" localSheetId="4">#REF!</definedName>
    <definedName name="F_14_540">#REF!</definedName>
    <definedName name="F_14_570" localSheetId="3">#REF!</definedName>
    <definedName name="F_14_570" localSheetId="5">#REF!</definedName>
    <definedName name="F_14_570" localSheetId="6">#REF!</definedName>
    <definedName name="F_14_570" localSheetId="7">#REF!</definedName>
    <definedName name="F_14_570" localSheetId="8">#REF!</definedName>
    <definedName name="F_14_570" localSheetId="4">#REF!</definedName>
    <definedName name="F_14_570">#REF!</definedName>
    <definedName name="F_14_60" localSheetId="3">#REF!</definedName>
    <definedName name="F_14_60" localSheetId="5">#REF!</definedName>
    <definedName name="F_14_60" localSheetId="6">#REF!</definedName>
    <definedName name="F_14_60" localSheetId="7">#REF!</definedName>
    <definedName name="F_14_60" localSheetId="8">#REF!</definedName>
    <definedName name="F_14_60" localSheetId="4">#REF!</definedName>
    <definedName name="F_14_60">#REF!</definedName>
    <definedName name="F_14_600" localSheetId="3">#REF!</definedName>
    <definedName name="F_14_600" localSheetId="5">#REF!</definedName>
    <definedName name="F_14_600" localSheetId="6">#REF!</definedName>
    <definedName name="F_14_600" localSheetId="7">#REF!</definedName>
    <definedName name="F_14_600" localSheetId="8">#REF!</definedName>
    <definedName name="F_14_600" localSheetId="4">#REF!</definedName>
    <definedName name="F_14_600">#REF!</definedName>
    <definedName name="F_14_630" localSheetId="3">#REF!</definedName>
    <definedName name="F_14_630" localSheetId="5">#REF!</definedName>
    <definedName name="F_14_630" localSheetId="6">#REF!</definedName>
    <definedName name="F_14_630" localSheetId="7">#REF!</definedName>
    <definedName name="F_14_630" localSheetId="8">#REF!</definedName>
    <definedName name="F_14_630" localSheetId="4">#REF!</definedName>
    <definedName name="F_14_630">#REF!</definedName>
    <definedName name="F_14_660" localSheetId="3">#REF!</definedName>
    <definedName name="F_14_660" localSheetId="5">#REF!</definedName>
    <definedName name="F_14_660" localSheetId="6">#REF!</definedName>
    <definedName name="F_14_660" localSheetId="7">#REF!</definedName>
    <definedName name="F_14_660" localSheetId="8">#REF!</definedName>
    <definedName name="F_14_660" localSheetId="4">#REF!</definedName>
    <definedName name="F_14_660">#REF!</definedName>
    <definedName name="F_14_690" localSheetId="3">#REF!</definedName>
    <definedName name="F_14_690" localSheetId="5">#REF!</definedName>
    <definedName name="F_14_690" localSheetId="6">#REF!</definedName>
    <definedName name="F_14_690" localSheetId="7">#REF!</definedName>
    <definedName name="F_14_690" localSheetId="8">#REF!</definedName>
    <definedName name="F_14_690" localSheetId="4">#REF!</definedName>
    <definedName name="F_14_690">#REF!</definedName>
    <definedName name="F_14_720" localSheetId="3">#REF!</definedName>
    <definedName name="F_14_720" localSheetId="5">#REF!</definedName>
    <definedName name="F_14_720" localSheetId="6">#REF!</definedName>
    <definedName name="F_14_720" localSheetId="7">#REF!</definedName>
    <definedName name="F_14_720" localSheetId="8">#REF!</definedName>
    <definedName name="F_14_720" localSheetId="4">#REF!</definedName>
    <definedName name="F_14_720">#REF!</definedName>
    <definedName name="F_14_90" localSheetId="3">#REF!</definedName>
    <definedName name="F_14_90" localSheetId="5">#REF!</definedName>
    <definedName name="F_14_90" localSheetId="6">#REF!</definedName>
    <definedName name="F_14_90" localSheetId="7">#REF!</definedName>
    <definedName name="F_14_90" localSheetId="8">#REF!</definedName>
    <definedName name="F_14_90" localSheetId="4">#REF!</definedName>
    <definedName name="F_14_90">#REF!</definedName>
    <definedName name="F_15_120" localSheetId="3">#REF!</definedName>
    <definedName name="F_15_120" localSheetId="5">#REF!</definedName>
    <definedName name="F_15_120" localSheetId="6">#REF!</definedName>
    <definedName name="F_15_120" localSheetId="7">#REF!</definedName>
    <definedName name="F_15_120" localSheetId="8">#REF!</definedName>
    <definedName name="F_15_120" localSheetId="4">#REF!</definedName>
    <definedName name="F_15_120">#REF!</definedName>
    <definedName name="F_15_150" localSheetId="3">#REF!</definedName>
    <definedName name="F_15_150" localSheetId="5">#REF!</definedName>
    <definedName name="F_15_150" localSheetId="6">#REF!</definedName>
    <definedName name="F_15_150" localSheetId="7">#REF!</definedName>
    <definedName name="F_15_150" localSheetId="8">#REF!</definedName>
    <definedName name="F_15_150" localSheetId="4">#REF!</definedName>
    <definedName name="F_15_150">#REF!</definedName>
    <definedName name="F_15_180" localSheetId="3">#REF!</definedName>
    <definedName name="F_15_180" localSheetId="5">#REF!</definedName>
    <definedName name="F_15_180" localSheetId="6">#REF!</definedName>
    <definedName name="F_15_180" localSheetId="7">#REF!</definedName>
    <definedName name="F_15_180" localSheetId="8">#REF!</definedName>
    <definedName name="F_15_180" localSheetId="4">#REF!</definedName>
    <definedName name="F_15_180">#REF!</definedName>
    <definedName name="F_15_210" localSheetId="3">#REF!</definedName>
    <definedName name="F_15_210" localSheetId="5">#REF!</definedName>
    <definedName name="F_15_210" localSheetId="6">#REF!</definedName>
    <definedName name="F_15_210" localSheetId="7">#REF!</definedName>
    <definedName name="F_15_210" localSheetId="8">#REF!</definedName>
    <definedName name="F_15_210" localSheetId="4">#REF!</definedName>
    <definedName name="F_15_210">#REF!</definedName>
    <definedName name="F_15_240" localSheetId="3">#REF!</definedName>
    <definedName name="F_15_240" localSheetId="5">#REF!</definedName>
    <definedName name="F_15_240" localSheetId="6">#REF!</definedName>
    <definedName name="F_15_240" localSheetId="7">#REF!</definedName>
    <definedName name="F_15_240" localSheetId="8">#REF!</definedName>
    <definedName name="F_15_240" localSheetId="4">#REF!</definedName>
    <definedName name="F_15_240">#REF!</definedName>
    <definedName name="F_15_270" localSheetId="3">#REF!</definedName>
    <definedName name="F_15_270" localSheetId="5">#REF!</definedName>
    <definedName name="F_15_270" localSheetId="6">#REF!</definedName>
    <definedName name="F_15_270" localSheetId="7">#REF!</definedName>
    <definedName name="F_15_270" localSheetId="8">#REF!</definedName>
    <definedName name="F_15_270" localSheetId="4">#REF!</definedName>
    <definedName name="F_15_270">#REF!</definedName>
    <definedName name="F_15_30" localSheetId="3">#REF!</definedName>
    <definedName name="F_15_30" localSheetId="5">#REF!</definedName>
    <definedName name="F_15_30" localSheetId="6">#REF!</definedName>
    <definedName name="F_15_30" localSheetId="7">#REF!</definedName>
    <definedName name="F_15_30" localSheetId="8">#REF!</definedName>
    <definedName name="F_15_30" localSheetId="4">#REF!</definedName>
    <definedName name="F_15_30">#REF!</definedName>
    <definedName name="F_15_300" localSheetId="3">#REF!</definedName>
    <definedName name="F_15_300" localSheetId="5">#REF!</definedName>
    <definedName name="F_15_300" localSheetId="6">#REF!</definedName>
    <definedName name="F_15_300" localSheetId="7">#REF!</definedName>
    <definedName name="F_15_300" localSheetId="8">#REF!</definedName>
    <definedName name="F_15_300" localSheetId="4">#REF!</definedName>
    <definedName name="F_15_300">#REF!</definedName>
    <definedName name="F_15_330" localSheetId="3">#REF!</definedName>
    <definedName name="F_15_330" localSheetId="5">#REF!</definedName>
    <definedName name="F_15_330" localSheetId="6">#REF!</definedName>
    <definedName name="F_15_330" localSheetId="7">#REF!</definedName>
    <definedName name="F_15_330" localSheetId="8">#REF!</definedName>
    <definedName name="F_15_330" localSheetId="4">#REF!</definedName>
    <definedName name="F_15_330">#REF!</definedName>
    <definedName name="F_15_360" localSheetId="3">#REF!</definedName>
    <definedName name="F_15_360" localSheetId="5">#REF!</definedName>
    <definedName name="F_15_360" localSheetId="6">#REF!</definedName>
    <definedName name="F_15_360" localSheetId="7">#REF!</definedName>
    <definedName name="F_15_360" localSheetId="8">#REF!</definedName>
    <definedName name="F_15_360" localSheetId="4">#REF!</definedName>
    <definedName name="F_15_360">#REF!</definedName>
    <definedName name="F_15_390" localSheetId="3">#REF!</definedName>
    <definedName name="F_15_390" localSheetId="5">#REF!</definedName>
    <definedName name="F_15_390" localSheetId="6">#REF!</definedName>
    <definedName name="F_15_390" localSheetId="7">#REF!</definedName>
    <definedName name="F_15_390" localSheetId="8">#REF!</definedName>
    <definedName name="F_15_390" localSheetId="4">#REF!</definedName>
    <definedName name="F_15_390">#REF!</definedName>
    <definedName name="F_15_420" localSheetId="3">#REF!</definedName>
    <definedName name="F_15_420" localSheetId="5">#REF!</definedName>
    <definedName name="F_15_420" localSheetId="6">#REF!</definedName>
    <definedName name="F_15_420" localSheetId="7">#REF!</definedName>
    <definedName name="F_15_420" localSheetId="8">#REF!</definedName>
    <definedName name="F_15_420" localSheetId="4">#REF!</definedName>
    <definedName name="F_15_420">#REF!</definedName>
    <definedName name="F_15_450" localSheetId="3">#REF!</definedName>
    <definedName name="F_15_450" localSheetId="5">#REF!</definedName>
    <definedName name="F_15_450" localSheetId="6">#REF!</definedName>
    <definedName name="F_15_450" localSheetId="7">#REF!</definedName>
    <definedName name="F_15_450" localSheetId="8">#REF!</definedName>
    <definedName name="F_15_450" localSheetId="4">#REF!</definedName>
    <definedName name="F_15_450">#REF!</definedName>
    <definedName name="F_15_480" localSheetId="3">#REF!</definedName>
    <definedName name="F_15_480" localSheetId="5">#REF!</definedName>
    <definedName name="F_15_480" localSheetId="6">#REF!</definedName>
    <definedName name="F_15_480" localSheetId="7">#REF!</definedName>
    <definedName name="F_15_480" localSheetId="8">#REF!</definedName>
    <definedName name="F_15_480" localSheetId="4">#REF!</definedName>
    <definedName name="F_15_480">#REF!</definedName>
    <definedName name="F_15_510" localSheetId="3">#REF!</definedName>
    <definedName name="F_15_510" localSheetId="5">#REF!</definedName>
    <definedName name="F_15_510" localSheetId="6">#REF!</definedName>
    <definedName name="F_15_510" localSheetId="7">#REF!</definedName>
    <definedName name="F_15_510" localSheetId="8">#REF!</definedName>
    <definedName name="F_15_510" localSheetId="4">#REF!</definedName>
    <definedName name="F_15_510">#REF!</definedName>
    <definedName name="F_15_540" localSheetId="3">#REF!</definedName>
    <definedName name="F_15_540" localSheetId="5">#REF!</definedName>
    <definedName name="F_15_540" localSheetId="6">#REF!</definedName>
    <definedName name="F_15_540" localSheetId="7">#REF!</definedName>
    <definedName name="F_15_540" localSheetId="8">#REF!</definedName>
    <definedName name="F_15_540" localSheetId="4">#REF!</definedName>
    <definedName name="F_15_540">#REF!</definedName>
    <definedName name="F_15_570" localSheetId="3">#REF!</definedName>
    <definedName name="F_15_570" localSheetId="5">#REF!</definedName>
    <definedName name="F_15_570" localSheetId="6">#REF!</definedName>
    <definedName name="F_15_570" localSheetId="7">#REF!</definedName>
    <definedName name="F_15_570" localSheetId="8">#REF!</definedName>
    <definedName name="F_15_570" localSheetId="4">#REF!</definedName>
    <definedName name="F_15_570">#REF!</definedName>
    <definedName name="F_15_60" localSheetId="3">#REF!</definedName>
    <definedName name="F_15_60" localSheetId="5">#REF!</definedName>
    <definedName name="F_15_60" localSheetId="6">#REF!</definedName>
    <definedName name="F_15_60" localSheetId="7">#REF!</definedName>
    <definedName name="F_15_60" localSheetId="8">#REF!</definedName>
    <definedName name="F_15_60" localSheetId="4">#REF!</definedName>
    <definedName name="F_15_60">#REF!</definedName>
    <definedName name="F_15_600" localSheetId="3">#REF!</definedName>
    <definedName name="F_15_600" localSheetId="5">#REF!</definedName>
    <definedName name="F_15_600" localSheetId="6">#REF!</definedName>
    <definedName name="F_15_600" localSheetId="7">#REF!</definedName>
    <definedName name="F_15_600" localSheetId="8">#REF!</definedName>
    <definedName name="F_15_600" localSheetId="4">#REF!</definedName>
    <definedName name="F_15_600">#REF!</definedName>
    <definedName name="F_15_630" localSheetId="3">#REF!</definedName>
    <definedName name="F_15_630" localSheetId="5">#REF!</definedName>
    <definedName name="F_15_630" localSheetId="6">#REF!</definedName>
    <definedName name="F_15_630" localSheetId="7">#REF!</definedName>
    <definedName name="F_15_630" localSheetId="8">#REF!</definedName>
    <definedName name="F_15_630" localSheetId="4">#REF!</definedName>
    <definedName name="F_15_630">#REF!</definedName>
    <definedName name="F_15_660" localSheetId="3">#REF!</definedName>
    <definedName name="F_15_660" localSheetId="5">#REF!</definedName>
    <definedName name="F_15_660" localSheetId="6">#REF!</definedName>
    <definedName name="F_15_660" localSheetId="7">#REF!</definedName>
    <definedName name="F_15_660" localSheetId="8">#REF!</definedName>
    <definedName name="F_15_660" localSheetId="4">#REF!</definedName>
    <definedName name="F_15_660">#REF!</definedName>
    <definedName name="F_15_690" localSheetId="3">#REF!</definedName>
    <definedName name="F_15_690" localSheetId="5">#REF!</definedName>
    <definedName name="F_15_690" localSheetId="6">#REF!</definedName>
    <definedName name="F_15_690" localSheetId="7">#REF!</definedName>
    <definedName name="F_15_690" localSheetId="8">#REF!</definedName>
    <definedName name="F_15_690" localSheetId="4">#REF!</definedName>
    <definedName name="F_15_690">#REF!</definedName>
    <definedName name="F_15_720" localSheetId="3">#REF!</definedName>
    <definedName name="F_15_720" localSheetId="5">#REF!</definedName>
    <definedName name="F_15_720" localSheetId="6">#REF!</definedName>
    <definedName name="F_15_720" localSheetId="7">#REF!</definedName>
    <definedName name="F_15_720" localSheetId="8">#REF!</definedName>
    <definedName name="F_15_720" localSheetId="4">#REF!</definedName>
    <definedName name="F_15_720">#REF!</definedName>
    <definedName name="F_15_90" localSheetId="3">#REF!</definedName>
    <definedName name="F_15_90" localSheetId="5">#REF!</definedName>
    <definedName name="F_15_90" localSheetId="6">#REF!</definedName>
    <definedName name="F_15_90" localSheetId="7">#REF!</definedName>
    <definedName name="F_15_90" localSheetId="8">#REF!</definedName>
    <definedName name="F_15_90" localSheetId="4">#REF!</definedName>
    <definedName name="F_15_90">#REF!</definedName>
    <definedName name="FATOR" localSheetId="3">#REF!</definedName>
    <definedName name="FATOR" localSheetId="5">#REF!</definedName>
    <definedName name="FATOR" localSheetId="6">#REF!</definedName>
    <definedName name="FATOR" localSheetId="7">#REF!</definedName>
    <definedName name="FATOR" localSheetId="8">#REF!</definedName>
    <definedName name="FATOR" localSheetId="4">#REF!</definedName>
    <definedName name="FATOR">#REF!</definedName>
    <definedName name="FatSabadoOut">'[22]TrafContExpan-NoPrint'!$O$5</definedName>
    <definedName name="FatSextaOut">'[22]TrafContExpan-NoPrint'!$O$4</definedName>
    <definedName name="fc1a" localSheetId="3">'[6]PRO-08'!#REF!</definedName>
    <definedName name="fc1a" localSheetId="5">'[6]PRO-08'!#REF!</definedName>
    <definedName name="fc1a" localSheetId="6">'[6]PRO-08'!#REF!</definedName>
    <definedName name="fc1a" localSheetId="7">'[6]PRO-08'!#REF!</definedName>
    <definedName name="fc1a" localSheetId="8">'[6]PRO-08'!#REF!</definedName>
    <definedName name="fc1a" localSheetId="4">'[6]PRO-08'!#REF!</definedName>
    <definedName name="fc1a" localSheetId="9">'[6]PRO-08'!#REF!</definedName>
    <definedName name="fc1a">'[6]PRO-08'!#REF!</definedName>
    <definedName name="FC2A" localSheetId="3">'[6]PRO-08'!#REF!</definedName>
    <definedName name="FC2A" localSheetId="5">'[6]PRO-08'!#REF!</definedName>
    <definedName name="FC2A" localSheetId="6">'[6]PRO-08'!#REF!</definedName>
    <definedName name="FC2A" localSheetId="7">'[6]PRO-08'!#REF!</definedName>
    <definedName name="FC2A" localSheetId="8">'[6]PRO-08'!#REF!</definedName>
    <definedName name="FC2A" localSheetId="4">'[6]PRO-08'!#REF!</definedName>
    <definedName name="FC2A" localSheetId="9">'[6]PRO-08'!#REF!</definedName>
    <definedName name="FC2A">'[6]PRO-08'!#REF!</definedName>
    <definedName name="FC3A" localSheetId="3">'[6]PRO-08'!#REF!</definedName>
    <definedName name="FC3A" localSheetId="5">'[6]PRO-08'!#REF!</definedName>
    <definedName name="FC3A" localSheetId="6">'[6]PRO-08'!#REF!</definedName>
    <definedName name="FC3A" localSheetId="7">'[6]PRO-08'!#REF!</definedName>
    <definedName name="FC3A" localSheetId="8">'[6]PRO-08'!#REF!</definedName>
    <definedName name="FC3A" localSheetId="4">'[6]PRO-08'!#REF!</definedName>
    <definedName name="FC3A" localSheetId="9">'[6]PRO-08'!#REF!</definedName>
    <definedName name="FC3A">'[6]PRO-08'!#REF!</definedName>
    <definedName name="Fd" localSheetId="3">#REF!</definedName>
    <definedName name="Fd" localSheetId="5">#REF!</definedName>
    <definedName name="Fd" localSheetId="6">#REF!</definedName>
    <definedName name="Fd" localSheetId="7">#REF!</definedName>
    <definedName name="Fd" localSheetId="8">#REF!</definedName>
    <definedName name="Fd" localSheetId="4">#REF!</definedName>
    <definedName name="Fd" localSheetId="9">#REF!</definedName>
    <definedName name="Fd">#REF!</definedName>
    <definedName name="fdf" localSheetId="0" hidden="1">{#N/A,#N/A,FALSE,"MO (2)"}</definedName>
    <definedName name="fdf" localSheetId="9" hidden="1">{#N/A,#N/A,FALSE,"MO (2)"}</definedName>
    <definedName name="fdf" hidden="1">{#N/A,#N/A,FALSE,"MO (2)"}</definedName>
    <definedName name="fdfd" localSheetId="0" hidden="1">{#N/A,#N/A,FALSE,"MO (2)"}</definedName>
    <definedName name="fdfd" localSheetId="9" hidden="1">{#N/A,#N/A,FALSE,"MO (2)"}</definedName>
    <definedName name="fdfd" hidden="1">{#N/A,#N/A,FALSE,"MO (2)"}</definedName>
    <definedName name="FDGD" localSheetId="3">[1]Reforma!#REF!</definedName>
    <definedName name="FDGD" localSheetId="5">[1]Reforma!#REF!</definedName>
    <definedName name="FDGD" localSheetId="6">[1]Reforma!#REF!</definedName>
    <definedName name="FDGD" localSheetId="7">[1]Reforma!#REF!</definedName>
    <definedName name="FDGD" localSheetId="8">[1]Reforma!#REF!</definedName>
    <definedName name="FDGD" localSheetId="4">[1]Reforma!#REF!</definedName>
    <definedName name="FDGD">[1]Reforma!#REF!</definedName>
    <definedName name="fernanda" localSheetId="3">#REF!</definedName>
    <definedName name="fernanda" localSheetId="5">#REF!</definedName>
    <definedName name="fernanda" localSheetId="6">#REF!</definedName>
    <definedName name="fernanda" localSheetId="7">#REF!</definedName>
    <definedName name="fernanda" localSheetId="8">#REF!</definedName>
    <definedName name="fernanda" localSheetId="4">#REF!</definedName>
    <definedName name="fernanda" localSheetId="9">#REF!</definedName>
    <definedName name="fernanda">#REF!</definedName>
    <definedName name="ferro" localSheetId="0" hidden="1">{#N/A,#N/A,FALSE,"MO (2)"}</definedName>
    <definedName name="ferro" localSheetId="9" hidden="1">{#N/A,#N/A,FALSE,"MO (2)"}</definedName>
    <definedName name="ferro" hidden="1">{#N/A,#N/A,FALSE,"MO (2)"}</definedName>
    <definedName name="Ferro_CA60" localSheetId="3">#REF!</definedName>
    <definedName name="Ferro_CA60" localSheetId="5">#REF!</definedName>
    <definedName name="Ferro_CA60" localSheetId="6">#REF!</definedName>
    <definedName name="Ferro_CA60" localSheetId="7">#REF!</definedName>
    <definedName name="Ferro_CA60" localSheetId="8">#REF!</definedName>
    <definedName name="Ferro_CA60" localSheetId="4">#REF!</definedName>
    <definedName name="Ferro_CA60" localSheetId="9">#REF!</definedName>
    <definedName name="Ferro_CA60">#REF!</definedName>
    <definedName name="FF" localSheetId="3">#REF!</definedName>
    <definedName name="FF" localSheetId="5">#REF!</definedName>
    <definedName name="FF" localSheetId="6">#REF!</definedName>
    <definedName name="FF" localSheetId="7">#REF!</definedName>
    <definedName name="FF" localSheetId="8">#REF!</definedName>
    <definedName name="FF" localSheetId="4">#REF!</definedName>
    <definedName name="FF" localSheetId="9">#REF!</definedName>
    <definedName name="FF">#REF!</definedName>
    <definedName name="fff" localSheetId="0" hidden="1">{#N/A,#N/A,FALSE,"MO (2)"}</definedName>
    <definedName name="fff" localSheetId="9" hidden="1">{#N/A,#N/A,FALSE,"MO (2)"}</definedName>
    <definedName name="fff" hidden="1">{#N/A,#N/A,FALSE,"MO (2)"}</definedName>
    <definedName name="fgsagvasdf" localSheetId="3">#REF!</definedName>
    <definedName name="fgsagvasdf" localSheetId="5">#REF!</definedName>
    <definedName name="fgsagvasdf" localSheetId="6">#REF!</definedName>
    <definedName name="fgsagvasdf" localSheetId="7">#REF!</definedName>
    <definedName name="fgsagvasdf" localSheetId="8">#REF!</definedName>
    <definedName name="fgsagvasdf" localSheetId="4">#REF!</definedName>
    <definedName name="fgsagvasdf" localSheetId="9">#REF!</definedName>
    <definedName name="fgsagvasdf">#REF!</definedName>
    <definedName name="fgt" localSheetId="3">[1]Reforma!#REF!</definedName>
    <definedName name="fgt" localSheetId="5">[1]Reforma!#REF!</definedName>
    <definedName name="fgt" localSheetId="6">[1]Reforma!#REF!</definedName>
    <definedName name="fgt" localSheetId="7">[1]Reforma!#REF!</definedName>
    <definedName name="fgt" localSheetId="8">[1]Reforma!#REF!</definedName>
    <definedName name="fgt" localSheetId="4">[1]Reforma!#REF!</definedName>
    <definedName name="fgt">[1]Reforma!#REF!</definedName>
    <definedName name="Filtro" localSheetId="3">#REF!</definedName>
    <definedName name="Filtro" localSheetId="5">#REF!</definedName>
    <definedName name="Filtro" localSheetId="6">#REF!</definedName>
    <definedName name="Filtro" localSheetId="7">#REF!</definedName>
    <definedName name="Filtro" localSheetId="8">#REF!</definedName>
    <definedName name="Filtro" localSheetId="4">#REF!</definedName>
    <definedName name="Filtro" localSheetId="9">#REF!</definedName>
    <definedName name="Filtro">#REF!</definedName>
    <definedName name="FINAL" localSheetId="3">#REF!</definedName>
    <definedName name="FINAL" localSheetId="5">#REF!</definedName>
    <definedName name="FINAL" localSheetId="6">#REF!</definedName>
    <definedName name="FINAL" localSheetId="7">#REF!</definedName>
    <definedName name="FINAL" localSheetId="8">#REF!</definedName>
    <definedName name="FINAL" localSheetId="4">#REF!</definedName>
    <definedName name="FINAL" localSheetId="9">#REF!</definedName>
    <definedName name="FINAL">#REF!</definedName>
    <definedName name="FONTES" localSheetId="3">#REF!</definedName>
    <definedName name="FONTES" localSheetId="5">#REF!</definedName>
    <definedName name="FONTES" localSheetId="6">#REF!</definedName>
    <definedName name="FONTES" localSheetId="7">#REF!</definedName>
    <definedName name="FONTES" localSheetId="8">#REF!</definedName>
    <definedName name="FONTES" localSheetId="4">#REF!</definedName>
    <definedName name="FONTES" localSheetId="9">#REF!</definedName>
    <definedName name="FONTES">#REF!</definedName>
    <definedName name="Formula" localSheetId="3">#REF!</definedName>
    <definedName name="Formula" localSheetId="5">#REF!</definedName>
    <definedName name="Formula" localSheetId="6">#REF!</definedName>
    <definedName name="Formula" localSheetId="7">#REF!</definedName>
    <definedName name="Formula" localSheetId="8">#REF!</definedName>
    <definedName name="Formula" localSheetId="4">#REF!</definedName>
    <definedName name="Formula">#REF!</definedName>
    <definedName name="Formula_1" localSheetId="3">#REF!</definedName>
    <definedName name="Formula_1" localSheetId="5">#REF!</definedName>
    <definedName name="Formula_1" localSheetId="6">#REF!</definedName>
    <definedName name="Formula_1" localSheetId="7">#REF!</definedName>
    <definedName name="Formula_1" localSheetId="8">#REF!</definedName>
    <definedName name="Formula_1" localSheetId="4">#REF!</definedName>
    <definedName name="Formula_1">#REF!</definedName>
    <definedName name="Formula_10" localSheetId="3">#REF!</definedName>
    <definedName name="Formula_10" localSheetId="5">#REF!</definedName>
    <definedName name="Formula_10" localSheetId="6">#REF!</definedName>
    <definedName name="Formula_10" localSheetId="7">#REF!</definedName>
    <definedName name="Formula_10" localSheetId="8">#REF!</definedName>
    <definedName name="Formula_10" localSheetId="4">#REF!</definedName>
    <definedName name="Formula_10">#REF!</definedName>
    <definedName name="Formula_2" localSheetId="3">#REF!</definedName>
    <definedName name="Formula_2" localSheetId="5">#REF!</definedName>
    <definedName name="Formula_2" localSheetId="6">#REF!</definedName>
    <definedName name="Formula_2" localSheetId="7">#REF!</definedName>
    <definedName name="Formula_2" localSheetId="8">#REF!</definedName>
    <definedName name="Formula_2" localSheetId="4">#REF!</definedName>
    <definedName name="Formula_2">#REF!</definedName>
    <definedName name="Formula_3" localSheetId="3">#REF!</definedName>
    <definedName name="Formula_3" localSheetId="5">#REF!</definedName>
    <definedName name="Formula_3" localSheetId="6">#REF!</definedName>
    <definedName name="Formula_3" localSheetId="7">#REF!</definedName>
    <definedName name="Formula_3" localSheetId="8">#REF!</definedName>
    <definedName name="Formula_3" localSheetId="4">#REF!</definedName>
    <definedName name="Formula_3">#REF!</definedName>
    <definedName name="Formula_4" localSheetId="3">#REF!</definedName>
    <definedName name="Formula_4" localSheetId="5">#REF!</definedName>
    <definedName name="Formula_4" localSheetId="6">#REF!</definedName>
    <definedName name="Formula_4" localSheetId="7">#REF!</definedName>
    <definedName name="Formula_4" localSheetId="8">#REF!</definedName>
    <definedName name="Formula_4" localSheetId="4">#REF!</definedName>
    <definedName name="Formula_4">#REF!</definedName>
    <definedName name="Formula_5" localSheetId="3">#REF!</definedName>
    <definedName name="Formula_5" localSheetId="5">#REF!</definedName>
    <definedName name="Formula_5" localSheetId="6">#REF!</definedName>
    <definedName name="Formula_5" localSheetId="7">#REF!</definedName>
    <definedName name="Formula_5" localSheetId="8">#REF!</definedName>
    <definedName name="Formula_5" localSheetId="4">#REF!</definedName>
    <definedName name="Formula_5">#REF!</definedName>
    <definedName name="Formula_5_1" localSheetId="3">#REF!</definedName>
    <definedName name="Formula_5_1" localSheetId="5">#REF!</definedName>
    <definedName name="Formula_5_1" localSheetId="6">#REF!</definedName>
    <definedName name="Formula_5_1" localSheetId="7">#REF!</definedName>
    <definedName name="Formula_5_1" localSheetId="8">#REF!</definedName>
    <definedName name="Formula_5_1" localSheetId="4">#REF!</definedName>
    <definedName name="Formula_5_1">#REF!</definedName>
    <definedName name="Formula_6" localSheetId="3">#REF!</definedName>
    <definedName name="Formula_6" localSheetId="5">#REF!</definedName>
    <definedName name="Formula_6" localSheetId="6">#REF!</definedName>
    <definedName name="Formula_6" localSheetId="7">#REF!</definedName>
    <definedName name="Formula_6" localSheetId="8">#REF!</definedName>
    <definedName name="Formula_6" localSheetId="4">#REF!</definedName>
    <definedName name="Formula_6">#REF!</definedName>
    <definedName name="formulas">[23]C!$B$112,[23]C!$B$50,[23]C!$B$174:$B$177,[23]C!$B$236:$B$239,[23]C!$B$298:$B$301,[23]C!$B$360:$B$362,[23]C!$B$422:$B$424,[23]C!$B$484:$B$486,[23]C!$B$546:$B$547,[23]C!$B$608:$B$609,[23]C!$B$671:$B$672,[23]C!$B$733:$B$734,[23]C!$B$795:$B$796,[23]C!$B$857:$B$858,[23]C!$B$980,[23]C!$B$1042,[23]C!$B$1104,[23]C!$B$1166:$B$1168,[23]C!$B$1228:$B$1230,[23]C!$B$1290:$B$1292</definedName>
    <definedName name="FORN_ACESS_EMISS" localSheetId="3">#REF!</definedName>
    <definedName name="FORN_ACESS_EMISS" localSheetId="5">#REF!</definedName>
    <definedName name="FORN_ACESS_EMISS" localSheetId="6">#REF!</definedName>
    <definedName name="FORN_ACESS_EMISS" localSheetId="7">#REF!</definedName>
    <definedName name="FORN_ACESS_EMISS" localSheetId="8">#REF!</definedName>
    <definedName name="FORN_ACESS_EMISS" localSheetId="4">#REF!</definedName>
    <definedName name="FORN_ACESS_EMISS" localSheetId="9">#REF!</definedName>
    <definedName name="FORN_ACESS_EMISS">#REF!</definedName>
    <definedName name="FORN_ACESS_EMISS2_M" localSheetId="3">#REF!</definedName>
    <definedName name="FORN_ACESS_EMISS2_M" localSheetId="5">#REF!</definedName>
    <definedName name="FORN_ACESS_EMISS2_M" localSheetId="6">#REF!</definedName>
    <definedName name="FORN_ACESS_EMISS2_M" localSheetId="7">#REF!</definedName>
    <definedName name="FORN_ACESS_EMISS2_M" localSheetId="8">#REF!</definedName>
    <definedName name="FORN_ACESS_EMISS2_M" localSheetId="4">#REF!</definedName>
    <definedName name="FORN_ACESS_EMISS2_M" localSheetId="9">#REF!</definedName>
    <definedName name="FORN_ACESS_EMISS2_M">#REF!</definedName>
    <definedName name="FORN_ACESS_EMISS3_M" localSheetId="3">#REF!</definedName>
    <definedName name="FORN_ACESS_EMISS3_M" localSheetId="5">#REF!</definedName>
    <definedName name="FORN_ACESS_EMISS3_M" localSheetId="6">#REF!</definedName>
    <definedName name="FORN_ACESS_EMISS3_M" localSheetId="7">#REF!</definedName>
    <definedName name="FORN_ACESS_EMISS3_M" localSheetId="8">#REF!</definedName>
    <definedName name="FORN_ACESS_EMISS3_M" localSheetId="4">#REF!</definedName>
    <definedName name="FORN_ACESS_EMISS3_M" localSheetId="9">#REF!</definedName>
    <definedName name="FORN_ACESS_EMISS3_M">#REF!</definedName>
    <definedName name="FORN_ACESS_REDE_COL" localSheetId="3">#REF!</definedName>
    <definedName name="FORN_ACESS_REDE_COL" localSheetId="5">#REF!</definedName>
    <definedName name="FORN_ACESS_REDE_COL" localSheetId="6">#REF!</definedName>
    <definedName name="FORN_ACESS_REDE_COL" localSheetId="7">#REF!</definedName>
    <definedName name="FORN_ACESS_REDE_COL" localSheetId="8">#REF!</definedName>
    <definedName name="FORN_ACESS_REDE_COL" localSheetId="4">#REF!</definedName>
    <definedName name="FORN_ACESS_REDE_COL">#REF!</definedName>
    <definedName name="FORN_ACESSÓRIOS" localSheetId="3">#REF!</definedName>
    <definedName name="FORN_ACESSÓRIOS" localSheetId="5">#REF!</definedName>
    <definedName name="FORN_ACESSÓRIOS" localSheetId="6">#REF!</definedName>
    <definedName name="FORN_ACESSÓRIOS" localSheetId="7">#REF!</definedName>
    <definedName name="FORN_ACESSÓRIOS" localSheetId="8">#REF!</definedName>
    <definedName name="FORN_ACESSÓRIOS" localSheetId="4">#REF!</definedName>
    <definedName name="FORN_ACESSÓRIOS">#REF!</definedName>
    <definedName name="FORN_CON_EMISS3_M" localSheetId="3">#REF!</definedName>
    <definedName name="FORN_CON_EMISS3_M" localSheetId="5">#REF!</definedName>
    <definedName name="FORN_CON_EMISS3_M" localSheetId="6">#REF!</definedName>
    <definedName name="FORN_CON_EMISS3_M" localSheetId="7">#REF!</definedName>
    <definedName name="FORN_CON_EMISS3_M" localSheetId="8">#REF!</definedName>
    <definedName name="FORN_CON_EMISS3_M" localSheetId="4">#REF!</definedName>
    <definedName name="FORN_CON_EMISS3_M">#REF!</definedName>
    <definedName name="FORN_CONEX" localSheetId="3">#REF!</definedName>
    <definedName name="FORN_CONEX" localSheetId="5">#REF!</definedName>
    <definedName name="FORN_CONEX" localSheetId="6">#REF!</definedName>
    <definedName name="FORN_CONEX" localSheetId="7">#REF!</definedName>
    <definedName name="FORN_CONEX" localSheetId="8">#REF!</definedName>
    <definedName name="FORN_CONEX" localSheetId="4">#REF!</definedName>
    <definedName name="FORN_CONEX">#REF!</definedName>
    <definedName name="FORN_CONEX_EMISS" localSheetId="3">#REF!</definedName>
    <definedName name="FORN_CONEX_EMISS" localSheetId="5">#REF!</definedName>
    <definedName name="FORN_CONEX_EMISS" localSheetId="6">#REF!</definedName>
    <definedName name="FORN_CONEX_EMISS" localSheetId="7">#REF!</definedName>
    <definedName name="FORN_CONEX_EMISS" localSheetId="8">#REF!</definedName>
    <definedName name="FORN_CONEX_EMISS" localSheetId="4">#REF!</definedName>
    <definedName name="FORN_CONEX_EMISS">#REF!</definedName>
    <definedName name="FORN_CONEX_PEÇAS" localSheetId="3">#REF!</definedName>
    <definedName name="FORN_CONEX_PEÇAS" localSheetId="5">#REF!</definedName>
    <definedName name="FORN_CONEX_PEÇAS" localSheetId="6">#REF!</definedName>
    <definedName name="FORN_CONEX_PEÇAS" localSheetId="7">#REF!</definedName>
    <definedName name="FORN_CONEX_PEÇAS" localSheetId="8">#REF!</definedName>
    <definedName name="FORN_CONEX_PEÇAS" localSheetId="4">#REF!</definedName>
    <definedName name="FORN_CONEX_PEÇAS">#REF!</definedName>
    <definedName name="FORN_PEÇAS_EMISS2_M" localSheetId="3">#REF!</definedName>
    <definedName name="FORN_PEÇAS_EMISS2_M" localSheetId="5">#REF!</definedName>
    <definedName name="FORN_PEÇAS_EMISS2_M" localSheetId="6">#REF!</definedName>
    <definedName name="FORN_PEÇAS_EMISS2_M" localSheetId="7">#REF!</definedName>
    <definedName name="FORN_PEÇAS_EMISS2_M" localSheetId="8">#REF!</definedName>
    <definedName name="FORN_PEÇAS_EMISS2_M" localSheetId="4">#REF!</definedName>
    <definedName name="FORN_PEÇAS_EMISS2_M">#REF!</definedName>
    <definedName name="FORN_TUB_EMISS" localSheetId="3">#REF!</definedName>
    <definedName name="FORN_TUB_EMISS" localSheetId="5">#REF!</definedName>
    <definedName name="FORN_TUB_EMISS" localSheetId="6">#REF!</definedName>
    <definedName name="FORN_TUB_EMISS" localSheetId="7">#REF!</definedName>
    <definedName name="FORN_TUB_EMISS" localSheetId="8">#REF!</definedName>
    <definedName name="FORN_TUB_EMISS" localSheetId="4">#REF!</definedName>
    <definedName name="FORN_TUB_EMISS">#REF!</definedName>
    <definedName name="FORN_TUB_EMISS2_M" localSheetId="3">#REF!</definedName>
    <definedName name="FORN_TUB_EMISS2_M" localSheetId="5">#REF!</definedName>
    <definedName name="FORN_TUB_EMISS2_M" localSheetId="6">#REF!</definedName>
    <definedName name="FORN_TUB_EMISS2_M" localSheetId="7">#REF!</definedName>
    <definedName name="FORN_TUB_EMISS2_M" localSheetId="8">#REF!</definedName>
    <definedName name="FORN_TUB_EMISS2_M" localSheetId="4">#REF!</definedName>
    <definedName name="FORN_TUB_EMISS2_M">#REF!</definedName>
    <definedName name="FORN_TUB_EMISS3_M" localSheetId="3">#REF!</definedName>
    <definedName name="FORN_TUB_EMISS3_M" localSheetId="5">#REF!</definedName>
    <definedName name="FORN_TUB_EMISS3_M" localSheetId="6">#REF!</definedName>
    <definedName name="FORN_TUB_EMISS3_M" localSheetId="7">#REF!</definedName>
    <definedName name="FORN_TUB_EMISS3_M" localSheetId="8">#REF!</definedName>
    <definedName name="FORN_TUB_EMISS3_M" localSheetId="4">#REF!</definedName>
    <definedName name="FORN_TUB_EMISS3_M">#REF!</definedName>
    <definedName name="FORN_TUB_REDE_COL" localSheetId="3">#REF!</definedName>
    <definedName name="FORN_TUB_REDE_COL" localSheetId="5">#REF!</definedName>
    <definedName name="FORN_TUB_REDE_COL" localSheetId="6">#REF!</definedName>
    <definedName name="FORN_TUB_REDE_COL" localSheetId="7">#REF!</definedName>
    <definedName name="FORN_TUB_REDE_COL" localSheetId="8">#REF!</definedName>
    <definedName name="FORN_TUB_REDE_COL" localSheetId="4">#REF!</definedName>
    <definedName name="FORN_TUB_REDE_COL">#REF!</definedName>
    <definedName name="FORN_TUBU" localSheetId="3">#REF!</definedName>
    <definedName name="FORN_TUBU" localSheetId="5">#REF!</definedName>
    <definedName name="FORN_TUBU" localSheetId="6">#REF!</definedName>
    <definedName name="FORN_TUBU" localSheetId="7">#REF!</definedName>
    <definedName name="FORN_TUBU" localSheetId="8">#REF!</definedName>
    <definedName name="FORN_TUBU" localSheetId="4">#REF!</definedName>
    <definedName name="FORN_TUBU">#REF!</definedName>
    <definedName name="fornecer" localSheetId="3">#REF!</definedName>
    <definedName name="fornecer" localSheetId="5">#REF!</definedName>
    <definedName name="fornecer" localSheetId="6">#REF!</definedName>
    <definedName name="fornecer" localSheetId="7">#REF!</definedName>
    <definedName name="fornecer" localSheetId="8">#REF!</definedName>
    <definedName name="fornecer" localSheetId="4">#REF!</definedName>
    <definedName name="fornecer">#REF!</definedName>
    <definedName name="Fundação" localSheetId="3">#REF!</definedName>
    <definedName name="Fundação" localSheetId="5">#REF!</definedName>
    <definedName name="Fundação" localSheetId="6">#REF!</definedName>
    <definedName name="Fundação" localSheetId="7">#REF!</definedName>
    <definedName name="Fundação" localSheetId="8">#REF!</definedName>
    <definedName name="Fundação" localSheetId="4">#REF!</definedName>
    <definedName name="Fundação">#REF!</definedName>
    <definedName name="G_01" localSheetId="3">#REF!</definedName>
    <definedName name="G_01" localSheetId="5">#REF!</definedName>
    <definedName name="G_01" localSheetId="6">#REF!</definedName>
    <definedName name="G_01" localSheetId="7">#REF!</definedName>
    <definedName name="G_01" localSheetId="8">#REF!</definedName>
    <definedName name="G_01" localSheetId="4">#REF!</definedName>
    <definedName name="G_01">#REF!</definedName>
    <definedName name="G_02" localSheetId="3">#REF!</definedName>
    <definedName name="G_02" localSheetId="5">#REF!</definedName>
    <definedName name="G_02" localSheetId="6">#REF!</definedName>
    <definedName name="G_02" localSheetId="7">#REF!</definedName>
    <definedName name="G_02" localSheetId="8">#REF!</definedName>
    <definedName name="G_02" localSheetId="4">#REF!</definedName>
    <definedName name="G_02">#REF!</definedName>
    <definedName name="G_03" localSheetId="3">#REF!</definedName>
    <definedName name="G_03" localSheetId="5">#REF!</definedName>
    <definedName name="G_03" localSheetId="6">#REF!</definedName>
    <definedName name="G_03" localSheetId="7">#REF!</definedName>
    <definedName name="G_03" localSheetId="8">#REF!</definedName>
    <definedName name="G_03" localSheetId="4">#REF!</definedName>
    <definedName name="G_03">#REF!</definedName>
    <definedName name="G_04" localSheetId="3">#REF!</definedName>
    <definedName name="G_04" localSheetId="5">#REF!</definedName>
    <definedName name="G_04" localSheetId="6">#REF!</definedName>
    <definedName name="G_04" localSheetId="7">#REF!</definedName>
    <definedName name="G_04" localSheetId="8">#REF!</definedName>
    <definedName name="G_04" localSheetId="4">#REF!</definedName>
    <definedName name="G_04">#REF!</definedName>
    <definedName name="G_05" localSheetId="3">#REF!</definedName>
    <definedName name="G_05" localSheetId="5">#REF!</definedName>
    <definedName name="G_05" localSheetId="6">#REF!</definedName>
    <definedName name="G_05" localSheetId="7">#REF!</definedName>
    <definedName name="G_05" localSheetId="8">#REF!</definedName>
    <definedName name="G_05" localSheetId="4">#REF!</definedName>
    <definedName name="G_05">#REF!</definedName>
    <definedName name="G_06" localSheetId="3">#REF!</definedName>
    <definedName name="G_06" localSheetId="5">#REF!</definedName>
    <definedName name="G_06" localSheetId="6">#REF!</definedName>
    <definedName name="G_06" localSheetId="7">#REF!</definedName>
    <definedName name="G_06" localSheetId="8">#REF!</definedName>
    <definedName name="G_06" localSheetId="4">#REF!</definedName>
    <definedName name="G_06">#REF!</definedName>
    <definedName name="G_07" localSheetId="3">#REF!</definedName>
    <definedName name="G_07" localSheetId="5">#REF!</definedName>
    <definedName name="G_07" localSheetId="6">#REF!</definedName>
    <definedName name="G_07" localSheetId="7">#REF!</definedName>
    <definedName name="G_07" localSheetId="8">#REF!</definedName>
    <definedName name="G_07" localSheetId="4">#REF!</definedName>
    <definedName name="G_07">#REF!</definedName>
    <definedName name="G_08" localSheetId="3">#REF!</definedName>
    <definedName name="G_08" localSheetId="5">#REF!</definedName>
    <definedName name="G_08" localSheetId="6">#REF!</definedName>
    <definedName name="G_08" localSheetId="7">#REF!</definedName>
    <definedName name="G_08" localSheetId="8">#REF!</definedName>
    <definedName name="G_08" localSheetId="4">#REF!</definedName>
    <definedName name="G_08">#REF!</definedName>
    <definedName name="G_09" localSheetId="3">#REF!</definedName>
    <definedName name="G_09" localSheetId="5">#REF!</definedName>
    <definedName name="G_09" localSheetId="6">#REF!</definedName>
    <definedName name="G_09" localSheetId="7">#REF!</definedName>
    <definedName name="G_09" localSheetId="8">#REF!</definedName>
    <definedName name="G_09" localSheetId="4">#REF!</definedName>
    <definedName name="G_09">#REF!</definedName>
    <definedName name="G_10" localSheetId="3">#REF!</definedName>
    <definedName name="G_10" localSheetId="5">#REF!</definedName>
    <definedName name="G_10" localSheetId="6">#REF!</definedName>
    <definedName name="G_10" localSheetId="7">#REF!</definedName>
    <definedName name="G_10" localSheetId="8">#REF!</definedName>
    <definedName name="G_10" localSheetId="4">#REF!</definedName>
    <definedName name="G_10">#REF!</definedName>
    <definedName name="G_11" localSheetId="3">#REF!</definedName>
    <definedName name="G_11" localSheetId="5">#REF!</definedName>
    <definedName name="G_11" localSheetId="6">#REF!</definedName>
    <definedName name="G_11" localSheetId="7">#REF!</definedName>
    <definedName name="G_11" localSheetId="8">#REF!</definedName>
    <definedName name="G_11" localSheetId="4">#REF!</definedName>
    <definedName name="G_11">#REF!</definedName>
    <definedName name="G_12" localSheetId="3">#REF!</definedName>
    <definedName name="G_12" localSheetId="5">#REF!</definedName>
    <definedName name="G_12" localSheetId="6">#REF!</definedName>
    <definedName name="G_12" localSheetId="7">#REF!</definedName>
    <definedName name="G_12" localSheetId="8">#REF!</definedName>
    <definedName name="G_12" localSheetId="4">#REF!</definedName>
    <definedName name="G_12">#REF!</definedName>
    <definedName name="G_13" localSheetId="3">#REF!</definedName>
    <definedName name="G_13" localSheetId="5">#REF!</definedName>
    <definedName name="G_13" localSheetId="6">#REF!</definedName>
    <definedName name="G_13" localSheetId="7">#REF!</definedName>
    <definedName name="G_13" localSheetId="8">#REF!</definedName>
    <definedName name="G_13" localSheetId="4">#REF!</definedName>
    <definedName name="G_13">#REF!</definedName>
    <definedName name="G_14" localSheetId="3">#REF!</definedName>
    <definedName name="G_14" localSheetId="5">#REF!</definedName>
    <definedName name="G_14" localSheetId="6">#REF!</definedName>
    <definedName name="G_14" localSheetId="7">#REF!</definedName>
    <definedName name="G_14" localSheetId="8">#REF!</definedName>
    <definedName name="G_14" localSheetId="4">#REF!</definedName>
    <definedName name="G_14">#REF!</definedName>
    <definedName name="G_15" localSheetId="3">#REF!</definedName>
    <definedName name="G_15" localSheetId="5">#REF!</definedName>
    <definedName name="G_15" localSheetId="6">#REF!</definedName>
    <definedName name="G_15" localSheetId="7">#REF!</definedName>
    <definedName name="G_15" localSheetId="8">#REF!</definedName>
    <definedName name="G_15" localSheetId="4">#REF!</definedName>
    <definedName name="G_15">#REF!</definedName>
    <definedName name="G_E_O_T_E_C_H_N_I_Q_U_E" localSheetId="3">#REF!</definedName>
    <definedName name="G_E_O_T_E_C_H_N_I_Q_U_E" localSheetId="5">#REF!</definedName>
    <definedName name="G_E_O_T_E_C_H_N_I_Q_U_E" localSheetId="6">#REF!</definedName>
    <definedName name="G_E_O_T_E_C_H_N_I_Q_U_E" localSheetId="7">#REF!</definedName>
    <definedName name="G_E_O_T_E_C_H_N_I_Q_U_E" localSheetId="8">#REF!</definedName>
    <definedName name="G_E_O_T_E_C_H_N_I_Q_U_E" localSheetId="4">#REF!</definedName>
    <definedName name="G_E_O_T_E_C_H_N_I_Q_U_E">#REF!</definedName>
    <definedName name="Gas">'[24]Adm Local '!$K$310</definedName>
    <definedName name="GASG" localSheetId="3">#REF!</definedName>
    <definedName name="GASG" localSheetId="5">#REF!</definedName>
    <definedName name="GASG" localSheetId="6">#REF!</definedName>
    <definedName name="GASG" localSheetId="7">#REF!</definedName>
    <definedName name="GASG" localSheetId="8">#REF!</definedName>
    <definedName name="GASG" localSheetId="4">#REF!</definedName>
    <definedName name="GASG" localSheetId="9">#REF!</definedName>
    <definedName name="GASG">#REF!</definedName>
    <definedName name="george" localSheetId="3">#REF!</definedName>
    <definedName name="george" localSheetId="5">#REF!</definedName>
    <definedName name="george" localSheetId="6">#REF!</definedName>
    <definedName name="george" localSheetId="7">#REF!</definedName>
    <definedName name="george" localSheetId="8">#REF!</definedName>
    <definedName name="george" localSheetId="4">#REF!</definedName>
    <definedName name="george" localSheetId="9">#REF!</definedName>
    <definedName name="george">#REF!</definedName>
    <definedName name="GER" localSheetId="3">#REF!</definedName>
    <definedName name="GER" localSheetId="5">#REF!</definedName>
    <definedName name="GER" localSheetId="6">#REF!</definedName>
    <definedName name="GER" localSheetId="7">#REF!</definedName>
    <definedName name="GER" localSheetId="8">#REF!</definedName>
    <definedName name="GER" localSheetId="4">#REF!</definedName>
    <definedName name="GER" localSheetId="9">#REF!</definedName>
    <definedName name="GER">#REF!</definedName>
    <definedName name="geral" localSheetId="3">#REF!</definedName>
    <definedName name="geral" localSheetId="5">#REF!</definedName>
    <definedName name="geral" localSheetId="6">#REF!</definedName>
    <definedName name="geral" localSheetId="7">#REF!</definedName>
    <definedName name="geral" localSheetId="8">#REF!</definedName>
    <definedName name="geral" localSheetId="4">#REF!</definedName>
    <definedName name="geral">#REF!</definedName>
    <definedName name="gg" localSheetId="3">#REF!</definedName>
    <definedName name="gg" localSheetId="5">#REF!</definedName>
    <definedName name="gg" localSheetId="6">#REF!</definedName>
    <definedName name="gg" localSheetId="7">#REF!</definedName>
    <definedName name="gg" localSheetId="8">#REF!</definedName>
    <definedName name="gg" localSheetId="4">#REF!</definedName>
    <definedName name="gg">#REF!</definedName>
    <definedName name="GGG" localSheetId="3">#REF!</definedName>
    <definedName name="GGG" localSheetId="5">#REF!</definedName>
    <definedName name="GGG" localSheetId="6">#REF!</definedName>
    <definedName name="GGG" localSheetId="7">#REF!</definedName>
    <definedName name="GGG" localSheetId="8">#REF!</definedName>
    <definedName name="GGG" localSheetId="4">#REF!</definedName>
    <definedName name="GGG">#REF!</definedName>
    <definedName name="ggggg" localSheetId="3">#REF!</definedName>
    <definedName name="ggggg" localSheetId="5">#REF!</definedName>
    <definedName name="ggggg" localSheetId="6">#REF!</definedName>
    <definedName name="ggggg" localSheetId="7">#REF!</definedName>
    <definedName name="ggggg" localSheetId="8">#REF!</definedName>
    <definedName name="ggggg" localSheetId="4">#REF!</definedName>
    <definedName name="ggggg">#REF!</definedName>
    <definedName name="ghj" localSheetId="3">[1]Reforma!#REF!</definedName>
    <definedName name="ghj" localSheetId="5">[1]Reforma!#REF!</definedName>
    <definedName name="ghj" localSheetId="6">[1]Reforma!#REF!</definedName>
    <definedName name="ghj" localSheetId="7">[1]Reforma!#REF!</definedName>
    <definedName name="ghj" localSheetId="8">[1]Reforma!#REF!</definedName>
    <definedName name="ghj" localSheetId="4">[1]Reforma!#REF!</definedName>
    <definedName name="ghj" localSheetId="9">[1]Reforma!#REF!</definedName>
    <definedName name="ghj">[1]Reforma!#REF!</definedName>
    <definedName name="_xlnm.Recorder" localSheetId="3">#REF!</definedName>
    <definedName name="_xlnm.Recorder" localSheetId="5">#REF!</definedName>
    <definedName name="_xlnm.Recorder" localSheetId="6">#REF!</definedName>
    <definedName name="_xlnm.Recorder" localSheetId="7">#REF!</definedName>
    <definedName name="_xlnm.Recorder" localSheetId="8">#REF!</definedName>
    <definedName name="_xlnm.Recorder" localSheetId="4">#REF!</definedName>
    <definedName name="_xlnm.Recorder" localSheetId="9">#REF!</definedName>
    <definedName name="_xlnm.Recorder">#REF!</definedName>
    <definedName name="grt" localSheetId="3">#REF!</definedName>
    <definedName name="grt" localSheetId="5">#REF!</definedName>
    <definedName name="grt" localSheetId="6">#REF!</definedName>
    <definedName name="grt" localSheetId="7">#REF!</definedName>
    <definedName name="grt" localSheetId="8">#REF!</definedName>
    <definedName name="grt" localSheetId="4">#REF!</definedName>
    <definedName name="grt" localSheetId="9">#REF!</definedName>
    <definedName name="grt">#REF!</definedName>
    <definedName name="GSADF" localSheetId="3">#REF!</definedName>
    <definedName name="GSADF" localSheetId="5">#REF!</definedName>
    <definedName name="GSADF" localSheetId="6">#REF!</definedName>
    <definedName name="GSADF" localSheetId="7">#REF!</definedName>
    <definedName name="GSADF" localSheetId="8">#REF!</definedName>
    <definedName name="GSADF" localSheetId="4">#REF!</definedName>
    <definedName name="GSADF" localSheetId="9">#REF!</definedName>
    <definedName name="GSADF">#REF!</definedName>
    <definedName name="HH" localSheetId="3">#REF!</definedName>
    <definedName name="HH" localSheetId="5">#REF!</definedName>
    <definedName name="HH" localSheetId="6">#REF!</definedName>
    <definedName name="HH" localSheetId="7">#REF!</definedName>
    <definedName name="HH" localSheetId="8">#REF!</definedName>
    <definedName name="HH" localSheetId="4">#REF!</definedName>
    <definedName name="HH">#REF!</definedName>
    <definedName name="HHH" localSheetId="3">#REF!</definedName>
    <definedName name="HHH" localSheetId="5">#REF!</definedName>
    <definedName name="HHH" localSheetId="6">#REF!</definedName>
    <definedName name="HHH" localSheetId="7">#REF!</definedName>
    <definedName name="HHH" localSheetId="8">#REF!</definedName>
    <definedName name="HHH" localSheetId="4">#REF!</definedName>
    <definedName name="HHH">#REF!</definedName>
    <definedName name="HHHHHHHHHHHHHHHHHHHHHHHHHHHHHHHHHHHHHHH" localSheetId="3">#REF!</definedName>
    <definedName name="HHHHHHHHHHHHHHHHHHHHHHHHHHHHHHHHHHHHHHH" localSheetId="5">#REF!</definedName>
    <definedName name="HHHHHHHHHHHHHHHHHHHHHHHHHHHHHHHHHHHHHHH" localSheetId="6">#REF!</definedName>
    <definedName name="HHHHHHHHHHHHHHHHHHHHHHHHHHHHHHHHHHHHHHH" localSheetId="7">#REF!</definedName>
    <definedName name="HHHHHHHHHHHHHHHHHHHHHHHHHHHHHHHHHHHHHHH" localSheetId="8">#REF!</definedName>
    <definedName name="HHHHHHHHHHHHHHHHHHHHHHHHHHHHHHHHHHHHHHH" localSheetId="4">#REF!</definedName>
    <definedName name="HHHHHHHHHHHHHHHHHHHHHHHHHHHHHHHHHHHHHHH">#REF!</definedName>
    <definedName name="hi" localSheetId="3">#REF!</definedName>
    <definedName name="hi" localSheetId="5">#REF!</definedName>
    <definedName name="hi" localSheetId="6">#REF!</definedName>
    <definedName name="hi" localSheetId="7">#REF!</definedName>
    <definedName name="hi" localSheetId="8">#REF!</definedName>
    <definedName name="hi" localSheetId="4">#REF!</definedName>
    <definedName name="hi">#REF!</definedName>
    <definedName name="HJJJJJJJJJ" localSheetId="3">#REF!</definedName>
    <definedName name="HJJJJJJJJJ" localSheetId="5">#REF!</definedName>
    <definedName name="HJJJJJJJJJ" localSheetId="6">#REF!</definedName>
    <definedName name="HJJJJJJJJJ" localSheetId="7">#REF!</definedName>
    <definedName name="HJJJJJJJJJ" localSheetId="8">#REF!</definedName>
    <definedName name="HJJJJJJJJJ" localSheetId="4">#REF!</definedName>
    <definedName name="HJJJJJJJJJ">#REF!</definedName>
    <definedName name="HJU" localSheetId="3">[1]Reforma!#REF!</definedName>
    <definedName name="HJU" localSheetId="5">[1]Reforma!#REF!</definedName>
    <definedName name="HJU" localSheetId="6">[1]Reforma!#REF!</definedName>
    <definedName name="HJU" localSheetId="7">[1]Reforma!#REF!</definedName>
    <definedName name="HJU" localSheetId="8">[1]Reforma!#REF!</definedName>
    <definedName name="HJU" localSheetId="4">[1]Reforma!#REF!</definedName>
    <definedName name="HJU" localSheetId="9">[1]Reforma!#REF!</definedName>
    <definedName name="HJU">[1]Reforma!#REF!</definedName>
    <definedName name="HTML_CodePage" hidden="1">1252</definedName>
    <definedName name="HTML_Control" localSheetId="0" hidden="1">{"'Plan1'!$A$8:$F$68","'Plan1'!$A$8:$F$68"}</definedName>
    <definedName name="HTML_Control" localSheetId="9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3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4">#REF!</definedName>
    <definedName name="i" localSheetId="9">#REF!</definedName>
    <definedName name="i">#REF!</definedName>
    <definedName name="If" localSheetId="3">#REF!</definedName>
    <definedName name="If" localSheetId="5">#REF!</definedName>
    <definedName name="If" localSheetId="6">#REF!</definedName>
    <definedName name="If" localSheetId="7">#REF!</definedName>
    <definedName name="If" localSheetId="8">#REF!</definedName>
    <definedName name="If" localSheetId="4">#REF!</definedName>
    <definedName name="If" localSheetId="9">#REF!</definedName>
    <definedName name="If">#REF!</definedName>
    <definedName name="II" localSheetId="3">#REF!</definedName>
    <definedName name="II" localSheetId="5">#REF!</definedName>
    <definedName name="II" localSheetId="6">#REF!</definedName>
    <definedName name="II" localSheetId="7">#REF!</definedName>
    <definedName name="II" localSheetId="8">#REF!</definedName>
    <definedName name="II" localSheetId="4">#REF!</definedName>
    <definedName name="II" localSheetId="9">#REF!</definedName>
    <definedName name="II">#REF!</definedName>
    <definedName name="III" localSheetId="3">#REF!</definedName>
    <definedName name="III" localSheetId="5">#REF!</definedName>
    <definedName name="III" localSheetId="6">#REF!</definedName>
    <definedName name="III" localSheetId="7">#REF!</definedName>
    <definedName name="III" localSheetId="8">#REF!</definedName>
    <definedName name="III" localSheetId="4">#REF!</definedName>
    <definedName name="III">#REF!</definedName>
    <definedName name="Im" localSheetId="3">#REF!</definedName>
    <definedName name="Im" localSheetId="5">#REF!</definedName>
    <definedName name="Im" localSheetId="6">#REF!</definedName>
    <definedName name="Im" localSheetId="7">#REF!</definedName>
    <definedName name="Im" localSheetId="8">#REF!</definedName>
    <definedName name="Im" localSheetId="4">#REF!</definedName>
    <definedName name="Im">#REF!</definedName>
    <definedName name="inf">'[25]Orçamento Global'!$D$38</definedName>
    <definedName name="Inst_elétricas" localSheetId="3">#REF!</definedName>
    <definedName name="Inst_elétricas" localSheetId="5">#REF!</definedName>
    <definedName name="Inst_elétricas" localSheetId="6">#REF!</definedName>
    <definedName name="Inst_elétricas" localSheetId="7">#REF!</definedName>
    <definedName name="Inst_elétricas" localSheetId="8">#REF!</definedName>
    <definedName name="Inst_elétricas" localSheetId="4">#REF!</definedName>
    <definedName name="Inst_elétricas" localSheetId="9">#REF!</definedName>
    <definedName name="Inst_elétricas">#REF!</definedName>
    <definedName name="Inst_hidráulicas" localSheetId="3">#REF!</definedName>
    <definedName name="Inst_hidráulicas" localSheetId="5">#REF!</definedName>
    <definedName name="Inst_hidráulicas" localSheetId="6">#REF!</definedName>
    <definedName name="Inst_hidráulicas" localSheetId="7">#REF!</definedName>
    <definedName name="Inst_hidráulicas" localSheetId="8">#REF!</definedName>
    <definedName name="Inst_hidráulicas" localSheetId="4">#REF!</definedName>
    <definedName name="Inst_hidráulicas" localSheetId="9">#REF!</definedName>
    <definedName name="Inst_hidráulicas">#REF!</definedName>
    <definedName name="INST_PROVISÓRIAS" localSheetId="3">#REF!</definedName>
    <definedName name="INST_PROVISÓRIAS" localSheetId="5">#REF!</definedName>
    <definedName name="INST_PROVISÓRIAS" localSheetId="6">#REF!</definedName>
    <definedName name="INST_PROVISÓRIAS" localSheetId="7">#REF!</definedName>
    <definedName name="INST_PROVISÓRIAS" localSheetId="8">#REF!</definedName>
    <definedName name="INST_PROVISÓRIAS" localSheetId="4">#REF!</definedName>
    <definedName name="INST_PROVISÓRIAS" localSheetId="9">#REF!</definedName>
    <definedName name="INST_PROVISÓRIAS">#REF!</definedName>
    <definedName name="Inst_sanitárias" localSheetId="3">#REF!</definedName>
    <definedName name="Inst_sanitárias" localSheetId="5">#REF!</definedName>
    <definedName name="Inst_sanitárias" localSheetId="6">#REF!</definedName>
    <definedName name="Inst_sanitárias" localSheetId="7">#REF!</definedName>
    <definedName name="Inst_sanitárias" localSheetId="8">#REF!</definedName>
    <definedName name="Inst_sanitárias" localSheetId="4">#REF!</definedName>
    <definedName name="Inst_sanitárias">#REF!</definedName>
    <definedName name="insumos" localSheetId="3">#REF!</definedName>
    <definedName name="insumos" localSheetId="5">#REF!</definedName>
    <definedName name="insumos" localSheetId="6">#REF!</definedName>
    <definedName name="insumos" localSheetId="7">#REF!</definedName>
    <definedName name="insumos" localSheetId="8">#REF!</definedName>
    <definedName name="insumos" localSheetId="4">#REF!</definedName>
    <definedName name="insumos">#REF!</definedName>
    <definedName name="Io" localSheetId="3">#REF!</definedName>
    <definedName name="Io" localSheetId="5">#REF!</definedName>
    <definedName name="Io" localSheetId="6">#REF!</definedName>
    <definedName name="Io" localSheetId="7">#REF!</definedName>
    <definedName name="Io" localSheetId="8">#REF!</definedName>
    <definedName name="Io" localSheetId="4">#REF!</definedName>
    <definedName name="Io">#REF!</definedName>
    <definedName name="ISS" localSheetId="3">#REF!</definedName>
    <definedName name="ISS" localSheetId="5">#REF!</definedName>
    <definedName name="ISS" localSheetId="6">#REF!</definedName>
    <definedName name="ISS" localSheetId="7">#REF!</definedName>
    <definedName name="ISS" localSheetId="8">#REF!</definedName>
    <definedName name="ISS" localSheetId="4">#REF!</definedName>
    <definedName name="ISS">#REF!</definedName>
    <definedName name="IT" localSheetId="3">#REF!</definedName>
    <definedName name="IT" localSheetId="5">#REF!</definedName>
    <definedName name="IT" localSheetId="6">#REF!</definedName>
    <definedName name="IT" localSheetId="7">#REF!</definedName>
    <definedName name="IT" localSheetId="8">#REF!</definedName>
    <definedName name="IT" localSheetId="4">#REF!</definedName>
    <definedName name="IT">#REF!</definedName>
    <definedName name="Item" localSheetId="3">#REF!</definedName>
    <definedName name="Item" localSheetId="5">#REF!</definedName>
    <definedName name="Item" localSheetId="6">#REF!</definedName>
    <definedName name="Item" localSheetId="7">#REF!</definedName>
    <definedName name="Item" localSheetId="8">#REF!</definedName>
    <definedName name="Item" localSheetId="4">#REF!</definedName>
    <definedName name="Item">#REF!</definedName>
    <definedName name="item1">[26]Plan1!$J$13</definedName>
    <definedName name="item1.1" localSheetId="3">#REF!</definedName>
    <definedName name="item1.1" localSheetId="5">#REF!</definedName>
    <definedName name="item1.1" localSheetId="6">#REF!</definedName>
    <definedName name="item1.1" localSheetId="7">#REF!</definedName>
    <definedName name="item1.1" localSheetId="8">#REF!</definedName>
    <definedName name="item1.1" localSheetId="4">#REF!</definedName>
    <definedName name="item1.1" localSheetId="9">#REF!</definedName>
    <definedName name="item1.1">#REF!</definedName>
    <definedName name="item1.2" localSheetId="3">#REF!</definedName>
    <definedName name="item1.2" localSheetId="5">#REF!</definedName>
    <definedName name="item1.2" localSheetId="6">#REF!</definedName>
    <definedName name="item1.2" localSheetId="7">#REF!</definedName>
    <definedName name="item1.2" localSheetId="8">#REF!</definedName>
    <definedName name="item1.2" localSheetId="4">#REF!</definedName>
    <definedName name="item1.2" localSheetId="9">#REF!</definedName>
    <definedName name="item1.2">#REF!</definedName>
    <definedName name="item1.3" localSheetId="3">#REF!</definedName>
    <definedName name="item1.3" localSheetId="5">#REF!</definedName>
    <definedName name="item1.3" localSheetId="6">#REF!</definedName>
    <definedName name="item1.3" localSheetId="7">#REF!</definedName>
    <definedName name="item1.3" localSheetId="8">#REF!</definedName>
    <definedName name="item1.3" localSheetId="4">#REF!</definedName>
    <definedName name="item1.3" localSheetId="9">#REF!</definedName>
    <definedName name="item1.3">#REF!</definedName>
    <definedName name="item1.4" localSheetId="3">#REF!</definedName>
    <definedName name="item1.4" localSheetId="5">#REF!</definedName>
    <definedName name="item1.4" localSheetId="6">#REF!</definedName>
    <definedName name="item1.4" localSheetId="7">#REF!</definedName>
    <definedName name="item1.4" localSheetId="8">#REF!</definedName>
    <definedName name="item1.4" localSheetId="4">#REF!</definedName>
    <definedName name="item1.4">#REF!</definedName>
    <definedName name="item1.5" localSheetId="3">#REF!</definedName>
    <definedName name="item1.5" localSheetId="5">#REF!</definedName>
    <definedName name="item1.5" localSheetId="6">#REF!</definedName>
    <definedName name="item1.5" localSheetId="7">#REF!</definedName>
    <definedName name="item1.5" localSheetId="8">#REF!</definedName>
    <definedName name="item1.5" localSheetId="4">#REF!</definedName>
    <definedName name="item1.5">#REF!</definedName>
    <definedName name="item1.6" localSheetId="3">#REF!</definedName>
    <definedName name="item1.6" localSheetId="5">#REF!</definedName>
    <definedName name="item1.6" localSheetId="6">#REF!</definedName>
    <definedName name="item1.6" localSheetId="7">#REF!</definedName>
    <definedName name="item1.6" localSheetId="8">#REF!</definedName>
    <definedName name="item1.6" localSheetId="4">#REF!</definedName>
    <definedName name="item1.6">#REF!</definedName>
    <definedName name="item1_1">[27]Composição!$E$19</definedName>
    <definedName name="item1_2">[27]Composição!$E$27</definedName>
    <definedName name="item1_3">[27]Composição!$E$35</definedName>
    <definedName name="item1_4">[27]Composição!$E$60</definedName>
    <definedName name="item1_5">[27]Composição!$E$76</definedName>
    <definedName name="item1_6">[27]Composição!$E$98</definedName>
    <definedName name="item10.1" localSheetId="3">#REF!</definedName>
    <definedName name="item10.1" localSheetId="5">#REF!</definedName>
    <definedName name="item10.1" localSheetId="6">#REF!</definedName>
    <definedName name="item10.1" localSheetId="7">#REF!</definedName>
    <definedName name="item10.1" localSheetId="8">#REF!</definedName>
    <definedName name="item10.1" localSheetId="4">#REF!</definedName>
    <definedName name="item10.1" localSheetId="9">#REF!</definedName>
    <definedName name="item10.1">#REF!</definedName>
    <definedName name="item10.10" localSheetId="3">#REF!</definedName>
    <definedName name="item10.10" localSheetId="5">#REF!</definedName>
    <definedName name="item10.10" localSheetId="6">#REF!</definedName>
    <definedName name="item10.10" localSheetId="7">#REF!</definedName>
    <definedName name="item10.10" localSheetId="8">#REF!</definedName>
    <definedName name="item10.10" localSheetId="4">#REF!</definedName>
    <definedName name="item10.10" localSheetId="9">#REF!</definedName>
    <definedName name="item10.10">#REF!</definedName>
    <definedName name="item10.11" localSheetId="3">#REF!</definedName>
    <definedName name="item10.11" localSheetId="5">#REF!</definedName>
    <definedName name="item10.11" localSheetId="6">#REF!</definedName>
    <definedName name="item10.11" localSheetId="7">#REF!</definedName>
    <definedName name="item10.11" localSheetId="8">#REF!</definedName>
    <definedName name="item10.11" localSheetId="4">#REF!</definedName>
    <definedName name="item10.11" localSheetId="9">#REF!</definedName>
    <definedName name="item10.11">#REF!</definedName>
    <definedName name="item10.12" localSheetId="3">#REF!</definedName>
    <definedName name="item10.12" localSheetId="5">#REF!</definedName>
    <definedName name="item10.12" localSheetId="6">#REF!</definedName>
    <definedName name="item10.12" localSheetId="7">#REF!</definedName>
    <definedName name="item10.12" localSheetId="8">#REF!</definedName>
    <definedName name="item10.12" localSheetId="4">#REF!</definedName>
    <definedName name="item10.12">#REF!</definedName>
    <definedName name="item10.13" localSheetId="3">#REF!</definedName>
    <definedName name="item10.13" localSheetId="5">#REF!</definedName>
    <definedName name="item10.13" localSheetId="6">#REF!</definedName>
    <definedName name="item10.13" localSheetId="7">#REF!</definedName>
    <definedName name="item10.13" localSheetId="8">#REF!</definedName>
    <definedName name="item10.13" localSheetId="4">#REF!</definedName>
    <definedName name="item10.13">#REF!</definedName>
    <definedName name="item10.14" localSheetId="3">#REF!</definedName>
    <definedName name="item10.14" localSheetId="5">#REF!</definedName>
    <definedName name="item10.14" localSheetId="6">#REF!</definedName>
    <definedName name="item10.14" localSheetId="7">#REF!</definedName>
    <definedName name="item10.14" localSheetId="8">#REF!</definedName>
    <definedName name="item10.14" localSheetId="4">#REF!</definedName>
    <definedName name="item10.14">#REF!</definedName>
    <definedName name="item10.15" localSheetId="3">#REF!</definedName>
    <definedName name="item10.15" localSheetId="5">#REF!</definedName>
    <definedName name="item10.15" localSheetId="6">#REF!</definedName>
    <definedName name="item10.15" localSheetId="7">#REF!</definedName>
    <definedName name="item10.15" localSheetId="8">#REF!</definedName>
    <definedName name="item10.15" localSheetId="4">#REF!</definedName>
    <definedName name="item10.15">#REF!</definedName>
    <definedName name="item10.16" localSheetId="3">#REF!</definedName>
    <definedName name="item10.16" localSheetId="5">#REF!</definedName>
    <definedName name="item10.16" localSheetId="6">#REF!</definedName>
    <definedName name="item10.16" localSheetId="7">#REF!</definedName>
    <definedName name="item10.16" localSheetId="8">#REF!</definedName>
    <definedName name="item10.16" localSheetId="4">#REF!</definedName>
    <definedName name="item10.16">#REF!</definedName>
    <definedName name="item10.17" localSheetId="3">#REF!</definedName>
    <definedName name="item10.17" localSheetId="5">#REF!</definedName>
    <definedName name="item10.17" localSheetId="6">#REF!</definedName>
    <definedName name="item10.17" localSheetId="7">#REF!</definedName>
    <definedName name="item10.17" localSheetId="8">#REF!</definedName>
    <definedName name="item10.17" localSheetId="4">#REF!</definedName>
    <definedName name="item10.17">#REF!</definedName>
    <definedName name="item10.18" localSheetId="3">#REF!</definedName>
    <definedName name="item10.18" localSheetId="5">#REF!</definedName>
    <definedName name="item10.18" localSheetId="6">#REF!</definedName>
    <definedName name="item10.18" localSheetId="7">#REF!</definedName>
    <definedName name="item10.18" localSheetId="8">#REF!</definedName>
    <definedName name="item10.18" localSheetId="4">#REF!</definedName>
    <definedName name="item10.18">#REF!</definedName>
    <definedName name="item10.19" localSheetId="3">#REF!</definedName>
    <definedName name="item10.19" localSheetId="5">#REF!</definedName>
    <definedName name="item10.19" localSheetId="6">#REF!</definedName>
    <definedName name="item10.19" localSheetId="7">#REF!</definedName>
    <definedName name="item10.19" localSheetId="8">#REF!</definedName>
    <definedName name="item10.19" localSheetId="4">#REF!</definedName>
    <definedName name="item10.19">#REF!</definedName>
    <definedName name="item10.2" localSheetId="3">#REF!</definedName>
    <definedName name="item10.2" localSheetId="5">#REF!</definedName>
    <definedName name="item10.2" localSheetId="6">#REF!</definedName>
    <definedName name="item10.2" localSheetId="7">#REF!</definedName>
    <definedName name="item10.2" localSheetId="8">#REF!</definedName>
    <definedName name="item10.2" localSheetId="4">#REF!</definedName>
    <definedName name="item10.2">#REF!</definedName>
    <definedName name="item10.3" localSheetId="3">#REF!</definedName>
    <definedName name="item10.3" localSheetId="5">#REF!</definedName>
    <definedName name="item10.3" localSheetId="6">#REF!</definedName>
    <definedName name="item10.3" localSheetId="7">#REF!</definedName>
    <definedName name="item10.3" localSheetId="8">#REF!</definedName>
    <definedName name="item10.3" localSheetId="4">#REF!</definedName>
    <definedName name="item10.3">#REF!</definedName>
    <definedName name="item10.4" localSheetId="3">#REF!</definedName>
    <definedName name="item10.4" localSheetId="5">#REF!</definedName>
    <definedName name="item10.4" localSheetId="6">#REF!</definedName>
    <definedName name="item10.4" localSheetId="7">#REF!</definedName>
    <definedName name="item10.4" localSheetId="8">#REF!</definedName>
    <definedName name="item10.4" localSheetId="4">#REF!</definedName>
    <definedName name="item10.4">#REF!</definedName>
    <definedName name="item10.5" localSheetId="3">#REF!</definedName>
    <definedName name="item10.5" localSheetId="5">#REF!</definedName>
    <definedName name="item10.5" localSheetId="6">#REF!</definedName>
    <definedName name="item10.5" localSheetId="7">#REF!</definedName>
    <definedName name="item10.5" localSheetId="8">#REF!</definedName>
    <definedName name="item10.5" localSheetId="4">#REF!</definedName>
    <definedName name="item10.5">#REF!</definedName>
    <definedName name="item10.6" localSheetId="3">#REF!</definedName>
    <definedName name="item10.6" localSheetId="5">#REF!</definedName>
    <definedName name="item10.6" localSheetId="6">#REF!</definedName>
    <definedName name="item10.6" localSheetId="7">#REF!</definedName>
    <definedName name="item10.6" localSheetId="8">#REF!</definedName>
    <definedName name="item10.6" localSheetId="4">#REF!</definedName>
    <definedName name="item10.6">#REF!</definedName>
    <definedName name="item10.7" localSheetId="3">#REF!</definedName>
    <definedName name="item10.7" localSheetId="5">#REF!</definedName>
    <definedName name="item10.7" localSheetId="6">#REF!</definedName>
    <definedName name="item10.7" localSheetId="7">#REF!</definedName>
    <definedName name="item10.7" localSheetId="8">#REF!</definedName>
    <definedName name="item10.7" localSheetId="4">#REF!</definedName>
    <definedName name="item10.7">#REF!</definedName>
    <definedName name="item10.8" localSheetId="3">#REF!</definedName>
    <definedName name="item10.8" localSheetId="5">#REF!</definedName>
    <definedName name="item10.8" localSheetId="6">#REF!</definedName>
    <definedName name="item10.8" localSheetId="7">#REF!</definedName>
    <definedName name="item10.8" localSheetId="8">#REF!</definedName>
    <definedName name="item10.8" localSheetId="4">#REF!</definedName>
    <definedName name="item10.8">#REF!</definedName>
    <definedName name="item10.9" localSheetId="3">#REF!</definedName>
    <definedName name="item10.9" localSheetId="5">#REF!</definedName>
    <definedName name="item10.9" localSheetId="6">#REF!</definedName>
    <definedName name="item10.9" localSheetId="7">#REF!</definedName>
    <definedName name="item10.9" localSheetId="8">#REF!</definedName>
    <definedName name="item10.9" localSheetId="4">#REF!</definedName>
    <definedName name="item10.9">#REF!</definedName>
    <definedName name="item10_1">[27]Composição!$E$1692</definedName>
    <definedName name="item10_10">[27]Composição!$E$1843</definedName>
    <definedName name="item10_11">[27]Composição!$E$1863</definedName>
    <definedName name="item10_12">[27]Composição!$E$1887</definedName>
    <definedName name="item10_13">[27]Composição!$E$1907</definedName>
    <definedName name="item10_14">[27]Composição!$E$1927</definedName>
    <definedName name="item10_15">[27]Composição!$E$1941</definedName>
    <definedName name="item10_16" localSheetId="3">[27]Composição!#REF!</definedName>
    <definedName name="item10_16" localSheetId="5">[27]Composição!#REF!</definedName>
    <definedName name="item10_16" localSheetId="6">[27]Composição!#REF!</definedName>
    <definedName name="item10_16" localSheetId="7">[27]Composição!#REF!</definedName>
    <definedName name="item10_16" localSheetId="8">[27]Composição!#REF!</definedName>
    <definedName name="item10_16" localSheetId="4">[27]Composição!#REF!</definedName>
    <definedName name="item10_16" localSheetId="9">[27]Composição!#REF!</definedName>
    <definedName name="item10_16">[27]Composição!#REF!</definedName>
    <definedName name="item10_17">[27]Composição!$E$1954</definedName>
    <definedName name="item10_18">[27]Composição!$E$1966</definedName>
    <definedName name="item10_2">[27]Composição!$E$1718</definedName>
    <definedName name="item10_4">[27]Composição!$E$1752</definedName>
    <definedName name="item10_5">[27]Composição!$E$1766</definedName>
    <definedName name="item10_6">[27]Composição!$E$1780</definedName>
    <definedName name="item10_7">[27]Composição!$E$1799</definedName>
    <definedName name="item10_8">[27]Composição!$E$1817</definedName>
    <definedName name="item10_9">[27]Composição!$E$1830</definedName>
    <definedName name="item11.1" localSheetId="3">#REF!</definedName>
    <definedName name="item11.1" localSheetId="5">#REF!</definedName>
    <definedName name="item11.1" localSheetId="6">#REF!</definedName>
    <definedName name="item11.1" localSheetId="7">#REF!</definedName>
    <definedName name="item11.1" localSheetId="8">#REF!</definedName>
    <definedName name="item11.1" localSheetId="4">#REF!</definedName>
    <definedName name="item11.1" localSheetId="9">#REF!</definedName>
    <definedName name="item11.1">#REF!</definedName>
    <definedName name="item11.10" localSheetId="3">#REF!</definedName>
    <definedName name="item11.10" localSheetId="5">#REF!</definedName>
    <definedName name="item11.10" localSheetId="6">#REF!</definedName>
    <definedName name="item11.10" localSheetId="7">#REF!</definedName>
    <definedName name="item11.10" localSheetId="8">#REF!</definedName>
    <definedName name="item11.10" localSheetId="4">#REF!</definedName>
    <definedName name="item11.10" localSheetId="9">#REF!</definedName>
    <definedName name="item11.10">#REF!</definedName>
    <definedName name="item11.11" localSheetId="3">#REF!</definedName>
    <definedName name="item11.11" localSheetId="5">#REF!</definedName>
    <definedName name="item11.11" localSheetId="6">#REF!</definedName>
    <definedName name="item11.11" localSheetId="7">#REF!</definedName>
    <definedName name="item11.11" localSheetId="8">#REF!</definedName>
    <definedName name="item11.11" localSheetId="4">#REF!</definedName>
    <definedName name="item11.11" localSheetId="9">#REF!</definedName>
    <definedName name="item11.11">#REF!</definedName>
    <definedName name="item11.12" localSheetId="3">#REF!</definedName>
    <definedName name="item11.12" localSheetId="5">#REF!</definedName>
    <definedName name="item11.12" localSheetId="6">#REF!</definedName>
    <definedName name="item11.12" localSheetId="7">#REF!</definedName>
    <definedName name="item11.12" localSheetId="8">#REF!</definedName>
    <definedName name="item11.12" localSheetId="4">#REF!</definedName>
    <definedName name="item11.12">#REF!</definedName>
    <definedName name="item11.13" localSheetId="3">#REF!</definedName>
    <definedName name="item11.13" localSheetId="5">#REF!</definedName>
    <definedName name="item11.13" localSheetId="6">#REF!</definedName>
    <definedName name="item11.13" localSheetId="7">#REF!</definedName>
    <definedName name="item11.13" localSheetId="8">#REF!</definedName>
    <definedName name="item11.13" localSheetId="4">#REF!</definedName>
    <definedName name="item11.13">#REF!</definedName>
    <definedName name="item11.14" localSheetId="3">#REF!</definedName>
    <definedName name="item11.14" localSheetId="5">#REF!</definedName>
    <definedName name="item11.14" localSheetId="6">#REF!</definedName>
    <definedName name="item11.14" localSheetId="7">#REF!</definedName>
    <definedName name="item11.14" localSheetId="8">#REF!</definedName>
    <definedName name="item11.14" localSheetId="4">#REF!</definedName>
    <definedName name="item11.14">#REF!</definedName>
    <definedName name="item11.15" localSheetId="3">#REF!</definedName>
    <definedName name="item11.15" localSheetId="5">#REF!</definedName>
    <definedName name="item11.15" localSheetId="6">#REF!</definedName>
    <definedName name="item11.15" localSheetId="7">#REF!</definedName>
    <definedName name="item11.15" localSheetId="8">#REF!</definedName>
    <definedName name="item11.15" localSheetId="4">#REF!</definedName>
    <definedName name="item11.15">#REF!</definedName>
    <definedName name="item11.16" localSheetId="3">#REF!</definedName>
    <definedName name="item11.16" localSheetId="5">#REF!</definedName>
    <definedName name="item11.16" localSheetId="6">#REF!</definedName>
    <definedName name="item11.16" localSheetId="7">#REF!</definedName>
    <definedName name="item11.16" localSheetId="8">#REF!</definedName>
    <definedName name="item11.16" localSheetId="4">#REF!</definedName>
    <definedName name="item11.16">#REF!</definedName>
    <definedName name="item11.17" localSheetId="3">#REF!</definedName>
    <definedName name="item11.17" localSheetId="5">#REF!</definedName>
    <definedName name="item11.17" localSheetId="6">#REF!</definedName>
    <definedName name="item11.17" localSheetId="7">#REF!</definedName>
    <definedName name="item11.17" localSheetId="8">#REF!</definedName>
    <definedName name="item11.17" localSheetId="4">#REF!</definedName>
    <definedName name="item11.17">#REF!</definedName>
    <definedName name="item11.18" localSheetId="3">#REF!</definedName>
    <definedName name="item11.18" localSheetId="5">#REF!</definedName>
    <definedName name="item11.18" localSheetId="6">#REF!</definedName>
    <definedName name="item11.18" localSheetId="7">#REF!</definedName>
    <definedName name="item11.18" localSheetId="8">#REF!</definedName>
    <definedName name="item11.18" localSheetId="4">#REF!</definedName>
    <definedName name="item11.18">#REF!</definedName>
    <definedName name="item11.19" localSheetId="3">#REF!</definedName>
    <definedName name="item11.19" localSheetId="5">#REF!</definedName>
    <definedName name="item11.19" localSheetId="6">#REF!</definedName>
    <definedName name="item11.19" localSheetId="7">#REF!</definedName>
    <definedName name="item11.19" localSheetId="8">#REF!</definedName>
    <definedName name="item11.19" localSheetId="4">#REF!</definedName>
    <definedName name="item11.19">#REF!</definedName>
    <definedName name="item11.2" localSheetId="3">#REF!</definedName>
    <definedName name="item11.2" localSheetId="5">#REF!</definedName>
    <definedName name="item11.2" localSheetId="6">#REF!</definedName>
    <definedName name="item11.2" localSheetId="7">#REF!</definedName>
    <definedName name="item11.2" localSheetId="8">#REF!</definedName>
    <definedName name="item11.2" localSheetId="4">#REF!</definedName>
    <definedName name="item11.2">#REF!</definedName>
    <definedName name="item11.20" localSheetId="3">#REF!</definedName>
    <definedName name="item11.20" localSheetId="5">#REF!</definedName>
    <definedName name="item11.20" localSheetId="6">#REF!</definedName>
    <definedName name="item11.20" localSheetId="7">#REF!</definedName>
    <definedName name="item11.20" localSheetId="8">#REF!</definedName>
    <definedName name="item11.20" localSheetId="4">#REF!</definedName>
    <definedName name="item11.20">#REF!</definedName>
    <definedName name="item11.21" localSheetId="3">#REF!</definedName>
    <definedName name="item11.21" localSheetId="5">#REF!</definedName>
    <definedName name="item11.21" localSheetId="6">#REF!</definedName>
    <definedName name="item11.21" localSheetId="7">#REF!</definedName>
    <definedName name="item11.21" localSheetId="8">#REF!</definedName>
    <definedName name="item11.21" localSheetId="4">#REF!</definedName>
    <definedName name="item11.21">#REF!</definedName>
    <definedName name="item11.22" localSheetId="3">#REF!</definedName>
    <definedName name="item11.22" localSheetId="5">#REF!</definedName>
    <definedName name="item11.22" localSheetId="6">#REF!</definedName>
    <definedName name="item11.22" localSheetId="7">#REF!</definedName>
    <definedName name="item11.22" localSheetId="8">#REF!</definedName>
    <definedName name="item11.22" localSheetId="4">#REF!</definedName>
    <definedName name="item11.22">#REF!</definedName>
    <definedName name="item11.23" localSheetId="3">#REF!</definedName>
    <definedName name="item11.23" localSheetId="5">#REF!</definedName>
    <definedName name="item11.23" localSheetId="6">#REF!</definedName>
    <definedName name="item11.23" localSheetId="7">#REF!</definedName>
    <definedName name="item11.23" localSheetId="8">#REF!</definedName>
    <definedName name="item11.23" localSheetId="4">#REF!</definedName>
    <definedName name="item11.23">#REF!</definedName>
    <definedName name="item11.24" localSheetId="3">#REF!</definedName>
    <definedName name="item11.24" localSheetId="5">#REF!</definedName>
    <definedName name="item11.24" localSheetId="6">#REF!</definedName>
    <definedName name="item11.24" localSheetId="7">#REF!</definedName>
    <definedName name="item11.24" localSheetId="8">#REF!</definedName>
    <definedName name="item11.24" localSheetId="4">#REF!</definedName>
    <definedName name="item11.24">#REF!</definedName>
    <definedName name="item11.25" localSheetId="3">#REF!</definedName>
    <definedName name="item11.25" localSheetId="5">#REF!</definedName>
    <definedName name="item11.25" localSheetId="6">#REF!</definedName>
    <definedName name="item11.25" localSheetId="7">#REF!</definedName>
    <definedName name="item11.25" localSheetId="8">#REF!</definedName>
    <definedName name="item11.25" localSheetId="4">#REF!</definedName>
    <definedName name="item11.25">#REF!</definedName>
    <definedName name="item11.26" localSheetId="3">#REF!</definedName>
    <definedName name="item11.26" localSheetId="5">#REF!</definedName>
    <definedName name="item11.26" localSheetId="6">#REF!</definedName>
    <definedName name="item11.26" localSheetId="7">#REF!</definedName>
    <definedName name="item11.26" localSheetId="8">#REF!</definedName>
    <definedName name="item11.26" localSheetId="4">#REF!</definedName>
    <definedName name="item11.26">#REF!</definedName>
    <definedName name="item11.27" localSheetId="3">#REF!</definedName>
    <definedName name="item11.27" localSheetId="5">#REF!</definedName>
    <definedName name="item11.27" localSheetId="6">#REF!</definedName>
    <definedName name="item11.27" localSheetId="7">#REF!</definedName>
    <definedName name="item11.27" localSheetId="8">#REF!</definedName>
    <definedName name="item11.27" localSheetId="4">#REF!</definedName>
    <definedName name="item11.27">#REF!</definedName>
    <definedName name="item11.28" localSheetId="3">#REF!</definedName>
    <definedName name="item11.28" localSheetId="5">#REF!</definedName>
    <definedName name="item11.28" localSheetId="6">#REF!</definedName>
    <definedName name="item11.28" localSheetId="7">#REF!</definedName>
    <definedName name="item11.28" localSheetId="8">#REF!</definedName>
    <definedName name="item11.28" localSheetId="4">#REF!</definedName>
    <definedName name="item11.28">#REF!</definedName>
    <definedName name="item11.3" localSheetId="3">#REF!</definedName>
    <definedName name="item11.3" localSheetId="5">#REF!</definedName>
    <definedName name="item11.3" localSheetId="6">#REF!</definedName>
    <definedName name="item11.3" localSheetId="7">#REF!</definedName>
    <definedName name="item11.3" localSheetId="8">#REF!</definedName>
    <definedName name="item11.3" localSheetId="4">#REF!</definedName>
    <definedName name="item11.3">#REF!</definedName>
    <definedName name="item11.4" localSheetId="3">#REF!</definedName>
    <definedName name="item11.4" localSheetId="5">#REF!</definedName>
    <definedName name="item11.4" localSheetId="6">#REF!</definedName>
    <definedName name="item11.4" localSheetId="7">#REF!</definedName>
    <definedName name="item11.4" localSheetId="8">#REF!</definedName>
    <definedName name="item11.4" localSheetId="4">#REF!</definedName>
    <definedName name="item11.4">#REF!</definedName>
    <definedName name="item11.5" localSheetId="3">#REF!</definedName>
    <definedName name="item11.5" localSheetId="5">#REF!</definedName>
    <definedName name="item11.5" localSheetId="6">#REF!</definedName>
    <definedName name="item11.5" localSheetId="7">#REF!</definedName>
    <definedName name="item11.5" localSheetId="8">#REF!</definedName>
    <definedName name="item11.5" localSheetId="4">#REF!</definedName>
    <definedName name="item11.5">#REF!</definedName>
    <definedName name="item11.6" localSheetId="3">#REF!</definedName>
    <definedName name="item11.6" localSheetId="5">#REF!</definedName>
    <definedName name="item11.6" localSheetId="6">#REF!</definedName>
    <definedName name="item11.6" localSheetId="7">#REF!</definedName>
    <definedName name="item11.6" localSheetId="8">#REF!</definedName>
    <definedName name="item11.6" localSheetId="4">#REF!</definedName>
    <definedName name="item11.6">#REF!</definedName>
    <definedName name="item11.7" localSheetId="3">#REF!</definedName>
    <definedName name="item11.7" localSheetId="5">#REF!</definedName>
    <definedName name="item11.7" localSheetId="6">#REF!</definedName>
    <definedName name="item11.7" localSheetId="7">#REF!</definedName>
    <definedName name="item11.7" localSheetId="8">#REF!</definedName>
    <definedName name="item11.7" localSheetId="4">#REF!</definedName>
    <definedName name="item11.7">#REF!</definedName>
    <definedName name="item11.8" localSheetId="3">#REF!</definedName>
    <definedName name="item11.8" localSheetId="5">#REF!</definedName>
    <definedName name="item11.8" localSheetId="6">#REF!</definedName>
    <definedName name="item11.8" localSheetId="7">#REF!</definedName>
    <definedName name="item11.8" localSheetId="8">#REF!</definedName>
    <definedName name="item11.8" localSheetId="4">#REF!</definedName>
    <definedName name="item11.8">#REF!</definedName>
    <definedName name="item11.9" localSheetId="3">#REF!</definedName>
    <definedName name="item11.9" localSheetId="5">#REF!</definedName>
    <definedName name="item11.9" localSheetId="6">#REF!</definedName>
    <definedName name="item11.9" localSheetId="7">#REF!</definedName>
    <definedName name="item11.9" localSheetId="8">#REF!</definedName>
    <definedName name="item11.9" localSheetId="4">#REF!</definedName>
    <definedName name="item11.9">#REF!</definedName>
    <definedName name="item11_1">[27]Composição!$E$2078</definedName>
    <definedName name="item11_10">[27]Composição!$E$2391</definedName>
    <definedName name="item11_11">[27]Composição!$E$2424</definedName>
    <definedName name="item11_12">[27]Composição!$E$2435</definedName>
    <definedName name="item11_13">[27]Composição!$E$2447</definedName>
    <definedName name="item11_14">[27]Composição!$E$2458</definedName>
    <definedName name="item11_15">[27]Composição!$E$2507</definedName>
    <definedName name="item11_16">[27]Composição!$E$2518</definedName>
    <definedName name="item11_17">[27]Composição!$E$2529</definedName>
    <definedName name="item11_18">[27]Composição!$E$2547</definedName>
    <definedName name="item11_19">[27]Composição!$E$2558</definedName>
    <definedName name="item11_2">[27]Composição!$E$2095</definedName>
    <definedName name="item11_20">[27]Composição!$E$2569</definedName>
    <definedName name="item11_21">[27]Composição!$E$2583</definedName>
    <definedName name="item11_22">[27]Composição!$E$2626</definedName>
    <definedName name="item11_23">[27]Composição!$E$2642</definedName>
    <definedName name="item11_24">[27]Composição!$E$2655</definedName>
    <definedName name="item11_25">[27]Composição!$E$2686</definedName>
    <definedName name="item11_26">[27]Composição!$E$2699</definedName>
    <definedName name="item11_27">[27]Composição!$E$2711</definedName>
    <definedName name="item11_28">[27]Composição!$E$2725</definedName>
    <definedName name="item11_3">[27]Composição!$E$2112</definedName>
    <definedName name="item11_4">[27]Composição!$E$2146</definedName>
    <definedName name="item11_7">[27]Composição!$E$2330</definedName>
    <definedName name="item11_8">[27]Composição!$E$2351</definedName>
    <definedName name="item11_9">[27]Composição!$E$2375</definedName>
    <definedName name="item12.0" localSheetId="3">#REF!</definedName>
    <definedName name="item12.0" localSheetId="5">#REF!</definedName>
    <definedName name="item12.0" localSheetId="6">#REF!</definedName>
    <definedName name="item12.0" localSheetId="7">#REF!</definedName>
    <definedName name="item12.0" localSheetId="8">#REF!</definedName>
    <definedName name="item12.0" localSheetId="4">#REF!</definedName>
    <definedName name="item12.0" localSheetId="9">#REF!</definedName>
    <definedName name="item12.0">#REF!</definedName>
    <definedName name="item12.1" localSheetId="3">#REF!</definedName>
    <definedName name="item12.1" localSheetId="5">#REF!</definedName>
    <definedName name="item12.1" localSheetId="6">#REF!</definedName>
    <definedName name="item12.1" localSheetId="7">#REF!</definedName>
    <definedName name="item12.1" localSheetId="8">#REF!</definedName>
    <definedName name="item12.1" localSheetId="4">#REF!</definedName>
    <definedName name="item12.1" localSheetId="9">#REF!</definedName>
    <definedName name="item12.1">#REF!</definedName>
    <definedName name="item12.10" localSheetId="3">#REF!</definedName>
    <definedName name="item12.10" localSheetId="5">#REF!</definedName>
    <definedName name="item12.10" localSheetId="6">#REF!</definedName>
    <definedName name="item12.10" localSheetId="7">#REF!</definedName>
    <definedName name="item12.10" localSheetId="8">#REF!</definedName>
    <definedName name="item12.10" localSheetId="4">#REF!</definedName>
    <definedName name="item12.10" localSheetId="9">#REF!</definedName>
    <definedName name="item12.10">#REF!</definedName>
    <definedName name="item12.11" localSheetId="3">#REF!</definedName>
    <definedName name="item12.11" localSheetId="5">#REF!</definedName>
    <definedName name="item12.11" localSheetId="6">#REF!</definedName>
    <definedName name="item12.11" localSheetId="7">#REF!</definedName>
    <definedName name="item12.11" localSheetId="8">#REF!</definedName>
    <definedName name="item12.11" localSheetId="4">#REF!</definedName>
    <definedName name="item12.11">#REF!</definedName>
    <definedName name="item12.12" localSheetId="3">#REF!</definedName>
    <definedName name="item12.12" localSheetId="5">#REF!</definedName>
    <definedName name="item12.12" localSheetId="6">#REF!</definedName>
    <definedName name="item12.12" localSheetId="7">#REF!</definedName>
    <definedName name="item12.12" localSheetId="8">#REF!</definedName>
    <definedName name="item12.12" localSheetId="4">#REF!</definedName>
    <definedName name="item12.12">#REF!</definedName>
    <definedName name="item12.13" localSheetId="3">#REF!</definedName>
    <definedName name="item12.13" localSheetId="5">#REF!</definedName>
    <definedName name="item12.13" localSheetId="6">#REF!</definedName>
    <definedName name="item12.13" localSheetId="7">#REF!</definedName>
    <definedName name="item12.13" localSheetId="8">#REF!</definedName>
    <definedName name="item12.13" localSheetId="4">#REF!</definedName>
    <definedName name="item12.13">#REF!</definedName>
    <definedName name="item12.14" localSheetId="3">#REF!</definedName>
    <definedName name="item12.14" localSheetId="5">#REF!</definedName>
    <definedName name="item12.14" localSheetId="6">#REF!</definedName>
    <definedName name="item12.14" localSheetId="7">#REF!</definedName>
    <definedName name="item12.14" localSheetId="8">#REF!</definedName>
    <definedName name="item12.14" localSheetId="4">#REF!</definedName>
    <definedName name="item12.14">#REF!</definedName>
    <definedName name="item12.15" localSheetId="3">#REF!</definedName>
    <definedName name="item12.15" localSheetId="5">#REF!</definedName>
    <definedName name="item12.15" localSheetId="6">#REF!</definedName>
    <definedName name="item12.15" localSheetId="7">#REF!</definedName>
    <definedName name="item12.15" localSheetId="8">#REF!</definedName>
    <definedName name="item12.15" localSheetId="4">#REF!</definedName>
    <definedName name="item12.15">#REF!</definedName>
    <definedName name="item12.16" localSheetId="3">#REF!</definedName>
    <definedName name="item12.16" localSheetId="5">#REF!</definedName>
    <definedName name="item12.16" localSheetId="6">#REF!</definedName>
    <definedName name="item12.16" localSheetId="7">#REF!</definedName>
    <definedName name="item12.16" localSheetId="8">#REF!</definedName>
    <definedName name="item12.16" localSheetId="4">#REF!</definedName>
    <definedName name="item12.16">#REF!</definedName>
    <definedName name="item12.17" localSheetId="3">#REF!</definedName>
    <definedName name="item12.17" localSheetId="5">#REF!</definedName>
    <definedName name="item12.17" localSheetId="6">#REF!</definedName>
    <definedName name="item12.17" localSheetId="7">#REF!</definedName>
    <definedName name="item12.17" localSheetId="8">#REF!</definedName>
    <definedName name="item12.17" localSheetId="4">#REF!</definedName>
    <definedName name="item12.17">#REF!</definedName>
    <definedName name="item12.18" localSheetId="3">#REF!</definedName>
    <definedName name="item12.18" localSheetId="5">#REF!</definedName>
    <definedName name="item12.18" localSheetId="6">#REF!</definedName>
    <definedName name="item12.18" localSheetId="7">#REF!</definedName>
    <definedName name="item12.18" localSheetId="8">#REF!</definedName>
    <definedName name="item12.18" localSheetId="4">#REF!</definedName>
    <definedName name="item12.18">#REF!</definedName>
    <definedName name="item12.19" localSheetId="3">#REF!</definedName>
    <definedName name="item12.19" localSheetId="5">#REF!</definedName>
    <definedName name="item12.19" localSheetId="6">#REF!</definedName>
    <definedName name="item12.19" localSheetId="7">#REF!</definedName>
    <definedName name="item12.19" localSheetId="8">#REF!</definedName>
    <definedName name="item12.19" localSheetId="4">#REF!</definedName>
    <definedName name="item12.19">#REF!</definedName>
    <definedName name="item12.2" localSheetId="3">#REF!</definedName>
    <definedName name="item12.2" localSheetId="5">#REF!</definedName>
    <definedName name="item12.2" localSheetId="6">#REF!</definedName>
    <definedName name="item12.2" localSheetId="7">#REF!</definedName>
    <definedName name="item12.2" localSheetId="8">#REF!</definedName>
    <definedName name="item12.2" localSheetId="4">#REF!</definedName>
    <definedName name="item12.2">#REF!</definedName>
    <definedName name="item12.20" localSheetId="3">#REF!</definedName>
    <definedName name="item12.20" localSheetId="5">#REF!</definedName>
    <definedName name="item12.20" localSheetId="6">#REF!</definedName>
    <definedName name="item12.20" localSheetId="7">#REF!</definedName>
    <definedName name="item12.20" localSheetId="8">#REF!</definedName>
    <definedName name="item12.20" localSheetId="4">#REF!</definedName>
    <definedName name="item12.20">#REF!</definedName>
    <definedName name="item12.21" localSheetId="3">#REF!</definedName>
    <definedName name="item12.21" localSheetId="5">#REF!</definedName>
    <definedName name="item12.21" localSheetId="6">#REF!</definedName>
    <definedName name="item12.21" localSheetId="7">#REF!</definedName>
    <definedName name="item12.21" localSheetId="8">#REF!</definedName>
    <definedName name="item12.21" localSheetId="4">#REF!</definedName>
    <definedName name="item12.21">#REF!</definedName>
    <definedName name="item12.22" localSheetId="3">#REF!</definedName>
    <definedName name="item12.22" localSheetId="5">#REF!</definedName>
    <definedName name="item12.22" localSheetId="6">#REF!</definedName>
    <definedName name="item12.22" localSheetId="7">#REF!</definedName>
    <definedName name="item12.22" localSheetId="8">#REF!</definedName>
    <definedName name="item12.22" localSheetId="4">#REF!</definedName>
    <definedName name="item12.22">#REF!</definedName>
    <definedName name="item12.23" localSheetId="3">#REF!</definedName>
    <definedName name="item12.23" localSheetId="5">#REF!</definedName>
    <definedName name="item12.23" localSheetId="6">#REF!</definedName>
    <definedName name="item12.23" localSheetId="7">#REF!</definedName>
    <definedName name="item12.23" localSheetId="8">#REF!</definedName>
    <definedName name="item12.23" localSheetId="4">#REF!</definedName>
    <definedName name="item12.23">#REF!</definedName>
    <definedName name="item12.24" localSheetId="3">#REF!</definedName>
    <definedName name="item12.24" localSheetId="5">#REF!</definedName>
    <definedName name="item12.24" localSheetId="6">#REF!</definedName>
    <definedName name="item12.24" localSheetId="7">#REF!</definedName>
    <definedName name="item12.24" localSheetId="8">#REF!</definedName>
    <definedName name="item12.24" localSheetId="4">#REF!</definedName>
    <definedName name="item12.24">#REF!</definedName>
    <definedName name="item12.25" localSheetId="3">#REF!</definedName>
    <definedName name="item12.25" localSheetId="5">#REF!</definedName>
    <definedName name="item12.25" localSheetId="6">#REF!</definedName>
    <definedName name="item12.25" localSheetId="7">#REF!</definedName>
    <definedName name="item12.25" localSheetId="8">#REF!</definedName>
    <definedName name="item12.25" localSheetId="4">#REF!</definedName>
    <definedName name="item12.25">#REF!</definedName>
    <definedName name="item12.26" localSheetId="3">#REF!</definedName>
    <definedName name="item12.26" localSheetId="5">#REF!</definedName>
    <definedName name="item12.26" localSheetId="6">#REF!</definedName>
    <definedName name="item12.26" localSheetId="7">#REF!</definedName>
    <definedName name="item12.26" localSheetId="8">#REF!</definedName>
    <definedName name="item12.26" localSheetId="4">#REF!</definedName>
    <definedName name="item12.26">#REF!</definedName>
    <definedName name="item12.27" localSheetId="3">#REF!</definedName>
    <definedName name="item12.27" localSheetId="5">#REF!</definedName>
    <definedName name="item12.27" localSheetId="6">#REF!</definedName>
    <definedName name="item12.27" localSheetId="7">#REF!</definedName>
    <definedName name="item12.27" localSheetId="8">#REF!</definedName>
    <definedName name="item12.27" localSheetId="4">#REF!</definedName>
    <definedName name="item12.27">#REF!</definedName>
    <definedName name="item12.3" localSheetId="3">#REF!</definedName>
    <definedName name="item12.3" localSheetId="5">#REF!</definedName>
    <definedName name="item12.3" localSheetId="6">#REF!</definedName>
    <definedName name="item12.3" localSheetId="7">#REF!</definedName>
    <definedName name="item12.3" localSheetId="8">#REF!</definedName>
    <definedName name="item12.3" localSheetId="4">#REF!</definedName>
    <definedName name="item12.3">#REF!</definedName>
    <definedName name="item12.4" localSheetId="3">#REF!</definedName>
    <definedName name="item12.4" localSheetId="5">#REF!</definedName>
    <definedName name="item12.4" localSheetId="6">#REF!</definedName>
    <definedName name="item12.4" localSheetId="7">#REF!</definedName>
    <definedName name="item12.4" localSheetId="8">#REF!</definedName>
    <definedName name="item12.4" localSheetId="4">#REF!</definedName>
    <definedName name="item12.4">#REF!</definedName>
    <definedName name="item12.5" localSheetId="3">#REF!</definedName>
    <definedName name="item12.5" localSheetId="5">#REF!</definedName>
    <definedName name="item12.5" localSheetId="6">#REF!</definedName>
    <definedName name="item12.5" localSheetId="7">#REF!</definedName>
    <definedName name="item12.5" localSheetId="8">#REF!</definedName>
    <definedName name="item12.5" localSheetId="4">#REF!</definedName>
    <definedName name="item12.5">#REF!</definedName>
    <definedName name="item12.6" localSheetId="3">#REF!</definedName>
    <definedName name="item12.6" localSheetId="5">#REF!</definedName>
    <definedName name="item12.6" localSheetId="6">#REF!</definedName>
    <definedName name="item12.6" localSheetId="7">#REF!</definedName>
    <definedName name="item12.6" localSheetId="8">#REF!</definedName>
    <definedName name="item12.6" localSheetId="4">#REF!</definedName>
    <definedName name="item12.6">#REF!</definedName>
    <definedName name="item12.7" localSheetId="3">#REF!</definedName>
    <definedName name="item12.7" localSheetId="5">#REF!</definedName>
    <definedName name="item12.7" localSheetId="6">#REF!</definedName>
    <definedName name="item12.7" localSheetId="7">#REF!</definedName>
    <definedName name="item12.7" localSheetId="8">#REF!</definedName>
    <definedName name="item12.7" localSheetId="4">#REF!</definedName>
    <definedName name="item12.7">#REF!</definedName>
    <definedName name="item12.8" localSheetId="3">#REF!</definedName>
    <definedName name="item12.8" localSheetId="5">#REF!</definedName>
    <definedName name="item12.8" localSheetId="6">#REF!</definedName>
    <definedName name="item12.8" localSheetId="7">#REF!</definedName>
    <definedName name="item12.8" localSheetId="8">#REF!</definedName>
    <definedName name="item12.8" localSheetId="4">#REF!</definedName>
    <definedName name="item12.8">#REF!</definedName>
    <definedName name="item12.9" localSheetId="3">#REF!</definedName>
    <definedName name="item12.9" localSheetId="5">#REF!</definedName>
    <definedName name="item12.9" localSheetId="6">#REF!</definedName>
    <definedName name="item12.9" localSheetId="7">#REF!</definedName>
    <definedName name="item12.9" localSheetId="8">#REF!</definedName>
    <definedName name="item12.9" localSheetId="4">#REF!</definedName>
    <definedName name="item12.9">#REF!</definedName>
    <definedName name="item12_1">[27]Composição!$E$2747</definedName>
    <definedName name="item12_10">[27]Composição!$E$2931</definedName>
    <definedName name="item12_11">[27]Composição!$E$2945</definedName>
    <definedName name="item12_12">[27]Composição!$E$2957</definedName>
    <definedName name="item12_13">[27]Composição!$E$2978</definedName>
    <definedName name="item12_14">[27]Composição!$E$2992</definedName>
    <definedName name="item12_15">[27]Composição!$E$3005</definedName>
    <definedName name="item12_16">[27]Composição!$E$3018</definedName>
    <definedName name="item12_17">[27]Composição!$E$3043</definedName>
    <definedName name="item12_18">[27]Composição!$E$3061</definedName>
    <definedName name="item12_19">[27]Composição!$E$3079</definedName>
    <definedName name="item12_2">[27]Composição!$E$2766</definedName>
    <definedName name="item12_20">[27]Composição!$E$3106</definedName>
    <definedName name="item12_21">[27]Composição!$E$3124</definedName>
    <definedName name="item12_22">[27]Composição!$E$3135</definedName>
    <definedName name="item12_23">[27]Composição!$E$3146</definedName>
    <definedName name="item12_24">[27]Composição!$E$3162</definedName>
    <definedName name="item12_25">[27]Composição!$E$3172</definedName>
    <definedName name="item12_26">[27]Composição!$E$3192</definedName>
    <definedName name="item12_27">[27]Composição!$E$3205</definedName>
    <definedName name="item12_3">[27]Composição!$E$2792</definedName>
    <definedName name="item12_4">[27]Composição!$E$2813</definedName>
    <definedName name="item12_5">[27]Composição!$E$2831</definedName>
    <definedName name="item12_6">[27]Composição!$E$2857</definedName>
    <definedName name="item12_7">[27]Composição!$E$2876</definedName>
    <definedName name="item12_8">[27]Composição!$E$2894</definedName>
    <definedName name="item12_9">[27]Composição!$E$2915</definedName>
    <definedName name="item13.1" localSheetId="3">#REF!</definedName>
    <definedName name="item13.1" localSheetId="5">#REF!</definedName>
    <definedName name="item13.1" localSheetId="6">#REF!</definedName>
    <definedName name="item13.1" localSheetId="7">#REF!</definedName>
    <definedName name="item13.1" localSheetId="8">#REF!</definedName>
    <definedName name="item13.1" localSheetId="4">#REF!</definedName>
    <definedName name="item13.1" localSheetId="9">#REF!</definedName>
    <definedName name="item13.1">#REF!</definedName>
    <definedName name="item13.10" localSheetId="3">#REF!</definedName>
    <definedName name="item13.10" localSheetId="5">#REF!</definedName>
    <definedName name="item13.10" localSheetId="6">#REF!</definedName>
    <definedName name="item13.10" localSheetId="7">#REF!</definedName>
    <definedName name="item13.10" localSheetId="8">#REF!</definedName>
    <definedName name="item13.10" localSheetId="4">#REF!</definedName>
    <definedName name="item13.10" localSheetId="9">#REF!</definedName>
    <definedName name="item13.10">#REF!</definedName>
    <definedName name="item13.11" localSheetId="3">#REF!</definedName>
    <definedName name="item13.11" localSheetId="5">#REF!</definedName>
    <definedName name="item13.11" localSheetId="6">#REF!</definedName>
    <definedName name="item13.11" localSheetId="7">#REF!</definedName>
    <definedName name="item13.11" localSheetId="8">#REF!</definedName>
    <definedName name="item13.11" localSheetId="4">#REF!</definedName>
    <definedName name="item13.11" localSheetId="9">#REF!</definedName>
    <definedName name="item13.11">#REF!</definedName>
    <definedName name="item13.12" localSheetId="3">#REF!</definedName>
    <definedName name="item13.12" localSheetId="5">#REF!</definedName>
    <definedName name="item13.12" localSheetId="6">#REF!</definedName>
    <definedName name="item13.12" localSheetId="7">#REF!</definedName>
    <definedName name="item13.12" localSheetId="8">#REF!</definedName>
    <definedName name="item13.12" localSheetId="4">#REF!</definedName>
    <definedName name="item13.12">#REF!</definedName>
    <definedName name="item13.13" localSheetId="3">#REF!</definedName>
    <definedName name="item13.13" localSheetId="5">#REF!</definedName>
    <definedName name="item13.13" localSheetId="6">#REF!</definedName>
    <definedName name="item13.13" localSheetId="7">#REF!</definedName>
    <definedName name="item13.13" localSheetId="8">#REF!</definedName>
    <definedName name="item13.13" localSheetId="4">#REF!</definedName>
    <definedName name="item13.13">#REF!</definedName>
    <definedName name="item13.2" localSheetId="3">#REF!</definedName>
    <definedName name="item13.2" localSheetId="5">#REF!</definedName>
    <definedName name="item13.2" localSheetId="6">#REF!</definedName>
    <definedName name="item13.2" localSheetId="7">#REF!</definedName>
    <definedName name="item13.2" localSheetId="8">#REF!</definedName>
    <definedName name="item13.2" localSheetId="4">#REF!</definedName>
    <definedName name="item13.2">#REF!</definedName>
    <definedName name="item13.3" localSheetId="3">#REF!</definedName>
    <definedName name="item13.3" localSheetId="5">#REF!</definedName>
    <definedName name="item13.3" localSheetId="6">#REF!</definedName>
    <definedName name="item13.3" localSheetId="7">#REF!</definedName>
    <definedName name="item13.3" localSheetId="8">#REF!</definedName>
    <definedName name="item13.3" localSheetId="4">#REF!</definedName>
    <definedName name="item13.3">#REF!</definedName>
    <definedName name="item13.4" localSheetId="3">#REF!</definedName>
    <definedName name="item13.4" localSheetId="5">#REF!</definedName>
    <definedName name="item13.4" localSheetId="6">#REF!</definedName>
    <definedName name="item13.4" localSheetId="7">#REF!</definedName>
    <definedName name="item13.4" localSheetId="8">#REF!</definedName>
    <definedName name="item13.4" localSheetId="4">#REF!</definedName>
    <definedName name="item13.4">#REF!</definedName>
    <definedName name="item13.5" localSheetId="3">#REF!</definedName>
    <definedName name="item13.5" localSheetId="5">#REF!</definedName>
    <definedName name="item13.5" localSheetId="6">#REF!</definedName>
    <definedName name="item13.5" localSheetId="7">#REF!</definedName>
    <definedName name="item13.5" localSheetId="8">#REF!</definedName>
    <definedName name="item13.5" localSheetId="4">#REF!</definedName>
    <definedName name="item13.5">#REF!</definedName>
    <definedName name="item13.6" localSheetId="3">#REF!</definedName>
    <definedName name="item13.6" localSheetId="5">#REF!</definedName>
    <definedName name="item13.6" localSheetId="6">#REF!</definedName>
    <definedName name="item13.6" localSheetId="7">#REF!</definedName>
    <definedName name="item13.6" localSheetId="8">#REF!</definedName>
    <definedName name="item13.6" localSheetId="4">#REF!</definedName>
    <definedName name="item13.6">#REF!</definedName>
    <definedName name="item13.7" localSheetId="3">#REF!</definedName>
    <definedName name="item13.7" localSheetId="5">#REF!</definedName>
    <definedName name="item13.7" localSheetId="6">#REF!</definedName>
    <definedName name="item13.7" localSheetId="7">#REF!</definedName>
    <definedName name="item13.7" localSheetId="8">#REF!</definedName>
    <definedName name="item13.7" localSheetId="4">#REF!</definedName>
    <definedName name="item13.7">#REF!</definedName>
    <definedName name="item13.8" localSheetId="3">#REF!</definedName>
    <definedName name="item13.8" localSheetId="5">#REF!</definedName>
    <definedName name="item13.8" localSheetId="6">#REF!</definedName>
    <definedName name="item13.8" localSheetId="7">#REF!</definedName>
    <definedName name="item13.8" localSheetId="8">#REF!</definedName>
    <definedName name="item13.8" localSheetId="4">#REF!</definedName>
    <definedName name="item13.8">#REF!</definedName>
    <definedName name="item13.9" localSheetId="3">#REF!</definedName>
    <definedName name="item13.9" localSheetId="5">#REF!</definedName>
    <definedName name="item13.9" localSheetId="6">#REF!</definedName>
    <definedName name="item13.9" localSheetId="7">#REF!</definedName>
    <definedName name="item13.9" localSheetId="8">#REF!</definedName>
    <definedName name="item13.9" localSheetId="4">#REF!</definedName>
    <definedName name="item13.9">#REF!</definedName>
    <definedName name="item13_1">[27]Composição!$E$3248</definedName>
    <definedName name="item13_10">[27]Composição!$E$3361</definedName>
    <definedName name="item13_11">[27]Composição!$E$3374</definedName>
    <definedName name="item13_12">[27]Composição!$E$3385</definedName>
    <definedName name="item13_13">[27]Composição!$E$3399</definedName>
    <definedName name="item13_2">[27]Composição!$E$3260</definedName>
    <definedName name="item13_3">[27]Composição!$E$3272</definedName>
    <definedName name="item13_4">[27]Composição!$E$3284</definedName>
    <definedName name="item13_5">[27]Composição!$E$3298</definedName>
    <definedName name="item13_6">[27]Composição!$E$3311</definedName>
    <definedName name="item13_7">[27]Composição!$E$3324</definedName>
    <definedName name="item13_8">[27]Composição!$E$3336</definedName>
    <definedName name="item13_9">[27]Composição!$E$3350</definedName>
    <definedName name="item14.1" localSheetId="3">#REF!</definedName>
    <definedName name="item14.1" localSheetId="5">#REF!</definedName>
    <definedName name="item14.1" localSheetId="6">#REF!</definedName>
    <definedName name="item14.1" localSheetId="7">#REF!</definedName>
    <definedName name="item14.1" localSheetId="8">#REF!</definedName>
    <definedName name="item14.1" localSheetId="4">#REF!</definedName>
    <definedName name="item14.1" localSheetId="9">#REF!</definedName>
    <definedName name="item14.1">#REF!</definedName>
    <definedName name="item14.2" localSheetId="3">#REF!</definedName>
    <definedName name="item14.2" localSheetId="5">#REF!</definedName>
    <definedName name="item14.2" localSheetId="6">#REF!</definedName>
    <definedName name="item14.2" localSheetId="7">#REF!</definedName>
    <definedName name="item14.2" localSheetId="8">#REF!</definedName>
    <definedName name="item14.2" localSheetId="4">#REF!</definedName>
    <definedName name="item14.2" localSheetId="9">#REF!</definedName>
    <definedName name="item14.2">#REF!</definedName>
    <definedName name="item14.3" localSheetId="3">#REF!</definedName>
    <definedName name="item14.3" localSheetId="5">#REF!</definedName>
    <definedName name="item14.3" localSheetId="6">#REF!</definedName>
    <definedName name="item14.3" localSheetId="7">#REF!</definedName>
    <definedName name="item14.3" localSheetId="8">#REF!</definedName>
    <definedName name="item14.3" localSheetId="4">#REF!</definedName>
    <definedName name="item14.3" localSheetId="9">#REF!</definedName>
    <definedName name="item14.3">#REF!</definedName>
    <definedName name="item14.4" localSheetId="3">#REF!</definedName>
    <definedName name="item14.4" localSheetId="5">#REF!</definedName>
    <definedName name="item14.4" localSheetId="6">#REF!</definedName>
    <definedName name="item14.4" localSheetId="7">#REF!</definedName>
    <definedName name="item14.4" localSheetId="8">#REF!</definedName>
    <definedName name="item14.4" localSheetId="4">#REF!</definedName>
    <definedName name="item14.4">#REF!</definedName>
    <definedName name="item14.5" localSheetId="3">#REF!</definedName>
    <definedName name="item14.5" localSheetId="5">#REF!</definedName>
    <definedName name="item14.5" localSheetId="6">#REF!</definedName>
    <definedName name="item14.5" localSheetId="7">#REF!</definedName>
    <definedName name="item14.5" localSheetId="8">#REF!</definedName>
    <definedName name="item14.5" localSheetId="4">#REF!</definedName>
    <definedName name="item14.5">#REF!</definedName>
    <definedName name="item14.6" localSheetId="3">#REF!</definedName>
    <definedName name="item14.6" localSheetId="5">#REF!</definedName>
    <definedName name="item14.6" localSheetId="6">#REF!</definedName>
    <definedName name="item14.6" localSheetId="7">#REF!</definedName>
    <definedName name="item14.6" localSheetId="8">#REF!</definedName>
    <definedName name="item14.6" localSheetId="4">#REF!</definedName>
    <definedName name="item14.6">#REF!</definedName>
    <definedName name="item14_1">[27]Composição!$E$3426</definedName>
    <definedName name="item14_2">[27]Composição!$E$3437</definedName>
    <definedName name="item14_3">[27]Composição!$E$3449</definedName>
    <definedName name="item14_4">[27]Composição!$E$3460</definedName>
    <definedName name="item14_5">[27]Composição!$E$3470</definedName>
    <definedName name="item14_6">[27]Composição!$E$3480</definedName>
    <definedName name="item15.1" localSheetId="3">#REF!</definedName>
    <definedName name="item15.1" localSheetId="5">#REF!</definedName>
    <definedName name="item15.1" localSheetId="6">#REF!</definedName>
    <definedName name="item15.1" localSheetId="7">#REF!</definedName>
    <definedName name="item15.1" localSheetId="8">#REF!</definedName>
    <definedName name="item15.1" localSheetId="4">#REF!</definedName>
    <definedName name="item15.1" localSheetId="9">#REF!</definedName>
    <definedName name="item15.1">#REF!</definedName>
    <definedName name="item15.10" localSheetId="3">#REF!</definedName>
    <definedName name="item15.10" localSheetId="5">#REF!</definedName>
    <definedName name="item15.10" localSheetId="6">#REF!</definedName>
    <definedName name="item15.10" localSheetId="7">#REF!</definedName>
    <definedName name="item15.10" localSheetId="8">#REF!</definedName>
    <definedName name="item15.10" localSheetId="4">#REF!</definedName>
    <definedName name="item15.10" localSheetId="9">#REF!</definedName>
    <definedName name="item15.10">#REF!</definedName>
    <definedName name="item15.11" localSheetId="3">#REF!</definedName>
    <definedName name="item15.11" localSheetId="5">#REF!</definedName>
    <definedName name="item15.11" localSheetId="6">#REF!</definedName>
    <definedName name="item15.11" localSheetId="7">#REF!</definedName>
    <definedName name="item15.11" localSheetId="8">#REF!</definedName>
    <definedName name="item15.11" localSheetId="4">#REF!</definedName>
    <definedName name="item15.11" localSheetId="9">#REF!</definedName>
    <definedName name="item15.11">#REF!</definedName>
    <definedName name="item15.12" localSheetId="3">#REF!</definedName>
    <definedName name="item15.12" localSheetId="5">#REF!</definedName>
    <definedName name="item15.12" localSheetId="6">#REF!</definedName>
    <definedName name="item15.12" localSheetId="7">#REF!</definedName>
    <definedName name="item15.12" localSheetId="8">#REF!</definedName>
    <definedName name="item15.12" localSheetId="4">#REF!</definedName>
    <definedName name="item15.12">#REF!</definedName>
    <definedName name="item15.13" localSheetId="3">#REF!</definedName>
    <definedName name="item15.13" localSheetId="5">#REF!</definedName>
    <definedName name="item15.13" localSheetId="6">#REF!</definedName>
    <definedName name="item15.13" localSheetId="7">#REF!</definedName>
    <definedName name="item15.13" localSheetId="8">#REF!</definedName>
    <definedName name="item15.13" localSheetId="4">#REF!</definedName>
    <definedName name="item15.13">#REF!</definedName>
    <definedName name="item15.2" localSheetId="3">#REF!</definedName>
    <definedName name="item15.2" localSheetId="5">#REF!</definedName>
    <definedName name="item15.2" localSheetId="6">#REF!</definedName>
    <definedName name="item15.2" localSheetId="7">#REF!</definedName>
    <definedName name="item15.2" localSheetId="8">#REF!</definedName>
    <definedName name="item15.2" localSheetId="4">#REF!</definedName>
    <definedName name="item15.2">#REF!</definedName>
    <definedName name="item15.3" localSheetId="3">#REF!</definedName>
    <definedName name="item15.3" localSheetId="5">#REF!</definedName>
    <definedName name="item15.3" localSheetId="6">#REF!</definedName>
    <definedName name="item15.3" localSheetId="7">#REF!</definedName>
    <definedName name="item15.3" localSheetId="8">#REF!</definedName>
    <definedName name="item15.3" localSheetId="4">#REF!</definedName>
    <definedName name="item15.3">#REF!</definedName>
    <definedName name="item15.4" localSheetId="3">#REF!</definedName>
    <definedName name="item15.4" localSheetId="5">#REF!</definedName>
    <definedName name="item15.4" localSheetId="6">#REF!</definedName>
    <definedName name="item15.4" localSheetId="7">#REF!</definedName>
    <definedName name="item15.4" localSheetId="8">#REF!</definedName>
    <definedName name="item15.4" localSheetId="4">#REF!</definedName>
    <definedName name="item15.4">#REF!</definedName>
    <definedName name="item15.5" localSheetId="3">#REF!</definedName>
    <definedName name="item15.5" localSheetId="5">#REF!</definedName>
    <definedName name="item15.5" localSheetId="6">#REF!</definedName>
    <definedName name="item15.5" localSheetId="7">#REF!</definedName>
    <definedName name="item15.5" localSheetId="8">#REF!</definedName>
    <definedName name="item15.5" localSheetId="4">#REF!</definedName>
    <definedName name="item15.5">#REF!</definedName>
    <definedName name="item15.6" localSheetId="3">#REF!</definedName>
    <definedName name="item15.6" localSheetId="5">#REF!</definedName>
    <definedName name="item15.6" localSheetId="6">#REF!</definedName>
    <definedName name="item15.6" localSheetId="7">#REF!</definedName>
    <definedName name="item15.6" localSheetId="8">#REF!</definedName>
    <definedName name="item15.6" localSheetId="4">#REF!</definedName>
    <definedName name="item15.6">#REF!</definedName>
    <definedName name="item15.7" localSheetId="3">#REF!</definedName>
    <definedName name="item15.7" localSheetId="5">#REF!</definedName>
    <definedName name="item15.7" localSheetId="6">#REF!</definedName>
    <definedName name="item15.7" localSheetId="7">#REF!</definedName>
    <definedName name="item15.7" localSheetId="8">#REF!</definedName>
    <definedName name="item15.7" localSheetId="4">#REF!</definedName>
    <definedName name="item15.7">#REF!</definedName>
    <definedName name="item15.8" localSheetId="3">#REF!</definedName>
    <definedName name="item15.8" localSheetId="5">#REF!</definedName>
    <definedName name="item15.8" localSheetId="6">#REF!</definedName>
    <definedName name="item15.8" localSheetId="7">#REF!</definedName>
    <definedName name="item15.8" localSheetId="8">#REF!</definedName>
    <definedName name="item15.8" localSheetId="4">#REF!</definedName>
    <definedName name="item15.8">#REF!</definedName>
    <definedName name="item15.9" localSheetId="3">#REF!</definedName>
    <definedName name="item15.9" localSheetId="5">#REF!</definedName>
    <definedName name="item15.9" localSheetId="6">#REF!</definedName>
    <definedName name="item15.9" localSheetId="7">#REF!</definedName>
    <definedName name="item15.9" localSheetId="8">#REF!</definedName>
    <definedName name="item15.9" localSheetId="4">#REF!</definedName>
    <definedName name="item15.9">#REF!</definedName>
    <definedName name="item15_1">[27]Composição!$E$3493</definedName>
    <definedName name="item15_10">[27]Composição!$E$3640</definedName>
    <definedName name="item15_11">[27]Composição!$E$3653</definedName>
    <definedName name="item15_12" localSheetId="3">[28]COMPOSIÇÃO!#REF!</definedName>
    <definedName name="item15_12" localSheetId="5">[28]COMPOSIÇÃO!#REF!</definedName>
    <definedName name="item15_12" localSheetId="6">[28]COMPOSIÇÃO!#REF!</definedName>
    <definedName name="item15_12" localSheetId="7">[28]COMPOSIÇÃO!#REF!</definedName>
    <definedName name="item15_12" localSheetId="8">[28]COMPOSIÇÃO!#REF!</definedName>
    <definedName name="item15_12" localSheetId="4">[28]COMPOSIÇÃO!#REF!</definedName>
    <definedName name="item15_12" localSheetId="9">[28]COMPOSIÇÃO!#REF!</definedName>
    <definedName name="item15_12">[28]COMPOSIÇÃO!#REF!</definedName>
    <definedName name="item15_13" localSheetId="3">[28]COMPOSIÇÃO!#REF!</definedName>
    <definedName name="item15_13" localSheetId="5">[28]COMPOSIÇÃO!#REF!</definedName>
    <definedName name="item15_13" localSheetId="6">[28]COMPOSIÇÃO!#REF!</definedName>
    <definedName name="item15_13" localSheetId="7">[28]COMPOSIÇÃO!#REF!</definedName>
    <definedName name="item15_13" localSheetId="8">[28]COMPOSIÇÃO!#REF!</definedName>
    <definedName name="item15_13" localSheetId="4">[28]COMPOSIÇÃO!#REF!</definedName>
    <definedName name="item15_13" localSheetId="9">[28]COMPOSIÇÃO!#REF!</definedName>
    <definedName name="item15_13">[28]COMPOSIÇÃO!#REF!</definedName>
    <definedName name="item15_2">[27]Composição!$E$3500</definedName>
    <definedName name="item15_3">[27]Composição!$E$3516</definedName>
    <definedName name="item15_4">[27]Composição!$E$3532</definedName>
    <definedName name="item15_5">[27]Composição!$E$3548</definedName>
    <definedName name="item15_6">[27]Composição!$E$3563</definedName>
    <definedName name="item15_7">[27]Composição!$E$3586</definedName>
    <definedName name="item15_8">[27]Composição!$E$3611</definedName>
    <definedName name="item15_9">[27]Composição!$E$3624</definedName>
    <definedName name="item2.1" localSheetId="3">#REF!</definedName>
    <definedName name="item2.1" localSheetId="5">#REF!</definedName>
    <definedName name="item2.1" localSheetId="6">#REF!</definedName>
    <definedName name="item2.1" localSheetId="7">#REF!</definedName>
    <definedName name="item2.1" localSheetId="8">#REF!</definedName>
    <definedName name="item2.1" localSheetId="4">#REF!</definedName>
    <definedName name="item2.1" localSheetId="9">#REF!</definedName>
    <definedName name="item2.1">#REF!</definedName>
    <definedName name="item2.10" localSheetId="3">#REF!</definedName>
    <definedName name="item2.10" localSheetId="5">#REF!</definedName>
    <definedName name="item2.10" localSheetId="6">#REF!</definedName>
    <definedName name="item2.10" localSheetId="7">#REF!</definedName>
    <definedName name="item2.10" localSheetId="8">#REF!</definedName>
    <definedName name="item2.10" localSheetId="4">#REF!</definedName>
    <definedName name="item2.10" localSheetId="9">#REF!</definedName>
    <definedName name="item2.10">#REF!</definedName>
    <definedName name="item2.11" localSheetId="3">#REF!</definedName>
    <definedName name="item2.11" localSheetId="5">#REF!</definedName>
    <definedName name="item2.11" localSheetId="6">#REF!</definedName>
    <definedName name="item2.11" localSheetId="7">#REF!</definedName>
    <definedName name="item2.11" localSheetId="8">#REF!</definedName>
    <definedName name="item2.11" localSheetId="4">#REF!</definedName>
    <definedName name="item2.11" localSheetId="9">#REF!</definedName>
    <definedName name="item2.11">#REF!</definedName>
    <definedName name="item2.12" localSheetId="3">#REF!</definedName>
    <definedName name="item2.12" localSheetId="5">#REF!</definedName>
    <definedName name="item2.12" localSheetId="6">#REF!</definedName>
    <definedName name="item2.12" localSheetId="7">#REF!</definedName>
    <definedName name="item2.12" localSheetId="8">#REF!</definedName>
    <definedName name="item2.12" localSheetId="4">#REF!</definedName>
    <definedName name="item2.12">#REF!</definedName>
    <definedName name="item2.13" localSheetId="3">#REF!</definedName>
    <definedName name="item2.13" localSheetId="5">#REF!</definedName>
    <definedName name="item2.13" localSheetId="6">#REF!</definedName>
    <definedName name="item2.13" localSheetId="7">#REF!</definedName>
    <definedName name="item2.13" localSheetId="8">#REF!</definedName>
    <definedName name="item2.13" localSheetId="4">#REF!</definedName>
    <definedName name="item2.13">#REF!</definedName>
    <definedName name="item2.14" localSheetId="3">#REF!</definedName>
    <definedName name="item2.14" localSheetId="5">#REF!</definedName>
    <definedName name="item2.14" localSheetId="6">#REF!</definedName>
    <definedName name="item2.14" localSheetId="7">#REF!</definedName>
    <definedName name="item2.14" localSheetId="8">#REF!</definedName>
    <definedName name="item2.14" localSheetId="4">#REF!</definedName>
    <definedName name="item2.14">#REF!</definedName>
    <definedName name="item2.15" localSheetId="3">#REF!</definedName>
    <definedName name="item2.15" localSheetId="5">#REF!</definedName>
    <definedName name="item2.15" localSheetId="6">#REF!</definedName>
    <definedName name="item2.15" localSheetId="7">#REF!</definedName>
    <definedName name="item2.15" localSheetId="8">#REF!</definedName>
    <definedName name="item2.15" localSheetId="4">#REF!</definedName>
    <definedName name="item2.15">#REF!</definedName>
    <definedName name="item2.16" localSheetId="3">#REF!</definedName>
    <definedName name="item2.16" localSheetId="5">#REF!</definedName>
    <definedName name="item2.16" localSheetId="6">#REF!</definedName>
    <definedName name="item2.16" localSheetId="7">#REF!</definedName>
    <definedName name="item2.16" localSheetId="8">#REF!</definedName>
    <definedName name="item2.16" localSheetId="4">#REF!</definedName>
    <definedName name="item2.16">#REF!</definedName>
    <definedName name="item2.17" localSheetId="3">#REF!</definedName>
    <definedName name="item2.17" localSheetId="5">#REF!</definedName>
    <definedName name="item2.17" localSheetId="6">#REF!</definedName>
    <definedName name="item2.17" localSheetId="7">#REF!</definedName>
    <definedName name="item2.17" localSheetId="8">#REF!</definedName>
    <definedName name="item2.17" localSheetId="4">#REF!</definedName>
    <definedName name="item2.17">#REF!</definedName>
    <definedName name="item2.18" localSheetId="3">#REF!</definedName>
    <definedName name="item2.18" localSheetId="5">#REF!</definedName>
    <definedName name="item2.18" localSheetId="6">#REF!</definedName>
    <definedName name="item2.18" localSheetId="7">#REF!</definedName>
    <definedName name="item2.18" localSheetId="8">#REF!</definedName>
    <definedName name="item2.18" localSheetId="4">#REF!</definedName>
    <definedName name="item2.18">#REF!</definedName>
    <definedName name="item2.19" localSheetId="3">#REF!</definedName>
    <definedName name="item2.19" localSheetId="5">#REF!</definedName>
    <definedName name="item2.19" localSheetId="6">#REF!</definedName>
    <definedName name="item2.19" localSheetId="7">#REF!</definedName>
    <definedName name="item2.19" localSheetId="8">#REF!</definedName>
    <definedName name="item2.19" localSheetId="4">#REF!</definedName>
    <definedName name="item2.19">#REF!</definedName>
    <definedName name="item2.2" localSheetId="3">#REF!</definedName>
    <definedName name="item2.2" localSheetId="5">#REF!</definedName>
    <definedName name="item2.2" localSheetId="6">#REF!</definedName>
    <definedName name="item2.2" localSheetId="7">#REF!</definedName>
    <definedName name="item2.2" localSheetId="8">#REF!</definedName>
    <definedName name="item2.2" localSheetId="4">#REF!</definedName>
    <definedName name="item2.2">#REF!</definedName>
    <definedName name="item2.20" localSheetId="3">#REF!</definedName>
    <definedName name="item2.20" localSheetId="5">#REF!</definedName>
    <definedName name="item2.20" localSheetId="6">#REF!</definedName>
    <definedName name="item2.20" localSheetId="7">#REF!</definedName>
    <definedName name="item2.20" localSheetId="8">#REF!</definedName>
    <definedName name="item2.20" localSheetId="4">#REF!</definedName>
    <definedName name="item2.20">#REF!</definedName>
    <definedName name="item2.21" localSheetId="3">#REF!</definedName>
    <definedName name="item2.21" localSheetId="5">#REF!</definedName>
    <definedName name="item2.21" localSheetId="6">#REF!</definedName>
    <definedName name="item2.21" localSheetId="7">#REF!</definedName>
    <definedName name="item2.21" localSheetId="8">#REF!</definedName>
    <definedName name="item2.21" localSheetId="4">#REF!</definedName>
    <definedName name="item2.21">#REF!</definedName>
    <definedName name="item2.22" localSheetId="3">#REF!</definedName>
    <definedName name="item2.22" localSheetId="5">#REF!</definedName>
    <definedName name="item2.22" localSheetId="6">#REF!</definedName>
    <definedName name="item2.22" localSheetId="7">#REF!</definedName>
    <definedName name="item2.22" localSheetId="8">#REF!</definedName>
    <definedName name="item2.22" localSheetId="4">#REF!</definedName>
    <definedName name="item2.22">#REF!</definedName>
    <definedName name="item2.23" localSheetId="3">#REF!</definedName>
    <definedName name="item2.23" localSheetId="5">#REF!</definedName>
    <definedName name="item2.23" localSheetId="6">#REF!</definedName>
    <definedName name="item2.23" localSheetId="7">#REF!</definedName>
    <definedName name="item2.23" localSheetId="8">#REF!</definedName>
    <definedName name="item2.23" localSheetId="4">#REF!</definedName>
    <definedName name="item2.23">#REF!</definedName>
    <definedName name="item2.24" localSheetId="3">#REF!</definedName>
    <definedName name="item2.24" localSheetId="5">#REF!</definedName>
    <definedName name="item2.24" localSheetId="6">#REF!</definedName>
    <definedName name="item2.24" localSheetId="7">#REF!</definedName>
    <definedName name="item2.24" localSheetId="8">#REF!</definedName>
    <definedName name="item2.24" localSheetId="4">#REF!</definedName>
    <definedName name="item2.24">#REF!</definedName>
    <definedName name="item2.25" localSheetId="3">#REF!</definedName>
    <definedName name="item2.25" localSheetId="5">#REF!</definedName>
    <definedName name="item2.25" localSheetId="6">#REF!</definedName>
    <definedName name="item2.25" localSheetId="7">#REF!</definedName>
    <definedName name="item2.25" localSheetId="8">#REF!</definedName>
    <definedName name="item2.25" localSheetId="4">#REF!</definedName>
    <definedName name="item2.25">#REF!</definedName>
    <definedName name="item2.26" localSheetId="3">#REF!</definedName>
    <definedName name="item2.26" localSheetId="5">#REF!</definedName>
    <definedName name="item2.26" localSheetId="6">#REF!</definedName>
    <definedName name="item2.26" localSheetId="7">#REF!</definedName>
    <definedName name="item2.26" localSheetId="8">#REF!</definedName>
    <definedName name="item2.26" localSheetId="4">#REF!</definedName>
    <definedName name="item2.26">#REF!</definedName>
    <definedName name="item2.27" localSheetId="3">#REF!</definedName>
    <definedName name="item2.27" localSheetId="5">#REF!</definedName>
    <definedName name="item2.27" localSheetId="6">#REF!</definedName>
    <definedName name="item2.27" localSheetId="7">#REF!</definedName>
    <definedName name="item2.27" localSheetId="8">#REF!</definedName>
    <definedName name="item2.27" localSheetId="4">#REF!</definedName>
    <definedName name="item2.27">#REF!</definedName>
    <definedName name="item2.3" localSheetId="3">#REF!</definedName>
    <definedName name="item2.3" localSheetId="5">#REF!</definedName>
    <definedName name="item2.3" localSheetId="6">#REF!</definedName>
    <definedName name="item2.3" localSheetId="7">#REF!</definedName>
    <definedName name="item2.3" localSheetId="8">#REF!</definedName>
    <definedName name="item2.3" localSheetId="4">#REF!</definedName>
    <definedName name="item2.3">#REF!</definedName>
    <definedName name="item2.4" localSheetId="3">#REF!</definedName>
    <definedName name="item2.4" localSheetId="5">#REF!</definedName>
    <definedName name="item2.4" localSheetId="6">#REF!</definedName>
    <definedName name="item2.4" localSheetId="7">#REF!</definedName>
    <definedName name="item2.4" localSheetId="8">#REF!</definedName>
    <definedName name="item2.4" localSheetId="4">#REF!</definedName>
    <definedName name="item2.4">#REF!</definedName>
    <definedName name="item2.5" localSheetId="3">#REF!</definedName>
    <definedName name="item2.5" localSheetId="5">#REF!</definedName>
    <definedName name="item2.5" localSheetId="6">#REF!</definedName>
    <definedName name="item2.5" localSheetId="7">#REF!</definedName>
    <definedName name="item2.5" localSheetId="8">#REF!</definedName>
    <definedName name="item2.5" localSheetId="4">#REF!</definedName>
    <definedName name="item2.5">#REF!</definedName>
    <definedName name="item2.6" localSheetId="3">#REF!</definedName>
    <definedName name="item2.6" localSheetId="5">#REF!</definedName>
    <definedName name="item2.6" localSheetId="6">#REF!</definedName>
    <definedName name="item2.6" localSheetId="7">#REF!</definedName>
    <definedName name="item2.6" localSheetId="8">#REF!</definedName>
    <definedName name="item2.6" localSheetId="4">#REF!</definedName>
    <definedName name="item2.6">#REF!</definedName>
    <definedName name="item2.7" localSheetId="3">#REF!</definedName>
    <definedName name="item2.7" localSheetId="5">#REF!</definedName>
    <definedName name="item2.7" localSheetId="6">#REF!</definedName>
    <definedName name="item2.7" localSheetId="7">#REF!</definedName>
    <definedName name="item2.7" localSheetId="8">#REF!</definedName>
    <definedName name="item2.7" localSheetId="4">#REF!</definedName>
    <definedName name="item2.7">#REF!</definedName>
    <definedName name="item2.8" localSheetId="3">#REF!</definedName>
    <definedName name="item2.8" localSheetId="5">#REF!</definedName>
    <definedName name="item2.8" localSheetId="6">#REF!</definedName>
    <definedName name="item2.8" localSheetId="7">#REF!</definedName>
    <definedName name="item2.8" localSheetId="8">#REF!</definedName>
    <definedName name="item2.8" localSheetId="4">#REF!</definedName>
    <definedName name="item2.8">#REF!</definedName>
    <definedName name="item2.9" localSheetId="3">#REF!</definedName>
    <definedName name="item2.9" localSheetId="5">#REF!</definedName>
    <definedName name="item2.9" localSheetId="6">#REF!</definedName>
    <definedName name="item2.9" localSheetId="7">#REF!</definedName>
    <definedName name="item2.9" localSheetId="8">#REF!</definedName>
    <definedName name="item2.9" localSheetId="4">#REF!</definedName>
    <definedName name="item2.9">#REF!</definedName>
    <definedName name="item2_1">[27]Composição!$E$108</definedName>
    <definedName name="item2_10">[27]Composição!$E$188</definedName>
    <definedName name="item2_11">[27]Composição!$E$197</definedName>
    <definedName name="item2_12">[27]Composição!$E$206</definedName>
    <definedName name="item2_13">[27]Composição!$E$230</definedName>
    <definedName name="item2_14">[27]Composição!$E$239</definedName>
    <definedName name="item2_15">[27]Composição!$E$248</definedName>
    <definedName name="item2_16">[27]Composição!$E$260</definedName>
    <definedName name="item2_17">[27]Composição!$E$269</definedName>
    <definedName name="item2_18">[27]Composição!$E$278</definedName>
    <definedName name="item2_19">[27]Composição!$E$287</definedName>
    <definedName name="item2_2">[27]Composição!$E$117</definedName>
    <definedName name="item2_21">[27]Composição!$E$305</definedName>
    <definedName name="item2_22">[27]Composição!$E$312</definedName>
    <definedName name="item2_23">[27]Composição!$E$323</definedName>
    <definedName name="item2_24">[27]Composição!$E$332</definedName>
    <definedName name="item2_25">[27]Composição!$E$341</definedName>
    <definedName name="item2_26">[27]Composição!$E$350</definedName>
    <definedName name="item2_27">[27]Composição!$E$360</definedName>
    <definedName name="item2_3">[27]Composição!$E$126</definedName>
    <definedName name="item2_4">[27]Composição!$E$135</definedName>
    <definedName name="item2_5">[27]Composição!$E$144</definedName>
    <definedName name="item2_6">[27]Composição!$E$153</definedName>
    <definedName name="item2_7">[27]Composição!$E$162</definedName>
    <definedName name="item2_8">[27]Composição!$E$171</definedName>
    <definedName name="item2_9">[27]Composição!$E$180</definedName>
    <definedName name="item3">[26]Plan1!$J$30</definedName>
    <definedName name="item3.1" localSheetId="3">#REF!</definedName>
    <definedName name="item3.1" localSheetId="5">#REF!</definedName>
    <definedName name="item3.1" localSheetId="6">#REF!</definedName>
    <definedName name="item3.1" localSheetId="7">#REF!</definedName>
    <definedName name="item3.1" localSheetId="8">#REF!</definedName>
    <definedName name="item3.1" localSheetId="4">#REF!</definedName>
    <definedName name="item3.1" localSheetId="9">#REF!</definedName>
    <definedName name="item3.1">#REF!</definedName>
    <definedName name="item3.2" localSheetId="3">#REF!</definedName>
    <definedName name="item3.2" localSheetId="5">#REF!</definedName>
    <definedName name="item3.2" localSheetId="6">#REF!</definedName>
    <definedName name="item3.2" localSheetId="7">#REF!</definedName>
    <definedName name="item3.2" localSheetId="8">#REF!</definedName>
    <definedName name="item3.2" localSheetId="4">#REF!</definedName>
    <definedName name="item3.2" localSheetId="9">#REF!</definedName>
    <definedName name="item3.2">#REF!</definedName>
    <definedName name="item3.3" localSheetId="3">#REF!</definedName>
    <definedName name="item3.3" localSheetId="5">#REF!</definedName>
    <definedName name="item3.3" localSheetId="6">#REF!</definedName>
    <definedName name="item3.3" localSheetId="7">#REF!</definedName>
    <definedName name="item3.3" localSheetId="8">#REF!</definedName>
    <definedName name="item3.3" localSheetId="4">#REF!</definedName>
    <definedName name="item3.3" localSheetId="9">#REF!</definedName>
    <definedName name="item3.3">#REF!</definedName>
    <definedName name="item3_1">[27]Composição!$E$433</definedName>
    <definedName name="item3_2">[27]Composição!$E$442</definedName>
    <definedName name="item3_3">[27]Composição!$E$452</definedName>
    <definedName name="item4">[26]Plan1!$J$39</definedName>
    <definedName name="item4.1" localSheetId="3">#REF!</definedName>
    <definedName name="item4.1" localSheetId="5">#REF!</definedName>
    <definedName name="item4.1" localSheetId="6">#REF!</definedName>
    <definedName name="item4.1" localSheetId="7">#REF!</definedName>
    <definedName name="item4.1" localSheetId="8">#REF!</definedName>
    <definedName name="item4.1" localSheetId="4">#REF!</definedName>
    <definedName name="item4.1" localSheetId="9">#REF!</definedName>
    <definedName name="item4.1">#REF!</definedName>
    <definedName name="item4.2" localSheetId="3">#REF!</definedName>
    <definedName name="item4.2" localSheetId="5">#REF!</definedName>
    <definedName name="item4.2" localSheetId="6">#REF!</definedName>
    <definedName name="item4.2" localSheetId="7">#REF!</definedName>
    <definedName name="item4.2" localSheetId="8">#REF!</definedName>
    <definedName name="item4.2" localSheetId="4">#REF!</definedName>
    <definedName name="item4.2" localSheetId="9">#REF!</definedName>
    <definedName name="item4.2">#REF!</definedName>
    <definedName name="item4.3" localSheetId="3">#REF!</definedName>
    <definedName name="item4.3" localSheetId="5">#REF!</definedName>
    <definedName name="item4.3" localSheetId="6">#REF!</definedName>
    <definedName name="item4.3" localSheetId="7">#REF!</definedName>
    <definedName name="item4.3" localSheetId="8">#REF!</definedName>
    <definedName name="item4.3" localSheetId="4">#REF!</definedName>
    <definedName name="item4.3" localSheetId="9">#REF!</definedName>
    <definedName name="item4.3">#REF!</definedName>
    <definedName name="item4.4" localSheetId="3">#REF!</definedName>
    <definedName name="item4.4" localSheetId="5">#REF!</definedName>
    <definedName name="item4.4" localSheetId="6">#REF!</definedName>
    <definedName name="item4.4" localSheetId="7">#REF!</definedName>
    <definedName name="item4.4" localSheetId="8">#REF!</definedName>
    <definedName name="item4.4" localSheetId="4">#REF!</definedName>
    <definedName name="item4.4">#REF!</definedName>
    <definedName name="item4.5" localSheetId="3">#REF!</definedName>
    <definedName name="item4.5" localSheetId="5">#REF!</definedName>
    <definedName name="item4.5" localSheetId="6">#REF!</definedName>
    <definedName name="item4.5" localSheetId="7">#REF!</definedName>
    <definedName name="item4.5" localSheetId="8">#REF!</definedName>
    <definedName name="item4.5" localSheetId="4">#REF!</definedName>
    <definedName name="item4.5">#REF!</definedName>
    <definedName name="item4.6" localSheetId="3">#REF!</definedName>
    <definedName name="item4.6" localSheetId="5">#REF!</definedName>
    <definedName name="item4.6" localSheetId="6">#REF!</definedName>
    <definedName name="item4.6" localSheetId="7">#REF!</definedName>
    <definedName name="item4.6" localSheetId="8">#REF!</definedName>
    <definedName name="item4.6" localSheetId="4">#REF!</definedName>
    <definedName name="item4.6">#REF!</definedName>
    <definedName name="item4.7" localSheetId="3">#REF!</definedName>
    <definedName name="item4.7" localSheetId="5">#REF!</definedName>
    <definedName name="item4.7" localSheetId="6">#REF!</definedName>
    <definedName name="item4.7" localSheetId="7">#REF!</definedName>
    <definedName name="item4.7" localSheetId="8">#REF!</definedName>
    <definedName name="item4.7" localSheetId="4">#REF!</definedName>
    <definedName name="item4.7">#REF!</definedName>
    <definedName name="item4_1">[27]Composição!$E$477</definedName>
    <definedName name="item4_2">[27]Composição!$E$502</definedName>
    <definedName name="item4_3">[27]Composição!$E$516</definedName>
    <definedName name="item4_4">[27]Composição!$E$532</definedName>
    <definedName name="item4_5">[27]Composição!$E$564</definedName>
    <definedName name="item4_6">[27]Composição!$E$608</definedName>
    <definedName name="item4_7">[27]Composição!$E$633</definedName>
    <definedName name="item5.1" localSheetId="3">#REF!</definedName>
    <definedName name="item5.1" localSheetId="5">#REF!</definedName>
    <definedName name="item5.1" localSheetId="6">#REF!</definedName>
    <definedName name="item5.1" localSheetId="7">#REF!</definedName>
    <definedName name="item5.1" localSheetId="8">#REF!</definedName>
    <definedName name="item5.1" localSheetId="4">#REF!</definedName>
    <definedName name="item5.1" localSheetId="9">#REF!</definedName>
    <definedName name="item5.1">#REF!</definedName>
    <definedName name="item5.2" localSheetId="3">#REF!</definedName>
    <definedName name="item5.2" localSheetId="5">#REF!</definedName>
    <definedName name="item5.2" localSheetId="6">#REF!</definedName>
    <definedName name="item5.2" localSheetId="7">#REF!</definedName>
    <definedName name="item5.2" localSheetId="8">#REF!</definedName>
    <definedName name="item5.2" localSheetId="4">#REF!</definedName>
    <definedName name="item5.2" localSheetId="9">#REF!</definedName>
    <definedName name="item5.2">#REF!</definedName>
    <definedName name="item5.3" localSheetId="3">#REF!</definedName>
    <definedName name="item5.3" localSheetId="5">#REF!</definedName>
    <definedName name="item5.3" localSheetId="6">#REF!</definedName>
    <definedName name="item5.3" localSheetId="7">#REF!</definedName>
    <definedName name="item5.3" localSheetId="8">#REF!</definedName>
    <definedName name="item5.3" localSheetId="4">#REF!</definedName>
    <definedName name="item5.3" localSheetId="9">#REF!</definedName>
    <definedName name="item5.3">#REF!</definedName>
    <definedName name="item5.4" localSheetId="3">#REF!</definedName>
    <definedName name="item5.4" localSheetId="5">#REF!</definedName>
    <definedName name="item5.4" localSheetId="6">#REF!</definedName>
    <definedName name="item5.4" localSheetId="7">#REF!</definedName>
    <definedName name="item5.4" localSheetId="8">#REF!</definedName>
    <definedName name="item5.4" localSheetId="4">#REF!</definedName>
    <definedName name="item5.4">#REF!</definedName>
    <definedName name="item5.5" localSheetId="3">#REF!</definedName>
    <definedName name="item5.5" localSheetId="5">#REF!</definedName>
    <definedName name="item5.5" localSheetId="6">#REF!</definedName>
    <definedName name="item5.5" localSheetId="7">#REF!</definedName>
    <definedName name="item5.5" localSheetId="8">#REF!</definedName>
    <definedName name="item5.5" localSheetId="4">#REF!</definedName>
    <definedName name="item5.5">#REF!</definedName>
    <definedName name="item5.6" localSheetId="3">#REF!</definedName>
    <definedName name="item5.6" localSheetId="5">#REF!</definedName>
    <definedName name="item5.6" localSheetId="6">#REF!</definedName>
    <definedName name="item5.6" localSheetId="7">#REF!</definedName>
    <definedName name="item5.6" localSheetId="8">#REF!</definedName>
    <definedName name="item5.6" localSheetId="4">#REF!</definedName>
    <definedName name="item5.6">#REF!</definedName>
    <definedName name="item5.7" localSheetId="3">#REF!</definedName>
    <definedName name="item5.7" localSheetId="5">#REF!</definedName>
    <definedName name="item5.7" localSheetId="6">#REF!</definedName>
    <definedName name="item5.7" localSheetId="7">#REF!</definedName>
    <definedName name="item5.7" localSheetId="8">#REF!</definedName>
    <definedName name="item5.7" localSheetId="4">#REF!</definedName>
    <definedName name="item5.7">#REF!</definedName>
    <definedName name="item5_1">[27]Composição!$E$659</definedName>
    <definedName name="item5_2">[27]Composição!$E$679</definedName>
    <definedName name="item5_3">[27]Composição!$E$707</definedName>
    <definedName name="item5_4">[27]Composição!$E$733</definedName>
    <definedName name="item5_5">[27]Composição!$E$750</definedName>
    <definedName name="item5_6">[27]Composição!$E$769</definedName>
    <definedName name="item5_7">[27]Composição!$E$788</definedName>
    <definedName name="item6.1" localSheetId="3">#REF!</definedName>
    <definedName name="item6.1" localSheetId="5">#REF!</definedName>
    <definedName name="item6.1" localSheetId="6">#REF!</definedName>
    <definedName name="item6.1" localSheetId="7">#REF!</definedName>
    <definedName name="item6.1" localSheetId="8">#REF!</definedName>
    <definedName name="item6.1" localSheetId="4">#REF!</definedName>
    <definedName name="item6.1" localSheetId="9">#REF!</definedName>
    <definedName name="item6.1">#REF!</definedName>
    <definedName name="item6.2" localSheetId="3">#REF!</definedName>
    <definedName name="item6.2" localSheetId="5">#REF!</definedName>
    <definedName name="item6.2" localSheetId="6">#REF!</definedName>
    <definedName name="item6.2" localSheetId="7">#REF!</definedName>
    <definedName name="item6.2" localSheetId="8">#REF!</definedName>
    <definedName name="item6.2" localSheetId="4">#REF!</definedName>
    <definedName name="item6.2" localSheetId="9">#REF!</definedName>
    <definedName name="item6.2">#REF!</definedName>
    <definedName name="item6.3" localSheetId="3">#REF!</definedName>
    <definedName name="item6.3" localSheetId="5">#REF!</definedName>
    <definedName name="item6.3" localSheetId="6">#REF!</definedName>
    <definedName name="item6.3" localSheetId="7">#REF!</definedName>
    <definedName name="item6.3" localSheetId="8">#REF!</definedName>
    <definedName name="item6.3" localSheetId="4">#REF!</definedName>
    <definedName name="item6.3" localSheetId="9">#REF!</definedName>
    <definedName name="item6.3">#REF!</definedName>
    <definedName name="item6.4" localSheetId="3">#REF!</definedName>
    <definedName name="item6.4" localSheetId="5">#REF!</definedName>
    <definedName name="item6.4" localSheetId="6">#REF!</definedName>
    <definedName name="item6.4" localSheetId="7">#REF!</definedName>
    <definedName name="item6.4" localSheetId="8">#REF!</definedName>
    <definedName name="item6.4" localSheetId="4">#REF!</definedName>
    <definedName name="item6.4">#REF!</definedName>
    <definedName name="item6.5" localSheetId="3">#REF!</definedName>
    <definedName name="item6.5" localSheetId="5">#REF!</definedName>
    <definedName name="item6.5" localSheetId="6">#REF!</definedName>
    <definedName name="item6.5" localSheetId="7">#REF!</definedName>
    <definedName name="item6.5" localSheetId="8">#REF!</definedName>
    <definedName name="item6.5" localSheetId="4">#REF!</definedName>
    <definedName name="item6.5">#REF!</definedName>
    <definedName name="item6_1">[27]Composição!$E$969</definedName>
    <definedName name="item6_2">[27]Composição!$E$983</definedName>
    <definedName name="item6_3">[27]Composição!$E$996</definedName>
    <definedName name="item6_4">[27]Composição!$E$1011</definedName>
    <definedName name="item6_5">[27]Composição!$E$1024</definedName>
    <definedName name="item7.1" localSheetId="3">#REF!</definedName>
    <definedName name="item7.1" localSheetId="5">#REF!</definedName>
    <definedName name="item7.1" localSheetId="6">#REF!</definedName>
    <definedName name="item7.1" localSheetId="7">#REF!</definedName>
    <definedName name="item7.1" localSheetId="8">#REF!</definedName>
    <definedName name="item7.1" localSheetId="4">#REF!</definedName>
    <definedName name="item7.1" localSheetId="9">#REF!</definedName>
    <definedName name="item7.1">#REF!</definedName>
    <definedName name="item7.10" localSheetId="3">#REF!</definedName>
    <definedName name="item7.10" localSheetId="5">#REF!</definedName>
    <definedName name="item7.10" localSheetId="6">#REF!</definedName>
    <definedName name="item7.10" localSheetId="7">#REF!</definedName>
    <definedName name="item7.10" localSheetId="8">#REF!</definedName>
    <definedName name="item7.10" localSheetId="4">#REF!</definedName>
    <definedName name="item7.10" localSheetId="9">#REF!</definedName>
    <definedName name="item7.10">#REF!</definedName>
    <definedName name="item7.11" localSheetId="3">#REF!</definedName>
    <definedName name="item7.11" localSheetId="5">#REF!</definedName>
    <definedName name="item7.11" localSheetId="6">#REF!</definedName>
    <definedName name="item7.11" localSheetId="7">#REF!</definedName>
    <definedName name="item7.11" localSheetId="8">#REF!</definedName>
    <definedName name="item7.11" localSheetId="4">#REF!</definedName>
    <definedName name="item7.11" localSheetId="9">#REF!</definedName>
    <definedName name="item7.11">#REF!</definedName>
    <definedName name="item7.12" localSheetId="3">#REF!</definedName>
    <definedName name="item7.12" localSheetId="5">#REF!</definedName>
    <definedName name="item7.12" localSheetId="6">#REF!</definedName>
    <definedName name="item7.12" localSheetId="7">#REF!</definedName>
    <definedName name="item7.12" localSheetId="8">#REF!</definedName>
    <definedName name="item7.12" localSheetId="4">#REF!</definedName>
    <definedName name="item7.12">#REF!</definedName>
    <definedName name="item7.13" localSheetId="3">#REF!</definedName>
    <definedName name="item7.13" localSheetId="5">#REF!</definedName>
    <definedName name="item7.13" localSheetId="6">#REF!</definedName>
    <definedName name="item7.13" localSheetId="7">#REF!</definedName>
    <definedName name="item7.13" localSheetId="8">#REF!</definedName>
    <definedName name="item7.13" localSheetId="4">#REF!</definedName>
    <definedName name="item7.13">#REF!</definedName>
    <definedName name="item7.14" localSheetId="3">#REF!</definedName>
    <definedName name="item7.14" localSheetId="5">#REF!</definedName>
    <definedName name="item7.14" localSheetId="6">#REF!</definedName>
    <definedName name="item7.14" localSheetId="7">#REF!</definedName>
    <definedName name="item7.14" localSheetId="8">#REF!</definedName>
    <definedName name="item7.14" localSheetId="4">#REF!</definedName>
    <definedName name="item7.14">#REF!</definedName>
    <definedName name="item7.15" localSheetId="3">#REF!</definedName>
    <definedName name="item7.15" localSheetId="5">#REF!</definedName>
    <definedName name="item7.15" localSheetId="6">#REF!</definedName>
    <definedName name="item7.15" localSheetId="7">#REF!</definedName>
    <definedName name="item7.15" localSheetId="8">#REF!</definedName>
    <definedName name="item7.15" localSheetId="4">#REF!</definedName>
    <definedName name="item7.15">#REF!</definedName>
    <definedName name="item7.16" localSheetId="3">#REF!</definedName>
    <definedName name="item7.16" localSheetId="5">#REF!</definedName>
    <definedName name="item7.16" localSheetId="6">#REF!</definedName>
    <definedName name="item7.16" localSheetId="7">#REF!</definedName>
    <definedName name="item7.16" localSheetId="8">#REF!</definedName>
    <definedName name="item7.16" localSheetId="4">#REF!</definedName>
    <definedName name="item7.16">#REF!</definedName>
    <definedName name="item7.17" localSheetId="3">#REF!</definedName>
    <definedName name="item7.17" localSheetId="5">#REF!</definedName>
    <definedName name="item7.17" localSheetId="6">#REF!</definedName>
    <definedName name="item7.17" localSheetId="7">#REF!</definedName>
    <definedName name="item7.17" localSheetId="8">#REF!</definedName>
    <definedName name="item7.17" localSheetId="4">#REF!</definedName>
    <definedName name="item7.17">#REF!</definedName>
    <definedName name="item7.18" localSheetId="3">#REF!</definedName>
    <definedName name="item7.18" localSheetId="5">#REF!</definedName>
    <definedName name="item7.18" localSheetId="6">#REF!</definedName>
    <definedName name="item7.18" localSheetId="7">#REF!</definedName>
    <definedName name="item7.18" localSheetId="8">#REF!</definedName>
    <definedName name="item7.18" localSheetId="4">#REF!</definedName>
    <definedName name="item7.18">#REF!</definedName>
    <definedName name="item7.19" localSheetId="3">#REF!</definedName>
    <definedName name="item7.19" localSheetId="5">#REF!</definedName>
    <definedName name="item7.19" localSheetId="6">#REF!</definedName>
    <definedName name="item7.19" localSheetId="7">#REF!</definedName>
    <definedName name="item7.19" localSheetId="8">#REF!</definedName>
    <definedName name="item7.19" localSheetId="4">#REF!</definedName>
    <definedName name="item7.19">#REF!</definedName>
    <definedName name="item7.2" localSheetId="3">#REF!</definedName>
    <definedName name="item7.2" localSheetId="5">#REF!</definedName>
    <definedName name="item7.2" localSheetId="6">#REF!</definedName>
    <definedName name="item7.2" localSheetId="7">#REF!</definedName>
    <definedName name="item7.2" localSheetId="8">#REF!</definedName>
    <definedName name="item7.2" localSheetId="4">#REF!</definedName>
    <definedName name="item7.2">#REF!</definedName>
    <definedName name="item7.3" localSheetId="3">#REF!</definedName>
    <definedName name="item7.3" localSheetId="5">#REF!</definedName>
    <definedName name="item7.3" localSheetId="6">#REF!</definedName>
    <definedName name="item7.3" localSheetId="7">#REF!</definedName>
    <definedName name="item7.3" localSheetId="8">#REF!</definedName>
    <definedName name="item7.3" localSheetId="4">#REF!</definedName>
    <definedName name="item7.3">#REF!</definedName>
    <definedName name="item7.4" localSheetId="3">#REF!</definedName>
    <definedName name="item7.4" localSheetId="5">#REF!</definedName>
    <definedName name="item7.4" localSheetId="6">#REF!</definedName>
    <definedName name="item7.4" localSheetId="7">#REF!</definedName>
    <definedName name="item7.4" localSheetId="8">#REF!</definedName>
    <definedName name="item7.4" localSheetId="4">#REF!</definedName>
    <definedName name="item7.4">#REF!</definedName>
    <definedName name="item7.5" localSheetId="3">#REF!</definedName>
    <definedName name="item7.5" localSheetId="5">#REF!</definedName>
    <definedName name="item7.5" localSheetId="6">#REF!</definedName>
    <definedName name="item7.5" localSheetId="7">#REF!</definedName>
    <definedName name="item7.5" localSheetId="8">#REF!</definedName>
    <definedName name="item7.5" localSheetId="4">#REF!</definedName>
    <definedName name="item7.5">#REF!</definedName>
    <definedName name="item7.6" localSheetId="3">#REF!</definedName>
    <definedName name="item7.6" localSheetId="5">#REF!</definedName>
    <definedName name="item7.6" localSheetId="6">#REF!</definedName>
    <definedName name="item7.6" localSheetId="7">#REF!</definedName>
    <definedName name="item7.6" localSheetId="8">#REF!</definedName>
    <definedName name="item7.6" localSheetId="4">#REF!</definedName>
    <definedName name="item7.6">#REF!</definedName>
    <definedName name="item7.7" localSheetId="3">#REF!</definedName>
    <definedName name="item7.7" localSheetId="5">#REF!</definedName>
    <definedName name="item7.7" localSheetId="6">#REF!</definedName>
    <definedName name="item7.7" localSheetId="7">#REF!</definedName>
    <definedName name="item7.7" localSheetId="8">#REF!</definedName>
    <definedName name="item7.7" localSheetId="4">#REF!</definedName>
    <definedName name="item7.7">#REF!</definedName>
    <definedName name="item7.8" localSheetId="3">#REF!</definedName>
    <definedName name="item7.8" localSheetId="5">#REF!</definedName>
    <definedName name="item7.8" localSheetId="6">#REF!</definedName>
    <definedName name="item7.8" localSheetId="7">#REF!</definedName>
    <definedName name="item7.8" localSheetId="8">#REF!</definedName>
    <definedName name="item7.8" localSheetId="4">#REF!</definedName>
    <definedName name="item7.8">#REF!</definedName>
    <definedName name="item7.9" localSheetId="3">#REF!</definedName>
    <definedName name="item7.9" localSheetId="5">#REF!</definedName>
    <definedName name="item7.9" localSheetId="6">#REF!</definedName>
    <definedName name="item7.9" localSheetId="7">#REF!</definedName>
    <definedName name="item7.9" localSheetId="8">#REF!</definedName>
    <definedName name="item7.9" localSheetId="4">#REF!</definedName>
    <definedName name="item7.9">#REF!</definedName>
    <definedName name="item7_1">[27]Composição!$E$1050</definedName>
    <definedName name="item7_10">[27]Composição!$E$1174</definedName>
    <definedName name="item7_11">[27]Composição!$E$1185</definedName>
    <definedName name="item7_12">[27]Composição!$E$1199</definedName>
    <definedName name="item7_13">[27]Composição!$E$1212</definedName>
    <definedName name="item7_14">[27]Composição!$E$1223</definedName>
    <definedName name="item7_15">[27]Composição!$E$1234</definedName>
    <definedName name="item7_16">[27]Composição!$E$1245</definedName>
    <definedName name="item7_17">[27]Composição!$E$1281</definedName>
    <definedName name="item7_18">[27]Composição!$E$1295</definedName>
    <definedName name="item7_19">[27]Composição!$E$1309</definedName>
    <definedName name="item7_2">[27]Composição!$E$1061</definedName>
    <definedName name="item7_3">[27]Composição!$E$1074</definedName>
    <definedName name="item7_4">[27]Composição!$E$1088</definedName>
    <definedName name="item7_5">[27]Composição!$E$1102</definedName>
    <definedName name="item7_6">[27]Composição!$E$1119</definedName>
    <definedName name="item7_7">[27]Composição!$E$1134</definedName>
    <definedName name="item7_8">[27]Composição!$E$1152</definedName>
    <definedName name="item7_9">[27]Composição!$E$1163</definedName>
    <definedName name="item8.1" localSheetId="3">#REF!</definedName>
    <definedName name="item8.1" localSheetId="5">#REF!</definedName>
    <definedName name="item8.1" localSheetId="6">#REF!</definedName>
    <definedName name="item8.1" localSheetId="7">#REF!</definedName>
    <definedName name="item8.1" localSheetId="8">#REF!</definedName>
    <definedName name="item8.1" localSheetId="4">#REF!</definedName>
    <definedName name="item8.1" localSheetId="9">#REF!</definedName>
    <definedName name="item8.1">#REF!</definedName>
    <definedName name="item8.2" localSheetId="3">#REF!</definedName>
    <definedName name="item8.2" localSheetId="5">#REF!</definedName>
    <definedName name="item8.2" localSheetId="6">#REF!</definedName>
    <definedName name="item8.2" localSheetId="7">#REF!</definedName>
    <definedName name="item8.2" localSheetId="8">#REF!</definedName>
    <definedName name="item8.2" localSheetId="4">#REF!</definedName>
    <definedName name="item8.2" localSheetId="9">#REF!</definedName>
    <definedName name="item8.2">#REF!</definedName>
    <definedName name="item8.3" localSheetId="3">#REF!</definedName>
    <definedName name="item8.3" localSheetId="5">#REF!</definedName>
    <definedName name="item8.3" localSheetId="6">#REF!</definedName>
    <definedName name="item8.3" localSheetId="7">#REF!</definedName>
    <definedName name="item8.3" localSheetId="8">#REF!</definedName>
    <definedName name="item8.3" localSheetId="4">#REF!</definedName>
    <definedName name="item8.3" localSheetId="9">#REF!</definedName>
    <definedName name="item8.3">#REF!</definedName>
    <definedName name="item8.4" localSheetId="3">#REF!</definedName>
    <definedName name="item8.4" localSheetId="5">#REF!</definedName>
    <definedName name="item8.4" localSheetId="6">#REF!</definedName>
    <definedName name="item8.4" localSheetId="7">#REF!</definedName>
    <definedName name="item8.4" localSheetId="8">#REF!</definedName>
    <definedName name="item8.4" localSheetId="4">#REF!</definedName>
    <definedName name="item8.4">#REF!</definedName>
    <definedName name="item8.5" localSheetId="3">#REF!</definedName>
    <definedName name="item8.5" localSheetId="5">#REF!</definedName>
    <definedName name="item8.5" localSheetId="6">#REF!</definedName>
    <definedName name="item8.5" localSheetId="7">#REF!</definedName>
    <definedName name="item8.5" localSheetId="8">#REF!</definedName>
    <definedName name="item8.5" localSheetId="4">#REF!</definedName>
    <definedName name="item8.5">#REF!</definedName>
    <definedName name="item8.6" localSheetId="3">#REF!</definedName>
    <definedName name="item8.6" localSheetId="5">#REF!</definedName>
    <definedName name="item8.6" localSheetId="6">#REF!</definedName>
    <definedName name="item8.6" localSheetId="7">#REF!</definedName>
    <definedName name="item8.6" localSheetId="8">#REF!</definedName>
    <definedName name="item8.6" localSheetId="4">#REF!</definedName>
    <definedName name="item8.6">#REF!</definedName>
    <definedName name="item8_1">[27]Composição!$E$1323</definedName>
    <definedName name="item8_2">[27]Composição!$E$1339</definedName>
    <definedName name="item8_3">[27]Composição!$E$1352</definedName>
    <definedName name="item8_4">[27]Composição!$E$1365</definedName>
    <definedName name="item8_5">[27]Composição!$E$1378</definedName>
    <definedName name="item8_6">[27]Composição!$E$1391</definedName>
    <definedName name="item9.1" localSheetId="3">#REF!</definedName>
    <definedName name="item9.1" localSheetId="5">#REF!</definedName>
    <definedName name="item9.1" localSheetId="6">#REF!</definedName>
    <definedName name="item9.1" localSheetId="7">#REF!</definedName>
    <definedName name="item9.1" localSheetId="8">#REF!</definedName>
    <definedName name="item9.1" localSheetId="4">#REF!</definedName>
    <definedName name="item9.1" localSheetId="9">#REF!</definedName>
    <definedName name="item9.1">#REF!</definedName>
    <definedName name="item9.2" localSheetId="3">#REF!</definedName>
    <definedName name="item9.2" localSheetId="5">#REF!</definedName>
    <definedName name="item9.2" localSheetId="6">#REF!</definedName>
    <definedName name="item9.2" localSheetId="7">#REF!</definedName>
    <definedName name="item9.2" localSheetId="8">#REF!</definedName>
    <definedName name="item9.2" localSheetId="4">#REF!</definedName>
    <definedName name="item9.2" localSheetId="9">#REF!</definedName>
    <definedName name="item9.2">#REF!</definedName>
    <definedName name="item9.3" localSheetId="3">#REF!</definedName>
    <definedName name="item9.3" localSheetId="5">#REF!</definedName>
    <definedName name="item9.3" localSheetId="6">#REF!</definedName>
    <definedName name="item9.3" localSheetId="7">#REF!</definedName>
    <definedName name="item9.3" localSheetId="8">#REF!</definedName>
    <definedName name="item9.3" localSheetId="4">#REF!</definedName>
    <definedName name="item9.3" localSheetId="9">#REF!</definedName>
    <definedName name="item9.3">#REF!</definedName>
    <definedName name="item9.4" localSheetId="3">#REF!</definedName>
    <definedName name="item9.4" localSheetId="5">#REF!</definedName>
    <definedName name="item9.4" localSheetId="6">#REF!</definedName>
    <definedName name="item9.4" localSheetId="7">#REF!</definedName>
    <definedName name="item9.4" localSheetId="8">#REF!</definedName>
    <definedName name="item9.4" localSheetId="4">#REF!</definedName>
    <definedName name="item9.4">#REF!</definedName>
    <definedName name="item9.5" localSheetId="3">#REF!</definedName>
    <definedName name="item9.5" localSheetId="5">#REF!</definedName>
    <definedName name="item9.5" localSheetId="6">#REF!</definedName>
    <definedName name="item9.5" localSheetId="7">#REF!</definedName>
    <definedName name="item9.5" localSheetId="8">#REF!</definedName>
    <definedName name="item9.5" localSheetId="4">#REF!</definedName>
    <definedName name="item9.5">#REF!</definedName>
    <definedName name="item9.6" localSheetId="3">#REF!</definedName>
    <definedName name="item9.6" localSheetId="5">#REF!</definedName>
    <definedName name="item9.6" localSheetId="6">#REF!</definedName>
    <definedName name="item9.6" localSheetId="7">#REF!</definedName>
    <definedName name="item9.6" localSheetId="8">#REF!</definedName>
    <definedName name="item9.6" localSheetId="4">#REF!</definedName>
    <definedName name="item9.6">#REF!</definedName>
    <definedName name="item9.7" localSheetId="3">#REF!</definedName>
    <definedName name="item9.7" localSheetId="5">#REF!</definedName>
    <definedName name="item9.7" localSheetId="6">#REF!</definedName>
    <definedName name="item9.7" localSheetId="7">#REF!</definedName>
    <definedName name="item9.7" localSheetId="8">#REF!</definedName>
    <definedName name="item9.7" localSheetId="4">#REF!</definedName>
    <definedName name="item9.7">#REF!</definedName>
    <definedName name="item9.8" localSheetId="3">#REF!</definedName>
    <definedName name="item9.8" localSheetId="5">#REF!</definedName>
    <definedName name="item9.8" localSheetId="6">#REF!</definedName>
    <definedName name="item9.8" localSheetId="7">#REF!</definedName>
    <definedName name="item9.8" localSheetId="8">#REF!</definedName>
    <definedName name="item9.8" localSheetId="4">#REF!</definedName>
    <definedName name="item9.8">#REF!</definedName>
    <definedName name="item9.9" localSheetId="3">#REF!</definedName>
    <definedName name="item9.9" localSheetId="5">#REF!</definedName>
    <definedName name="item9.9" localSheetId="6">#REF!</definedName>
    <definedName name="item9.9" localSheetId="7">#REF!</definedName>
    <definedName name="item9.9" localSheetId="8">#REF!</definedName>
    <definedName name="item9.9" localSheetId="4">#REF!</definedName>
    <definedName name="item9.9">#REF!</definedName>
    <definedName name="item9_1">[27]Composição!$E$1430</definedName>
    <definedName name="item9_2">[27]Composição!$E$1443</definedName>
    <definedName name="item9_3">[27]Composição!$E$1455</definedName>
    <definedName name="item9_4">[27]Composição!$E$1467</definedName>
    <definedName name="item9_5">[27]Composição!$E$1480</definedName>
    <definedName name="item9_6">[27]Composição!$E$1508</definedName>
    <definedName name="item9_7">[27]Composição!$E$1523</definedName>
    <definedName name="item9_8">[27]Composição!$E$1537</definedName>
    <definedName name="item9_9">[27]Composição!$E$1550</definedName>
    <definedName name="itm10.2" localSheetId="3">#REF!</definedName>
    <definedName name="itm10.2" localSheetId="5">#REF!</definedName>
    <definedName name="itm10.2" localSheetId="6">#REF!</definedName>
    <definedName name="itm10.2" localSheetId="7">#REF!</definedName>
    <definedName name="itm10.2" localSheetId="8">#REF!</definedName>
    <definedName name="itm10.2" localSheetId="4">#REF!</definedName>
    <definedName name="itm10.2" localSheetId="9">#REF!</definedName>
    <definedName name="itm10.2">#REF!</definedName>
    <definedName name="Jd" localSheetId="3">#REF!</definedName>
    <definedName name="Jd" localSheetId="5">#REF!</definedName>
    <definedName name="Jd" localSheetId="6">#REF!</definedName>
    <definedName name="Jd" localSheetId="7">#REF!</definedName>
    <definedName name="Jd" localSheetId="8">#REF!</definedName>
    <definedName name="Jd" localSheetId="4">#REF!</definedName>
    <definedName name="Jd" localSheetId="9">#REF!</definedName>
    <definedName name="Jd">#REF!</definedName>
    <definedName name="JESUS" localSheetId="3">'[8]Refor Out_ 2001 _ BDI_20_ Ajust'!#REF!</definedName>
    <definedName name="JESUS" localSheetId="5">'[8]Refor Out_ 2001 _ BDI_20_ Ajust'!#REF!</definedName>
    <definedName name="JESUS" localSheetId="6">'[8]Refor Out_ 2001 _ BDI_20_ Ajust'!#REF!</definedName>
    <definedName name="JESUS" localSheetId="7">'[8]Refor Out_ 2001 _ BDI_20_ Ajust'!#REF!</definedName>
    <definedName name="JESUS" localSheetId="8">'[8]Refor Out_ 2001 _ BDI_20_ Ajust'!#REF!</definedName>
    <definedName name="JESUS" localSheetId="4">'[8]Refor Out_ 2001 _ BDI_20_ Ajust'!#REF!</definedName>
    <definedName name="JESUS" localSheetId="9">'[8]Refor Out_ 2001 _ BDI_20_ Ajust'!#REF!</definedName>
    <definedName name="JESUS">'[8]Refor Out_ 2001 _ BDI_20_ Ajust'!#REF!</definedName>
    <definedName name="JHJHJ" localSheetId="0" hidden="1">{#N/A,#N/A,FALSE,"MO (2)"}</definedName>
    <definedName name="JHJHJ" localSheetId="9" hidden="1">{#N/A,#N/A,FALSE,"MO (2)"}</definedName>
    <definedName name="JHJHJ" hidden="1">{#N/A,#N/A,FALSE,"MO (2)"}</definedName>
    <definedName name="JJ" localSheetId="3">#REF!</definedName>
    <definedName name="JJ" localSheetId="5">#REF!</definedName>
    <definedName name="JJ" localSheetId="6">#REF!</definedName>
    <definedName name="JJ" localSheetId="7">#REF!</definedName>
    <definedName name="JJ" localSheetId="8">#REF!</definedName>
    <definedName name="JJ" localSheetId="4">#REF!</definedName>
    <definedName name="JJ" localSheetId="9">#REF!</definedName>
    <definedName name="JJ">#REF!</definedName>
    <definedName name="JJJ" localSheetId="3">#REF!</definedName>
    <definedName name="JJJ" localSheetId="5">#REF!</definedName>
    <definedName name="JJJ" localSheetId="6">#REF!</definedName>
    <definedName name="JJJ" localSheetId="7">#REF!</definedName>
    <definedName name="JJJ" localSheetId="8">#REF!</definedName>
    <definedName name="JJJ" localSheetId="4">#REF!</definedName>
    <definedName name="JJJ" localSheetId="9">#REF!</definedName>
    <definedName name="JJJ">#REF!</definedName>
    <definedName name="jklfhsiure564y68909" localSheetId="3">#REF!</definedName>
    <definedName name="jklfhsiure564y68909" localSheetId="5">#REF!</definedName>
    <definedName name="jklfhsiure564y68909" localSheetId="6">#REF!</definedName>
    <definedName name="jklfhsiure564y68909" localSheetId="7">#REF!</definedName>
    <definedName name="jklfhsiure564y68909" localSheetId="8">#REF!</definedName>
    <definedName name="jklfhsiure564y68909" localSheetId="4">#REF!</definedName>
    <definedName name="jklfhsiure564y68909" localSheetId="9">#REF!</definedName>
    <definedName name="jklfhsiure564y68909">#REF!</definedName>
    <definedName name="Jm" localSheetId="3">#REF!</definedName>
    <definedName name="Jm" localSheetId="5">#REF!</definedName>
    <definedName name="Jm" localSheetId="6">#REF!</definedName>
    <definedName name="Jm" localSheetId="7">#REF!</definedName>
    <definedName name="Jm" localSheetId="8">#REF!</definedName>
    <definedName name="Jm" localSheetId="4">#REF!</definedName>
    <definedName name="Jm">#REF!</definedName>
    <definedName name="JUG" localSheetId="3">[1]Reforma!#REF!</definedName>
    <definedName name="JUG" localSheetId="5">[1]Reforma!#REF!</definedName>
    <definedName name="JUG" localSheetId="6">[1]Reforma!#REF!</definedName>
    <definedName name="JUG" localSheetId="7">[1]Reforma!#REF!</definedName>
    <definedName name="JUG" localSheetId="8">[1]Reforma!#REF!</definedName>
    <definedName name="JUG" localSheetId="4">[1]Reforma!#REF!</definedName>
    <definedName name="JUG" localSheetId="9">[1]Reforma!#REF!</definedName>
    <definedName name="JUG">[1]Reforma!#REF!</definedName>
    <definedName name="K1_" localSheetId="3">#REF!</definedName>
    <definedName name="K1_" localSheetId="5">#REF!</definedName>
    <definedName name="K1_" localSheetId="6">#REF!</definedName>
    <definedName name="K1_" localSheetId="7">#REF!</definedName>
    <definedName name="K1_" localSheetId="8">#REF!</definedName>
    <definedName name="K1_" localSheetId="4">#REF!</definedName>
    <definedName name="K1_" localSheetId="9">#REF!</definedName>
    <definedName name="K1_">#REF!</definedName>
    <definedName name="K2_" localSheetId="3">#REF!</definedName>
    <definedName name="K2_" localSheetId="5">#REF!</definedName>
    <definedName name="K2_" localSheetId="6">#REF!</definedName>
    <definedName name="K2_" localSheetId="7">#REF!</definedName>
    <definedName name="K2_" localSheetId="8">#REF!</definedName>
    <definedName name="K2_" localSheetId="4">#REF!</definedName>
    <definedName name="K2_" localSheetId="9">#REF!</definedName>
    <definedName name="K2_">#REF!</definedName>
    <definedName name="K3_" localSheetId="3">#REF!</definedName>
    <definedName name="K3_" localSheetId="5">#REF!</definedName>
    <definedName name="K3_" localSheetId="6">#REF!</definedName>
    <definedName name="K3_" localSheetId="7">#REF!</definedName>
    <definedName name="K3_" localSheetId="8">#REF!</definedName>
    <definedName name="K3_" localSheetId="4">#REF!</definedName>
    <definedName name="K3_" localSheetId="9">#REF!</definedName>
    <definedName name="K3_">#REF!</definedName>
    <definedName name="key" localSheetId="3" hidden="1">#REF!</definedName>
    <definedName name="key" localSheetId="5" hidden="1">#REF!</definedName>
    <definedName name="key" localSheetId="6" hidden="1">#REF!</definedName>
    <definedName name="key" localSheetId="7" hidden="1">#REF!</definedName>
    <definedName name="key" localSheetId="8" hidden="1">#REF!</definedName>
    <definedName name="key" localSheetId="4" hidden="1">#REF!</definedName>
    <definedName name="key" hidden="1">#REF!</definedName>
    <definedName name="KKK" localSheetId="3">#REF!</definedName>
    <definedName name="KKK" localSheetId="5">#REF!</definedName>
    <definedName name="KKK" localSheetId="6">#REF!</definedName>
    <definedName name="KKK" localSheetId="7">#REF!</definedName>
    <definedName name="KKK" localSheetId="8">#REF!</definedName>
    <definedName name="KKK" localSheetId="4">#REF!</definedName>
    <definedName name="KKK">#REF!</definedName>
    <definedName name="KLAGHOLGA" localSheetId="3">#REF!</definedName>
    <definedName name="KLAGHOLGA" localSheetId="5">#REF!</definedName>
    <definedName name="KLAGHOLGA" localSheetId="6">#REF!</definedName>
    <definedName name="KLAGHOLGA" localSheetId="7">#REF!</definedName>
    <definedName name="KLAGHOLGA" localSheetId="8">#REF!</definedName>
    <definedName name="KLAGHOLGA" localSheetId="4">#REF!</definedName>
    <definedName name="KLAGHOLGA">#REF!</definedName>
    <definedName name="koae" localSheetId="3">#REF!</definedName>
    <definedName name="koae" localSheetId="5">#REF!</definedName>
    <definedName name="koae" localSheetId="6">#REF!</definedName>
    <definedName name="koae" localSheetId="7">#REF!</definedName>
    <definedName name="koae" localSheetId="8">#REF!</definedName>
    <definedName name="koae" localSheetId="4">#REF!</definedName>
    <definedName name="koae">#REF!</definedName>
    <definedName name="kpavi" localSheetId="3">#REF!</definedName>
    <definedName name="kpavi" localSheetId="5">#REF!</definedName>
    <definedName name="kpavi" localSheetId="6">#REF!</definedName>
    <definedName name="kpavi" localSheetId="7">#REF!</definedName>
    <definedName name="kpavi" localSheetId="8">#REF!</definedName>
    <definedName name="kpavi" localSheetId="4">#REF!</definedName>
    <definedName name="kpavi">#REF!</definedName>
    <definedName name="kterra" localSheetId="3">#REF!</definedName>
    <definedName name="kterra" localSheetId="5">#REF!</definedName>
    <definedName name="kterra" localSheetId="6">#REF!</definedName>
    <definedName name="kterra" localSheetId="7">#REF!</definedName>
    <definedName name="kterra" localSheetId="8">#REF!</definedName>
    <definedName name="kterra" localSheetId="4">#REF!</definedName>
    <definedName name="kterra">#REF!</definedName>
    <definedName name="LAPIS" localSheetId="3">#REF!</definedName>
    <definedName name="LAPIS" localSheetId="5">#REF!</definedName>
    <definedName name="LAPIS" localSheetId="6">#REF!</definedName>
    <definedName name="LAPIS" localSheetId="7">#REF!</definedName>
    <definedName name="LAPIS" localSheetId="8">#REF!</definedName>
    <definedName name="LAPIS" localSheetId="4">#REF!</definedName>
    <definedName name="LAPIS">#REF!</definedName>
    <definedName name="LARGURAS" localSheetId="3">#REF!</definedName>
    <definedName name="LARGURAS" localSheetId="5">#REF!</definedName>
    <definedName name="LARGURAS" localSheetId="6">#REF!</definedName>
    <definedName name="LARGURAS" localSheetId="7">#REF!</definedName>
    <definedName name="LARGURAS" localSheetId="8">#REF!</definedName>
    <definedName name="LARGURAS" localSheetId="4">#REF!</definedName>
    <definedName name="LARGURAS">#REF!</definedName>
    <definedName name="LASTRO_CONCRETO" localSheetId="3">#REF!</definedName>
    <definedName name="LASTRO_CONCRETO" localSheetId="5">#REF!</definedName>
    <definedName name="LASTRO_CONCRETO" localSheetId="6">#REF!</definedName>
    <definedName name="LASTRO_CONCRETO" localSheetId="7">#REF!</definedName>
    <definedName name="LASTRO_CONCRETO" localSheetId="8">#REF!</definedName>
    <definedName name="LASTRO_CONCRETO" localSheetId="4">#REF!</definedName>
    <definedName name="LASTRO_CONCRETO">#REF!</definedName>
    <definedName name="LASTRO_EMISS3_S" localSheetId="3">#REF!</definedName>
    <definedName name="LASTRO_EMISS3_S" localSheetId="5">#REF!</definedName>
    <definedName name="LASTRO_EMISS3_S" localSheetId="6">#REF!</definedName>
    <definedName name="LASTRO_EMISS3_S" localSheetId="7">#REF!</definedName>
    <definedName name="LASTRO_EMISS3_S" localSheetId="8">#REF!</definedName>
    <definedName name="LASTRO_EMISS3_S" localSheetId="4">#REF!</definedName>
    <definedName name="LASTRO_EMISS3_S">#REF!</definedName>
    <definedName name="LDI" localSheetId="3">#REF!</definedName>
    <definedName name="LDI" localSheetId="5">#REF!</definedName>
    <definedName name="LDI" localSheetId="6">#REF!</definedName>
    <definedName name="LDI" localSheetId="7">#REF!</definedName>
    <definedName name="LDI" localSheetId="8">#REF!</definedName>
    <definedName name="LDI" localSheetId="4">#REF!</definedName>
    <definedName name="LDI">#REF!</definedName>
    <definedName name="Lei" localSheetId="3" hidden="1">#REF!</definedName>
    <definedName name="Lei" localSheetId="5" hidden="1">#REF!</definedName>
    <definedName name="Lei" localSheetId="6" hidden="1">#REF!</definedName>
    <definedName name="Lei" localSheetId="7" hidden="1">#REF!</definedName>
    <definedName name="Lei" localSheetId="8" hidden="1">#REF!</definedName>
    <definedName name="Lei" localSheetId="4" hidden="1">#REF!</definedName>
    <definedName name="Lei" hidden="1">#REF!</definedName>
    <definedName name="Leis" localSheetId="3">#REF!</definedName>
    <definedName name="Leis" localSheetId="5">#REF!</definedName>
    <definedName name="Leis" localSheetId="6">#REF!</definedName>
    <definedName name="Leis" localSheetId="7">#REF!</definedName>
    <definedName name="Leis" localSheetId="8">#REF!</definedName>
    <definedName name="Leis" localSheetId="4">#REF!</definedName>
    <definedName name="Leis">#REF!</definedName>
    <definedName name="LI" localSheetId="3">#REF!</definedName>
    <definedName name="LI" localSheetId="5">#REF!</definedName>
    <definedName name="LI" localSheetId="6">#REF!</definedName>
    <definedName name="LI" localSheetId="7">#REF!</definedName>
    <definedName name="LI" localSheetId="8">#REF!</definedName>
    <definedName name="LI" localSheetId="4">#REF!</definedName>
    <definedName name="LI">#REF!</definedName>
    <definedName name="LIG_PRED_SERV" localSheetId="3">#REF!</definedName>
    <definedName name="LIG_PRED_SERV" localSheetId="5">#REF!</definedName>
    <definedName name="LIG_PRED_SERV" localSheetId="6">#REF!</definedName>
    <definedName name="LIG_PRED_SERV" localSheetId="7">#REF!</definedName>
    <definedName name="LIG_PRED_SERV" localSheetId="8">#REF!</definedName>
    <definedName name="LIG_PRED_SERV" localSheetId="4">#REF!</definedName>
    <definedName name="LIG_PRED_SERV">#REF!</definedName>
    <definedName name="LIG_PREDIAIS_MAT" localSheetId="3">#REF!</definedName>
    <definedName name="LIG_PREDIAIS_MAT" localSheetId="5">#REF!</definedName>
    <definedName name="LIG_PREDIAIS_MAT" localSheetId="6">#REF!</definedName>
    <definedName name="LIG_PREDIAIS_MAT" localSheetId="7">#REF!</definedName>
    <definedName name="LIG_PREDIAIS_MAT" localSheetId="8">#REF!</definedName>
    <definedName name="LIG_PREDIAIS_MAT" localSheetId="4">#REF!</definedName>
    <definedName name="LIG_PREDIAIS_MAT">#REF!</definedName>
    <definedName name="LIGAÇÃO_PREDIAL_MATERIAL">'[14]ligação predial'!$H$19</definedName>
    <definedName name="LIGAÇÃO_PREDIAL_SERVIÇOS">'[14]ligação predial'!$H$9</definedName>
    <definedName name="LIGAÇÕES" localSheetId="3">#REF!</definedName>
    <definedName name="LIGAÇÕES" localSheetId="5">#REF!</definedName>
    <definedName name="LIGAÇÕES" localSheetId="6">#REF!</definedName>
    <definedName name="LIGAÇÕES" localSheetId="7">#REF!</definedName>
    <definedName name="LIGAÇÕES" localSheetId="8">#REF!</definedName>
    <definedName name="LIGAÇÕES" localSheetId="4">#REF!</definedName>
    <definedName name="LIGAÇÕES" localSheetId="9">#REF!</definedName>
    <definedName name="LIGAÇÕES">#REF!</definedName>
    <definedName name="LILASDRENA" localSheetId="3">#REF!</definedName>
    <definedName name="LILASDRENA" localSheetId="5">#REF!</definedName>
    <definedName name="LILASDRENA" localSheetId="6">#REF!</definedName>
    <definedName name="LILASDRENA" localSheetId="7">#REF!</definedName>
    <definedName name="LILASDRENA" localSheetId="8">#REF!</definedName>
    <definedName name="LILASDRENA" localSheetId="4">#REF!</definedName>
    <definedName name="LILASDRENA" localSheetId="9">#REF!</definedName>
    <definedName name="LILASDRENA">#REF!</definedName>
    <definedName name="LL" localSheetId="3">#REF!</definedName>
    <definedName name="LL" localSheetId="5">#REF!</definedName>
    <definedName name="LL" localSheetId="6">#REF!</definedName>
    <definedName name="LL" localSheetId="7">#REF!</definedName>
    <definedName name="LL" localSheetId="8">#REF!</definedName>
    <definedName name="LL" localSheetId="4">#REF!</definedName>
    <definedName name="LL" localSheetId="9">#REF!</definedName>
    <definedName name="LL">#REF!</definedName>
    <definedName name="LLL" localSheetId="3">#REF!</definedName>
    <definedName name="LLL" localSheetId="5">#REF!</definedName>
    <definedName name="LLL" localSheetId="6">#REF!</definedName>
    <definedName name="LLL" localSheetId="7">#REF!</definedName>
    <definedName name="LLL" localSheetId="8">#REF!</definedName>
    <definedName name="LLL" localSheetId="4">#REF!</definedName>
    <definedName name="LLL">#REF!</definedName>
    <definedName name="LOC_EMISS3" localSheetId="3">#REF!</definedName>
    <definedName name="LOC_EMISS3" localSheetId="5">#REF!</definedName>
    <definedName name="LOC_EMISS3" localSheetId="6">#REF!</definedName>
    <definedName name="LOC_EMISS3" localSheetId="7">#REF!</definedName>
    <definedName name="LOC_EMISS3" localSheetId="8">#REF!</definedName>
    <definedName name="LOC_EMISS3" localSheetId="4">#REF!</definedName>
    <definedName name="LOC_EMISS3">#REF!</definedName>
    <definedName name="LOCAÇÃO" localSheetId="3">#REF!</definedName>
    <definedName name="LOCAÇÃO" localSheetId="5">#REF!</definedName>
    <definedName name="LOCAÇÃO" localSheetId="6">#REF!</definedName>
    <definedName name="LOCAÇÃO" localSheetId="7">#REF!</definedName>
    <definedName name="LOCAÇÃO" localSheetId="8">#REF!</definedName>
    <definedName name="LOCAÇÃO" localSheetId="4">#REF!</definedName>
    <definedName name="LOCAÇÃO">#REF!</definedName>
    <definedName name="LOCAÇÃO_EMISS" localSheetId="3">#REF!</definedName>
    <definedName name="LOCAÇÃO_EMISS" localSheetId="5">#REF!</definedName>
    <definedName name="LOCAÇÃO_EMISS" localSheetId="6">#REF!</definedName>
    <definedName name="LOCAÇÃO_EMISS" localSheetId="7">#REF!</definedName>
    <definedName name="LOCAÇÃO_EMISS" localSheetId="8">#REF!</definedName>
    <definedName name="LOCAÇÃO_EMISS" localSheetId="4">#REF!</definedName>
    <definedName name="LOCAÇÃO_EMISS">#REF!</definedName>
    <definedName name="LOCAÇÃO_EMISS2" localSheetId="3">#REF!</definedName>
    <definedName name="LOCAÇÃO_EMISS2" localSheetId="5">#REF!</definedName>
    <definedName name="LOCAÇÃO_EMISS2" localSheetId="6">#REF!</definedName>
    <definedName name="LOCAÇÃO_EMISS2" localSheetId="7">#REF!</definedName>
    <definedName name="LOCAÇÃO_EMISS2" localSheetId="8">#REF!</definedName>
    <definedName name="LOCAÇÃO_EMISS2" localSheetId="4">#REF!</definedName>
    <definedName name="LOCAÇÃO_EMISS2">#REF!</definedName>
    <definedName name="Local" localSheetId="3">#REF!</definedName>
    <definedName name="Local" localSheetId="5">#REF!</definedName>
    <definedName name="Local" localSheetId="6">#REF!</definedName>
    <definedName name="Local" localSheetId="7">#REF!</definedName>
    <definedName name="Local" localSheetId="8">#REF!</definedName>
    <definedName name="Local" localSheetId="4">#REF!</definedName>
    <definedName name="Local">#REF!</definedName>
    <definedName name="LOTES" localSheetId="3">#REF!</definedName>
    <definedName name="LOTES" localSheetId="5">#REF!</definedName>
    <definedName name="LOTES" localSheetId="6">#REF!</definedName>
    <definedName name="LOTES" localSheetId="7">#REF!</definedName>
    <definedName name="LOTES" localSheetId="8">#REF!</definedName>
    <definedName name="LOTES" localSheetId="4">#REF!</definedName>
    <definedName name="LOTES">#REF!</definedName>
    <definedName name="Louças_acessórios" localSheetId="3">#REF!</definedName>
    <definedName name="Louças_acessórios" localSheetId="5">#REF!</definedName>
    <definedName name="Louças_acessórios" localSheetId="6">#REF!</definedName>
    <definedName name="Louças_acessórios" localSheetId="7">#REF!</definedName>
    <definedName name="Louças_acessórios" localSheetId="8">#REF!</definedName>
    <definedName name="Louças_acessórios" localSheetId="4">#REF!</definedName>
    <definedName name="Louças_acessórios">#REF!</definedName>
    <definedName name="LS" localSheetId="3">#REF!</definedName>
    <definedName name="LS" localSheetId="5">#REF!</definedName>
    <definedName name="LS" localSheetId="6">#REF!</definedName>
    <definedName name="LS" localSheetId="7">#REF!</definedName>
    <definedName name="LS" localSheetId="8">#REF!</definedName>
    <definedName name="LS" localSheetId="4">#REF!</definedName>
    <definedName name="LS">#REF!</definedName>
    <definedName name="Lucro" localSheetId="3">#REF!</definedName>
    <definedName name="Lucro" localSheetId="5">#REF!</definedName>
    <definedName name="Lucro" localSheetId="6">#REF!</definedName>
    <definedName name="Lucro" localSheetId="7">#REF!</definedName>
    <definedName name="Lucro" localSheetId="8">#REF!</definedName>
    <definedName name="Lucro" localSheetId="4">#REF!</definedName>
    <definedName name="Lucro">#REF!</definedName>
    <definedName name="m" localSheetId="3">#REF!</definedName>
    <definedName name="m" localSheetId="5">#REF!</definedName>
    <definedName name="m" localSheetId="6">#REF!</definedName>
    <definedName name="m" localSheetId="7">#REF!</definedName>
    <definedName name="m" localSheetId="8">#REF!</definedName>
    <definedName name="m" localSheetId="4">#REF!</definedName>
    <definedName name="m">#REF!</definedName>
    <definedName name="MACIO" localSheetId="3">#REF!</definedName>
    <definedName name="MACIO" localSheetId="5">#REF!</definedName>
    <definedName name="MACIO" localSheetId="6">#REF!</definedName>
    <definedName name="MACIO" localSheetId="7">#REF!</definedName>
    <definedName name="MACIO" localSheetId="8">#REF!</definedName>
    <definedName name="MACIO" localSheetId="4">#REF!</definedName>
    <definedName name="MACIO">#REF!</definedName>
    <definedName name="maconha" localSheetId="3">#REF!</definedName>
    <definedName name="maconha" localSheetId="5">#REF!</definedName>
    <definedName name="maconha" localSheetId="6">#REF!</definedName>
    <definedName name="maconha" localSheetId="7">#REF!</definedName>
    <definedName name="maconha" localSheetId="8">#REF!</definedName>
    <definedName name="maconha" localSheetId="4">#REF!</definedName>
    <definedName name="maconha">#REF!</definedName>
    <definedName name="MACONHA2" localSheetId="3">#REF!</definedName>
    <definedName name="MACONHA2" localSheetId="5">#REF!</definedName>
    <definedName name="MACONHA2" localSheetId="6">#REF!</definedName>
    <definedName name="MACONHA2" localSheetId="7">#REF!</definedName>
    <definedName name="MACONHA2" localSheetId="8">#REF!</definedName>
    <definedName name="MACONHA2" localSheetId="4">#REF!</definedName>
    <definedName name="MACONHA2">#REF!</definedName>
    <definedName name="MACROS" localSheetId="3">#REF!</definedName>
    <definedName name="MACROS" localSheetId="5">#REF!</definedName>
    <definedName name="MACROS" localSheetId="6">#REF!</definedName>
    <definedName name="MACROS" localSheetId="7">#REF!</definedName>
    <definedName name="MACROS" localSheetId="8">#REF!</definedName>
    <definedName name="MACROS" localSheetId="4">#REF!</definedName>
    <definedName name="MACROS">#REF!</definedName>
    <definedName name="MAR" localSheetId="3">[1]Reforma!#REF!</definedName>
    <definedName name="MAR" localSheetId="5">[1]Reforma!#REF!</definedName>
    <definedName name="MAR" localSheetId="6">[1]Reforma!#REF!</definedName>
    <definedName name="MAR" localSheetId="7">[1]Reforma!#REF!</definedName>
    <definedName name="MAR" localSheetId="8">[1]Reforma!#REF!</definedName>
    <definedName name="MAR" localSheetId="4">[1]Reforma!#REF!</definedName>
    <definedName name="MAR" localSheetId="9">[1]Reforma!#REF!</definedName>
    <definedName name="MAR">[1]Reforma!#REF!</definedName>
    <definedName name="Marcio" localSheetId="3">#REF!</definedName>
    <definedName name="Marcio" localSheetId="5">#REF!</definedName>
    <definedName name="Marcio" localSheetId="6">#REF!</definedName>
    <definedName name="Marcio" localSheetId="7">#REF!</definedName>
    <definedName name="Marcio" localSheetId="8">#REF!</definedName>
    <definedName name="Marcio" localSheetId="4">#REF!</definedName>
    <definedName name="Marcio" localSheetId="9">#REF!</definedName>
    <definedName name="Marcio">#REF!</definedName>
    <definedName name="mario" localSheetId="3">#REF!</definedName>
    <definedName name="mario" localSheetId="5">#REF!</definedName>
    <definedName name="mario" localSheetId="6">#REF!</definedName>
    <definedName name="mario" localSheetId="7">#REF!</definedName>
    <definedName name="mario" localSheetId="8">#REF!</definedName>
    <definedName name="mario" localSheetId="4">#REF!</definedName>
    <definedName name="mario" localSheetId="9">#REF!</definedName>
    <definedName name="mario">#REF!</definedName>
    <definedName name="MAT" localSheetId="3">#REF!</definedName>
    <definedName name="MAT" localSheetId="5">#REF!</definedName>
    <definedName name="MAT" localSheetId="6">#REF!</definedName>
    <definedName name="MAT" localSheetId="7">#REF!</definedName>
    <definedName name="MAT" localSheetId="8">#REF!</definedName>
    <definedName name="MAT" localSheetId="4">#REF!</definedName>
    <definedName name="MAT" localSheetId="9">#REF!</definedName>
    <definedName name="MAT">#REF!</definedName>
    <definedName name="materiais" localSheetId="3">[1]Reforma!#REF!</definedName>
    <definedName name="materiais" localSheetId="5">[1]Reforma!#REF!</definedName>
    <definedName name="materiais" localSheetId="6">[1]Reforma!#REF!</definedName>
    <definedName name="materiais" localSheetId="7">[1]Reforma!#REF!</definedName>
    <definedName name="materiais" localSheetId="8">[1]Reforma!#REF!</definedName>
    <definedName name="materiais" localSheetId="4">[1]Reforma!#REF!</definedName>
    <definedName name="materiais" localSheetId="9">[1]Reforma!#REF!</definedName>
    <definedName name="materiais">[1]Reforma!#REF!</definedName>
    <definedName name="MATRIZlimpa" localSheetId="3">#REF!</definedName>
    <definedName name="MATRIZlimpa" localSheetId="5">#REF!</definedName>
    <definedName name="MATRIZlimpa" localSheetId="6">#REF!</definedName>
    <definedName name="MATRIZlimpa" localSheetId="7">#REF!</definedName>
    <definedName name="MATRIZlimpa" localSheetId="8">#REF!</definedName>
    <definedName name="MATRIZlimpa" localSheetId="4">#REF!</definedName>
    <definedName name="MATRIZlimpa" localSheetId="9">#REF!</definedName>
    <definedName name="MATRIZlimpa">#REF!</definedName>
    <definedName name="MCSDLOEP" localSheetId="3">#REF!</definedName>
    <definedName name="MCSDLOEP" localSheetId="5">#REF!</definedName>
    <definedName name="MCSDLOEP" localSheetId="6">#REF!</definedName>
    <definedName name="MCSDLOEP" localSheetId="7">#REF!</definedName>
    <definedName name="MCSDLOEP" localSheetId="8">#REF!</definedName>
    <definedName name="MCSDLOEP" localSheetId="4">#REF!</definedName>
    <definedName name="MCSDLOEP" localSheetId="9">#REF!</definedName>
    <definedName name="MCSDLOEP">#REF!</definedName>
    <definedName name="Medição" localSheetId="3">#REF!</definedName>
    <definedName name="Medição" localSheetId="5">#REF!</definedName>
    <definedName name="Medição" localSheetId="6">#REF!</definedName>
    <definedName name="Medição" localSheetId="7">#REF!</definedName>
    <definedName name="Medição" localSheetId="8">#REF!</definedName>
    <definedName name="Medição" localSheetId="4">#REF!</definedName>
    <definedName name="Medição" localSheetId="9">#REF!</definedName>
    <definedName name="Medição">#REF!</definedName>
    <definedName name="MEIO_FIO" localSheetId="3">#REF!</definedName>
    <definedName name="MEIO_FIO" localSheetId="5">#REF!</definedName>
    <definedName name="MEIO_FIO" localSheetId="6">#REF!</definedName>
    <definedName name="MEIO_FIO" localSheetId="7">#REF!</definedName>
    <definedName name="MEIO_FIO" localSheetId="8">#REF!</definedName>
    <definedName name="MEIO_FIO" localSheetId="4">#REF!</definedName>
    <definedName name="MEIO_FIO">#REF!</definedName>
    <definedName name="MEMORIA" localSheetId="3">#REF!</definedName>
    <definedName name="MEMORIA" localSheetId="5">#REF!</definedName>
    <definedName name="MEMORIA" localSheetId="6">#REF!</definedName>
    <definedName name="MEMORIA" localSheetId="7">#REF!</definedName>
    <definedName name="MEMORIA" localSheetId="8">#REF!</definedName>
    <definedName name="MEMORIA" localSheetId="4">#REF!</definedName>
    <definedName name="MEMORIA">#REF!</definedName>
    <definedName name="MEMÓRIACAMPO2" localSheetId="0">'BM 01'!MEMÓRIACAMPO2</definedName>
    <definedName name="MEMÓRIACAMPO2" localSheetId="9">'RF 08'!MEMÓRIACAMPO2</definedName>
    <definedName name="MEMÓRIACAMPO2">[12]!MEMÓRIACAMPO2</definedName>
    <definedName name="MESALOA" localSheetId="0">#REF!</definedName>
    <definedName name="MESALOA" localSheetId="3">#REF!</definedName>
    <definedName name="MESALOA" localSheetId="5">#REF!</definedName>
    <definedName name="MESALOA" localSheetId="6">#REF!</definedName>
    <definedName name="MESALOA" localSheetId="7">#REF!</definedName>
    <definedName name="MESALOA" localSheetId="8">#REF!</definedName>
    <definedName name="MESALOA" localSheetId="4">#REF!</definedName>
    <definedName name="MESALOA" localSheetId="9">#REF!</definedName>
    <definedName name="MESALOA">#REF!</definedName>
    <definedName name="Meu" localSheetId="3">#REF!</definedName>
    <definedName name="Meu" localSheetId="5">#REF!</definedName>
    <definedName name="Meu" localSheetId="6">#REF!</definedName>
    <definedName name="Meu" localSheetId="7">#REF!</definedName>
    <definedName name="Meu" localSheetId="8">#REF!</definedName>
    <definedName name="Meu" localSheetId="4">#REF!</definedName>
    <definedName name="Meu" localSheetId="9">#REF!</definedName>
    <definedName name="Meu">#REF!</definedName>
    <definedName name="MICHAEL" localSheetId="3">#REF!</definedName>
    <definedName name="MICHAEL" localSheetId="5">#REF!</definedName>
    <definedName name="MICHAEL" localSheetId="6">#REF!</definedName>
    <definedName name="MICHAEL" localSheetId="7">#REF!</definedName>
    <definedName name="MICHAEL" localSheetId="8">#REF!</definedName>
    <definedName name="MICHAEL" localSheetId="4">#REF!</definedName>
    <definedName name="MICHAEL" localSheetId="9">#REF!</definedName>
    <definedName name="MICHAEL">#REF!</definedName>
    <definedName name="min." localSheetId="3">#REF!</definedName>
    <definedName name="min." localSheetId="5">#REF!</definedName>
    <definedName name="min." localSheetId="6">#REF!</definedName>
    <definedName name="min." localSheetId="7">#REF!</definedName>
    <definedName name="min." localSheetId="8">#REF!</definedName>
    <definedName name="min." localSheetId="4">#REF!</definedName>
    <definedName name="min.">#REF!</definedName>
    <definedName name="MKJI" localSheetId="3">[1]Reforma!#REF!</definedName>
    <definedName name="MKJI" localSheetId="5">[1]Reforma!#REF!</definedName>
    <definedName name="MKJI" localSheetId="6">[1]Reforma!#REF!</definedName>
    <definedName name="MKJI" localSheetId="7">[1]Reforma!#REF!</definedName>
    <definedName name="MKJI" localSheetId="8">[1]Reforma!#REF!</definedName>
    <definedName name="MKJI" localSheetId="4">[1]Reforma!#REF!</definedName>
    <definedName name="MKJI" localSheetId="9">[1]Reforma!#REF!</definedName>
    <definedName name="MKJI">[1]Reforma!#REF!</definedName>
    <definedName name="MM" localSheetId="3">#REF!</definedName>
    <definedName name="MM" localSheetId="5">#REF!</definedName>
    <definedName name="MM" localSheetId="6">#REF!</definedName>
    <definedName name="MM" localSheetId="7">#REF!</definedName>
    <definedName name="MM" localSheetId="8">#REF!</definedName>
    <definedName name="MM" localSheetId="4">#REF!</definedName>
    <definedName name="MM" localSheetId="9">#REF!</definedName>
    <definedName name="MM">#REF!</definedName>
    <definedName name="MMM" localSheetId="3">#REF!</definedName>
    <definedName name="MMM" localSheetId="5">#REF!</definedName>
    <definedName name="MMM" localSheetId="6">#REF!</definedName>
    <definedName name="MMM" localSheetId="7">#REF!</definedName>
    <definedName name="MMM" localSheetId="8">#REF!</definedName>
    <definedName name="MMM" localSheetId="4">#REF!</definedName>
    <definedName name="MMM" localSheetId="9">#REF!</definedName>
    <definedName name="MMM">#REF!</definedName>
    <definedName name="MMMMMM" localSheetId="3">[1]Reforma!#REF!</definedName>
    <definedName name="MMMMMM" localSheetId="5">[1]Reforma!#REF!</definedName>
    <definedName name="MMMMMM" localSheetId="6">[1]Reforma!#REF!</definedName>
    <definedName name="MMMMMM" localSheetId="7">[1]Reforma!#REF!</definedName>
    <definedName name="MMMMMM" localSheetId="8">[1]Reforma!#REF!</definedName>
    <definedName name="MMMMMM" localSheetId="4">[1]Reforma!#REF!</definedName>
    <definedName name="MMMMMM" localSheetId="9">[1]Reforma!#REF!</definedName>
    <definedName name="MMMMMM">[1]Reforma!#REF!</definedName>
    <definedName name="MNAUIRIE" localSheetId="3">#REF!</definedName>
    <definedName name="MNAUIRIE" localSheetId="5">#REF!</definedName>
    <definedName name="MNAUIRIE" localSheetId="6">#REF!</definedName>
    <definedName name="MNAUIRIE" localSheetId="7">#REF!</definedName>
    <definedName name="MNAUIRIE" localSheetId="8">#REF!</definedName>
    <definedName name="MNAUIRIE" localSheetId="4">#REF!</definedName>
    <definedName name="MNAUIRIE" localSheetId="9">#REF!</definedName>
    <definedName name="MNAUIRIE">#REF!</definedName>
    <definedName name="MNDLEL" localSheetId="3">#REF!</definedName>
    <definedName name="MNDLEL" localSheetId="5">#REF!</definedName>
    <definedName name="MNDLEL" localSheetId="6">#REF!</definedName>
    <definedName name="MNDLEL" localSheetId="7">#REF!</definedName>
    <definedName name="MNDLEL" localSheetId="8">#REF!</definedName>
    <definedName name="MNDLEL" localSheetId="4">#REF!</definedName>
    <definedName name="MNDLEL" localSheetId="9">#REF!</definedName>
    <definedName name="MNDLEL">#REF!</definedName>
    <definedName name="MNK" localSheetId="3">[1]Reforma!#REF!</definedName>
    <definedName name="MNK" localSheetId="5">[1]Reforma!#REF!</definedName>
    <definedName name="MNK" localSheetId="6">[1]Reforma!#REF!</definedName>
    <definedName name="MNK" localSheetId="7">[1]Reforma!#REF!</definedName>
    <definedName name="MNK" localSheetId="8">[1]Reforma!#REF!</definedName>
    <definedName name="MNK" localSheetId="4">[1]Reforma!#REF!</definedName>
    <definedName name="MNK">[1]Reforma!#REF!</definedName>
    <definedName name="MO" localSheetId="3">#REF!</definedName>
    <definedName name="MO" localSheetId="5">#REF!</definedName>
    <definedName name="MO" localSheetId="6">#REF!</definedName>
    <definedName name="MO" localSheetId="7">#REF!</definedName>
    <definedName name="MO" localSheetId="8">#REF!</definedName>
    <definedName name="MO" localSheetId="4">#REF!</definedName>
    <definedName name="MO" localSheetId="9">#REF!</definedName>
    <definedName name="MO">#REF!</definedName>
    <definedName name="mo_base">[4]Base!$U$39</definedName>
    <definedName name="mo_sub_base">'[4]Sub-base'!$U$36</definedName>
    <definedName name="módulo1.Extenso" localSheetId="0">'BM 01'!módulo1.Extenso</definedName>
    <definedName name="módulo1.Extenso" localSheetId="9">'RF 08'!módulo1.Extenso</definedName>
    <definedName name="módulo1.Extenso">[12]!módulo1.Extenso</definedName>
    <definedName name="MOE" localSheetId="0">#REF!</definedName>
    <definedName name="MOE" localSheetId="3">#REF!</definedName>
    <definedName name="MOE" localSheetId="5">#REF!</definedName>
    <definedName name="MOE" localSheetId="6">#REF!</definedName>
    <definedName name="MOE" localSheetId="7">#REF!</definedName>
    <definedName name="MOE" localSheetId="8">#REF!</definedName>
    <definedName name="MOE" localSheetId="4">#REF!</definedName>
    <definedName name="MOE" localSheetId="9">#REF!</definedName>
    <definedName name="MOE">#REF!</definedName>
    <definedName name="MOH" localSheetId="3">#REF!</definedName>
    <definedName name="MOH" localSheetId="5">#REF!</definedName>
    <definedName name="MOH" localSheetId="6">#REF!</definedName>
    <definedName name="MOH" localSheetId="7">#REF!</definedName>
    <definedName name="MOH" localSheetId="8">#REF!</definedName>
    <definedName name="MOH" localSheetId="4">#REF!</definedName>
    <definedName name="MOH" localSheetId="9">#REF!</definedName>
    <definedName name="MOH">#REF!</definedName>
    <definedName name="mono" localSheetId="0" hidden="1">{"'Plan1'!$A$8:$F$68","'Plan1'!$A$8:$F$68"}</definedName>
    <definedName name="mono" localSheetId="9" hidden="1">{"'Plan1'!$A$8:$F$68","'Plan1'!$A$8:$F$68"}</definedName>
    <definedName name="mono" hidden="1">{"'Plan1'!$A$8:$F$68","'Plan1'!$A$8:$F$68"}</definedName>
    <definedName name="MOV_TERR_EMISS3_S" localSheetId="3">#REF!</definedName>
    <definedName name="MOV_TERR_EMISS3_S" localSheetId="5">#REF!</definedName>
    <definedName name="MOV_TERR_EMISS3_S" localSheetId="6">#REF!</definedName>
    <definedName name="MOV_TERR_EMISS3_S" localSheetId="7">#REF!</definedName>
    <definedName name="MOV_TERR_EMISS3_S" localSheetId="8">#REF!</definedName>
    <definedName name="MOV_TERR_EMISS3_S" localSheetId="4">#REF!</definedName>
    <definedName name="MOV_TERR_EMISS3_S" localSheetId="9">#REF!</definedName>
    <definedName name="MOV_TERR_EMISS3_S">#REF!</definedName>
    <definedName name="MOV_TERRA" localSheetId="3">#REF!</definedName>
    <definedName name="MOV_TERRA" localSheetId="5">#REF!</definedName>
    <definedName name="MOV_TERRA" localSheetId="6">#REF!</definedName>
    <definedName name="MOV_TERRA" localSheetId="7">#REF!</definedName>
    <definedName name="MOV_TERRA" localSheetId="8">#REF!</definedName>
    <definedName name="MOV_TERRA" localSheetId="4">#REF!</definedName>
    <definedName name="MOV_TERRA" localSheetId="9">#REF!</definedName>
    <definedName name="MOV_TERRA">#REF!</definedName>
    <definedName name="MOV_TERRA_EMISS" localSheetId="3">#REF!</definedName>
    <definedName name="MOV_TERRA_EMISS" localSheetId="5">#REF!</definedName>
    <definedName name="MOV_TERRA_EMISS" localSheetId="6">#REF!</definedName>
    <definedName name="MOV_TERRA_EMISS" localSheetId="7">#REF!</definedName>
    <definedName name="MOV_TERRA_EMISS" localSheetId="8">#REF!</definedName>
    <definedName name="MOV_TERRA_EMISS" localSheetId="4">#REF!</definedName>
    <definedName name="MOV_TERRA_EMISS">#REF!</definedName>
    <definedName name="MOV_TERRA_EMISS2" localSheetId="3">#REF!</definedName>
    <definedName name="MOV_TERRA_EMISS2" localSheetId="5">#REF!</definedName>
    <definedName name="MOV_TERRA_EMISS2" localSheetId="6">#REF!</definedName>
    <definedName name="MOV_TERRA_EMISS2" localSheetId="7">#REF!</definedName>
    <definedName name="MOV_TERRA_EMISS2" localSheetId="8">#REF!</definedName>
    <definedName name="MOV_TERRA_EMISS2" localSheetId="4">#REF!</definedName>
    <definedName name="MOV_TERRA_EMISS2">#REF!</definedName>
    <definedName name="MXNV" localSheetId="3">#REF!</definedName>
    <definedName name="MXNV" localSheetId="5">#REF!</definedName>
    <definedName name="MXNV" localSheetId="6">#REF!</definedName>
    <definedName name="MXNV" localSheetId="7">#REF!</definedName>
    <definedName name="MXNV" localSheetId="8">#REF!</definedName>
    <definedName name="MXNV" localSheetId="4">#REF!</definedName>
    <definedName name="MXNV">#REF!</definedName>
    <definedName name="n" localSheetId="3">#REF!</definedName>
    <definedName name="n" localSheetId="5">#REF!</definedName>
    <definedName name="n" localSheetId="6">#REF!</definedName>
    <definedName name="n" localSheetId="7">#REF!</definedName>
    <definedName name="n" localSheetId="8">#REF!</definedName>
    <definedName name="n" localSheetId="4">#REF!</definedName>
    <definedName name="n">#REF!</definedName>
    <definedName name="nADA" localSheetId="3">#REF!</definedName>
    <definedName name="nADA" localSheetId="5">#REF!</definedName>
    <definedName name="nADA" localSheetId="6">#REF!</definedName>
    <definedName name="nADA" localSheetId="7">#REF!</definedName>
    <definedName name="nADA" localSheetId="8">#REF!</definedName>
    <definedName name="nADA" localSheetId="4">#REF!</definedName>
    <definedName name="nADA">#REF!</definedName>
    <definedName name="NC">'[29]Orçamento Proposta 1'!$AO$1</definedName>
    <definedName name="ND">'[30]ENTRADA DE DADOS'!$D$5</definedName>
    <definedName name="neuza" localSheetId="3">[31]COMPOSIÇÃO!#REF!</definedName>
    <definedName name="neuza" localSheetId="5">[31]COMPOSIÇÃO!#REF!</definedName>
    <definedName name="neuza" localSheetId="6">[31]COMPOSIÇÃO!#REF!</definedName>
    <definedName name="neuza" localSheetId="7">[31]COMPOSIÇÃO!#REF!</definedName>
    <definedName name="neuza" localSheetId="8">[31]COMPOSIÇÃO!#REF!</definedName>
    <definedName name="neuza" localSheetId="4">[31]COMPOSIÇÃO!#REF!</definedName>
    <definedName name="neuza" localSheetId="9">[31]COMPOSIÇÃO!#REF!</definedName>
    <definedName name="neuza">[31]COMPOSIÇÃO!#REF!</definedName>
    <definedName name="NI">'[30]ENTRADA DE DADOS'!$E$5</definedName>
    <definedName name="NMMMN" localSheetId="3">[1]Reforma!#REF!</definedName>
    <definedName name="NMMMN" localSheetId="5">[1]Reforma!#REF!</definedName>
    <definedName name="NMMMN" localSheetId="6">[1]Reforma!#REF!</definedName>
    <definedName name="NMMMN" localSheetId="7">[1]Reforma!#REF!</definedName>
    <definedName name="NMMMN" localSheetId="8">[1]Reforma!#REF!</definedName>
    <definedName name="NMMMN" localSheetId="4">[1]Reforma!#REF!</definedName>
    <definedName name="NMMMN" localSheetId="9">[1]Reforma!#REF!</definedName>
    <definedName name="NMMMN">[1]Reforma!#REF!</definedName>
    <definedName name="NN">'[30]ENTRADA DE DADOS'!$C$5</definedName>
    <definedName name="NNN" localSheetId="3">#REF!</definedName>
    <definedName name="NNN" localSheetId="5">#REF!</definedName>
    <definedName name="NNN" localSheetId="6">#REF!</definedName>
    <definedName name="NNN" localSheetId="7">#REF!</definedName>
    <definedName name="NNN" localSheetId="8">#REF!</definedName>
    <definedName name="NNN" localSheetId="4">#REF!</definedName>
    <definedName name="NNN" localSheetId="9">#REF!</definedName>
    <definedName name="NNN">#REF!</definedName>
    <definedName name="NNNNNNNNNNNNNNNNNNNNNN" localSheetId="3">#REF!</definedName>
    <definedName name="NNNNNNNNNNNNNNNNNNNNNN" localSheetId="5">#REF!</definedName>
    <definedName name="NNNNNNNNNNNNNNNNNNNNNN" localSheetId="6">#REF!</definedName>
    <definedName name="NNNNNNNNNNNNNNNNNNNNNN" localSheetId="7">#REF!</definedName>
    <definedName name="NNNNNNNNNNNNNNNNNNNNNN" localSheetId="8">#REF!</definedName>
    <definedName name="NNNNNNNNNNNNNNNNNNNNNN" localSheetId="4">#REF!</definedName>
    <definedName name="NNNNNNNNNNNNNNNNNNNNNN" localSheetId="9">#REF!</definedName>
    <definedName name="NNNNNNNNNNNNNNNNNNNNNN">#REF!</definedName>
    <definedName name="nome" localSheetId="0" hidden="1">{#N/A,#N/A,FALSE,"MO (2)"}</definedName>
    <definedName name="nome" localSheetId="9" hidden="1">{#N/A,#N/A,FALSE,"MO (2)"}</definedName>
    <definedName name="nome" hidden="1">{#N/A,#N/A,FALSE,"MO (2)"}</definedName>
    <definedName name="NOME1" localSheetId="3">#REF!</definedName>
    <definedName name="NOME1" localSheetId="5">#REF!</definedName>
    <definedName name="NOME1" localSheetId="6">#REF!</definedName>
    <definedName name="NOME1" localSheetId="7">#REF!</definedName>
    <definedName name="NOME1" localSheetId="8">#REF!</definedName>
    <definedName name="NOME1" localSheetId="4">#REF!</definedName>
    <definedName name="NOME1" localSheetId="9">#REF!</definedName>
    <definedName name="NOME1">#REF!</definedName>
    <definedName name="NOME1_1" localSheetId="3">#REF!</definedName>
    <definedName name="NOME1_1" localSheetId="5">#REF!</definedName>
    <definedName name="NOME1_1" localSheetId="6">#REF!</definedName>
    <definedName name="NOME1_1" localSheetId="7">#REF!</definedName>
    <definedName name="NOME1_1" localSheetId="8">#REF!</definedName>
    <definedName name="NOME1_1" localSheetId="4">#REF!</definedName>
    <definedName name="NOME1_1" localSheetId="9">#REF!</definedName>
    <definedName name="NOME1_1">#REF!</definedName>
    <definedName name="NOME1_11" localSheetId="3">#REF!</definedName>
    <definedName name="NOME1_11" localSheetId="5">#REF!</definedName>
    <definedName name="NOME1_11" localSheetId="6">#REF!</definedName>
    <definedName name="NOME1_11" localSheetId="7">#REF!</definedName>
    <definedName name="NOME1_11" localSheetId="8">#REF!</definedName>
    <definedName name="NOME1_11" localSheetId="4">#REF!</definedName>
    <definedName name="NOME1_11" localSheetId="9">#REF!</definedName>
    <definedName name="NOME1_11">#REF!</definedName>
    <definedName name="NOME1_2" localSheetId="3">#REF!</definedName>
    <definedName name="NOME1_2" localSheetId="5">#REF!</definedName>
    <definedName name="NOME1_2" localSheetId="6">#REF!</definedName>
    <definedName name="NOME1_2" localSheetId="7">#REF!</definedName>
    <definedName name="NOME1_2" localSheetId="8">#REF!</definedName>
    <definedName name="NOME1_2" localSheetId="4">#REF!</definedName>
    <definedName name="NOME1_2">#REF!</definedName>
    <definedName name="NOME1_6" localSheetId="3">#REF!</definedName>
    <definedName name="NOME1_6" localSheetId="5">#REF!</definedName>
    <definedName name="NOME1_6" localSheetId="6">#REF!</definedName>
    <definedName name="NOME1_6" localSheetId="7">#REF!</definedName>
    <definedName name="NOME1_6" localSheetId="8">#REF!</definedName>
    <definedName name="NOME1_6" localSheetId="4">#REF!</definedName>
    <definedName name="NOME1_6">#REF!</definedName>
    <definedName name="nome2" localSheetId="3">#REF!</definedName>
    <definedName name="nome2" localSheetId="5">#REF!</definedName>
    <definedName name="nome2" localSheetId="6">#REF!</definedName>
    <definedName name="nome2" localSheetId="7">#REF!</definedName>
    <definedName name="nome2" localSheetId="8">#REF!</definedName>
    <definedName name="nome2" localSheetId="4">#REF!</definedName>
    <definedName name="nome2">#REF!</definedName>
    <definedName name="nome3" localSheetId="3">#REF!</definedName>
    <definedName name="nome3" localSheetId="5">#REF!</definedName>
    <definedName name="nome3" localSheetId="6">#REF!</definedName>
    <definedName name="nome3" localSheetId="7">#REF!</definedName>
    <definedName name="nome3" localSheetId="8">#REF!</definedName>
    <definedName name="nome3" localSheetId="4">#REF!</definedName>
    <definedName name="nome3">#REF!</definedName>
    <definedName name="NPNE" localSheetId="3">#REF!</definedName>
    <definedName name="NPNE" localSheetId="5">#REF!</definedName>
    <definedName name="NPNE" localSheetId="6">#REF!</definedName>
    <definedName name="NPNE" localSheetId="7">#REF!</definedName>
    <definedName name="NPNE" localSheetId="8">#REF!</definedName>
    <definedName name="NPNE" localSheetId="4">#REF!</definedName>
    <definedName name="NPNE">#REF!</definedName>
    <definedName name="ntde" localSheetId="0" hidden="1">{#N/A,#N/A,FALSE,"MO (2)"}</definedName>
    <definedName name="ntde" localSheetId="9" hidden="1">{#N/A,#N/A,FALSE,"MO (2)"}</definedName>
    <definedName name="ntde" hidden="1">{#N/A,#N/A,FALSE,"MO (2)"}</definedName>
    <definedName name="NTEI" localSheetId="3">'[6]PRO-08'!#REF!</definedName>
    <definedName name="NTEI" localSheetId="5">'[6]PRO-08'!#REF!</definedName>
    <definedName name="NTEI" localSheetId="6">'[6]PRO-08'!#REF!</definedName>
    <definedName name="NTEI" localSheetId="7">'[6]PRO-08'!#REF!</definedName>
    <definedName name="NTEI" localSheetId="8">'[6]PRO-08'!#REF!</definedName>
    <definedName name="NTEI" localSheetId="4">'[6]PRO-08'!#REF!</definedName>
    <definedName name="NTEI">'[6]PRO-08'!#REF!</definedName>
    <definedName name="num_linhas" localSheetId="3">#REF!</definedName>
    <definedName name="num_linhas" localSheetId="5">#REF!</definedName>
    <definedName name="num_linhas" localSheetId="6">#REF!</definedName>
    <definedName name="num_linhas" localSheetId="7">#REF!</definedName>
    <definedName name="num_linhas" localSheetId="8">#REF!</definedName>
    <definedName name="num_linhas" localSheetId="4">#REF!</definedName>
    <definedName name="num_linhas" localSheetId="9">#REF!</definedName>
    <definedName name="num_linhas">#REF!</definedName>
    <definedName name="o" localSheetId="3">#REF!</definedName>
    <definedName name="o" localSheetId="5">#REF!</definedName>
    <definedName name="o" localSheetId="6">#REF!</definedName>
    <definedName name="o" localSheetId="7">#REF!</definedName>
    <definedName name="o" localSheetId="8">#REF!</definedName>
    <definedName name="o" localSheetId="4">#REF!</definedName>
    <definedName name="o" localSheetId="9">#REF!</definedName>
    <definedName name="o">#REF!</definedName>
    <definedName name="oac" localSheetId="3">#REF!</definedName>
    <definedName name="oac" localSheetId="5">#REF!</definedName>
    <definedName name="oac" localSheetId="6">#REF!</definedName>
    <definedName name="oac" localSheetId="7">#REF!</definedName>
    <definedName name="oac" localSheetId="8">#REF!</definedName>
    <definedName name="oac" localSheetId="4">#REF!</definedName>
    <definedName name="oac" localSheetId="9">#REF!</definedName>
    <definedName name="oac">#REF!</definedName>
    <definedName name="oae" localSheetId="3">#REF!</definedName>
    <definedName name="oae" localSheetId="5">#REF!</definedName>
    <definedName name="oae" localSheetId="6">#REF!</definedName>
    <definedName name="oae" localSheetId="7">#REF!</definedName>
    <definedName name="oae" localSheetId="8">#REF!</definedName>
    <definedName name="oae" localSheetId="4">#REF!</definedName>
    <definedName name="oae">#REF!</definedName>
    <definedName name="OBRA" localSheetId="3">#REF!</definedName>
    <definedName name="OBRA" localSheetId="5">#REF!</definedName>
    <definedName name="OBRA" localSheetId="6">#REF!</definedName>
    <definedName name="OBRA" localSheetId="7">#REF!</definedName>
    <definedName name="OBRA" localSheetId="8">#REF!</definedName>
    <definedName name="OBRA" localSheetId="4">#REF!</definedName>
    <definedName name="OBRA">#REF!</definedName>
    <definedName name="ocom" localSheetId="3">#REF!</definedName>
    <definedName name="ocom" localSheetId="5">#REF!</definedName>
    <definedName name="ocom" localSheetId="6">#REF!</definedName>
    <definedName name="ocom" localSheetId="7">#REF!</definedName>
    <definedName name="ocom" localSheetId="8">#REF!</definedName>
    <definedName name="ocom" localSheetId="4">#REF!</definedName>
    <definedName name="ocom">#REF!</definedName>
    <definedName name="OI" localSheetId="3">#REF!</definedName>
    <definedName name="OI" localSheetId="5">#REF!</definedName>
    <definedName name="OI" localSheetId="6">#REF!</definedName>
    <definedName name="OI" localSheetId="7">#REF!</definedName>
    <definedName name="OI" localSheetId="8">#REF!</definedName>
    <definedName name="OI" localSheetId="4">#REF!</definedName>
    <definedName name="OI">#REF!</definedName>
    <definedName name="OO" localSheetId="3">#REF!</definedName>
    <definedName name="OO" localSheetId="5">#REF!</definedName>
    <definedName name="OO" localSheetId="6">#REF!</definedName>
    <definedName name="OO" localSheetId="7">#REF!</definedName>
    <definedName name="OO" localSheetId="8">#REF!</definedName>
    <definedName name="OO" localSheetId="4">#REF!</definedName>
    <definedName name="OO">#REF!</definedName>
    <definedName name="OOO" localSheetId="3">#REF!</definedName>
    <definedName name="OOO" localSheetId="5">#REF!</definedName>
    <definedName name="OOO" localSheetId="6">#REF!</definedName>
    <definedName name="OOO" localSheetId="7">#REF!</definedName>
    <definedName name="OOO" localSheetId="8">#REF!</definedName>
    <definedName name="OOO" localSheetId="4">#REF!</definedName>
    <definedName name="OOO">#REF!</definedName>
    <definedName name="OPA" localSheetId="3">'[6]PRO-08'!#REF!</definedName>
    <definedName name="OPA" localSheetId="5">'[6]PRO-08'!#REF!</definedName>
    <definedName name="OPA" localSheetId="6">'[6]PRO-08'!#REF!</definedName>
    <definedName name="OPA" localSheetId="7">'[6]PRO-08'!#REF!</definedName>
    <definedName name="OPA" localSheetId="8">'[6]PRO-08'!#REF!</definedName>
    <definedName name="OPA" localSheetId="4">'[6]PRO-08'!#REF!</definedName>
    <definedName name="OPA" localSheetId="9">'[6]PRO-08'!#REF!</definedName>
    <definedName name="OPA">'[6]PRO-08'!#REF!</definedName>
    <definedName name="OPERACAO" localSheetId="3">#REF!</definedName>
    <definedName name="OPERACAO" localSheetId="5">#REF!</definedName>
    <definedName name="OPERACAO" localSheetId="6">#REF!</definedName>
    <definedName name="OPERACAO" localSheetId="7">#REF!</definedName>
    <definedName name="OPERACAO" localSheetId="8">#REF!</definedName>
    <definedName name="OPERACAO" localSheetId="4">#REF!</definedName>
    <definedName name="OPERACAO" localSheetId="9">#REF!</definedName>
    <definedName name="OPERACAO">#REF!</definedName>
    <definedName name="Orçamento" localSheetId="3">#REF!</definedName>
    <definedName name="Orçamento" localSheetId="5">#REF!</definedName>
    <definedName name="Orçamento" localSheetId="6">#REF!</definedName>
    <definedName name="Orçamento" localSheetId="7">#REF!</definedName>
    <definedName name="Orçamento" localSheetId="8">#REF!</definedName>
    <definedName name="Orçamento" localSheetId="4">#REF!</definedName>
    <definedName name="Orçamento" localSheetId="9">#REF!</definedName>
    <definedName name="Orçamento">#REF!</definedName>
    <definedName name="Orçamento_Básico" localSheetId="3">#REF!</definedName>
    <definedName name="Orçamento_Básico" localSheetId="5">#REF!</definedName>
    <definedName name="Orçamento_Básico" localSheetId="6">#REF!</definedName>
    <definedName name="Orçamento_Básico" localSheetId="7">#REF!</definedName>
    <definedName name="Orçamento_Básico" localSheetId="8">#REF!</definedName>
    <definedName name="Orçamento_Básico" localSheetId="4">#REF!</definedName>
    <definedName name="Orçamento_Básico" localSheetId="9">#REF!</definedName>
    <definedName name="Orçamento_Básico">#REF!</definedName>
    <definedName name="OrçamentoTotal" localSheetId="3">#REF!</definedName>
    <definedName name="OrçamentoTotal" localSheetId="5">#REF!</definedName>
    <definedName name="OrçamentoTotal" localSheetId="6">#REF!</definedName>
    <definedName name="OrçamentoTotal" localSheetId="7">#REF!</definedName>
    <definedName name="OrçamentoTotal" localSheetId="8">#REF!</definedName>
    <definedName name="OrçamentoTotal" localSheetId="4">#REF!</definedName>
    <definedName name="OrçamentoTotal">#REF!</definedName>
    <definedName name="ORLANDO" localSheetId="3">#REF!</definedName>
    <definedName name="ORLANDO" localSheetId="5">#REF!</definedName>
    <definedName name="ORLANDO" localSheetId="6">#REF!</definedName>
    <definedName name="ORLANDO" localSheetId="7">#REF!</definedName>
    <definedName name="ORLANDO" localSheetId="8">#REF!</definedName>
    <definedName name="ORLANDO" localSheetId="4">#REF!</definedName>
    <definedName name="ORLANDO">#REF!</definedName>
    <definedName name="orrlando" localSheetId="3">#REF!</definedName>
    <definedName name="orrlando" localSheetId="5">#REF!</definedName>
    <definedName name="orrlando" localSheetId="6">#REF!</definedName>
    <definedName name="orrlando" localSheetId="7">#REF!</definedName>
    <definedName name="orrlando" localSheetId="8">#REF!</definedName>
    <definedName name="orrlando" localSheetId="4">#REF!</definedName>
    <definedName name="orrlando">#REF!</definedName>
    <definedName name="p" localSheetId="3">#REF!</definedName>
    <definedName name="p" localSheetId="5">#REF!</definedName>
    <definedName name="p" localSheetId="6">#REF!</definedName>
    <definedName name="p" localSheetId="7">#REF!</definedName>
    <definedName name="p" localSheetId="8">#REF!</definedName>
    <definedName name="p" localSheetId="4">#REF!</definedName>
    <definedName name="p">#REF!</definedName>
    <definedName name="Parcial" localSheetId="3">#REF!</definedName>
    <definedName name="Parcial" localSheetId="5">#REF!</definedName>
    <definedName name="Parcial" localSheetId="6">#REF!</definedName>
    <definedName name="Parcial" localSheetId="7">#REF!</definedName>
    <definedName name="Parcial" localSheetId="8">#REF!</definedName>
    <definedName name="Parcial" localSheetId="4">#REF!</definedName>
    <definedName name="Parcial">#REF!</definedName>
    <definedName name="PassaExtenso" localSheetId="2">[32]!PassaExtenso</definedName>
    <definedName name="PassaExtenso" localSheetId="3">[32]!PassaExtenso</definedName>
    <definedName name="PassaExtenso" localSheetId="5">[32]!PassaExtenso</definedName>
    <definedName name="PassaExtenso" localSheetId="6">[32]!PassaExtenso</definedName>
    <definedName name="PassaExtenso" localSheetId="7">[32]!PassaExtenso</definedName>
    <definedName name="PassaExtenso" localSheetId="8">[32]!PassaExtenso</definedName>
    <definedName name="PassaExtenso" localSheetId="4">[32]!PassaExtenso</definedName>
    <definedName name="PassaExtenso" localSheetId="9">[32]!PassaExtenso</definedName>
    <definedName name="PassaExtenso">[32]!PassaExtenso</definedName>
    <definedName name="PAV_EMISS3_S" localSheetId="3">#REF!</definedName>
    <definedName name="PAV_EMISS3_S" localSheetId="5">#REF!</definedName>
    <definedName name="PAV_EMISS3_S" localSheetId="6">#REF!</definedName>
    <definedName name="PAV_EMISS3_S" localSheetId="7">#REF!</definedName>
    <definedName name="PAV_EMISS3_S" localSheetId="8">#REF!</definedName>
    <definedName name="PAV_EMISS3_S" localSheetId="4">#REF!</definedName>
    <definedName name="PAV_EMISS3_S" localSheetId="9">#REF!</definedName>
    <definedName name="PAV_EMISS3_S">#REF!</definedName>
    <definedName name="pavi" localSheetId="3">#REF!</definedName>
    <definedName name="pavi" localSheetId="5">#REF!</definedName>
    <definedName name="pavi" localSheetId="6">#REF!</definedName>
    <definedName name="pavi" localSheetId="7">#REF!</definedName>
    <definedName name="pavi" localSheetId="8">#REF!</definedName>
    <definedName name="pavi" localSheetId="4">#REF!</definedName>
    <definedName name="pavi" localSheetId="9">#REF!</definedName>
    <definedName name="pavi">#REF!</definedName>
    <definedName name="PAVIM_EMISS" localSheetId="3">#REF!</definedName>
    <definedName name="PAVIM_EMISS" localSheetId="5">#REF!</definedName>
    <definedName name="PAVIM_EMISS" localSheetId="6">#REF!</definedName>
    <definedName name="PAVIM_EMISS" localSheetId="7">#REF!</definedName>
    <definedName name="PAVIM_EMISS" localSheetId="8">#REF!</definedName>
    <definedName name="PAVIM_EMISS" localSheetId="4">#REF!</definedName>
    <definedName name="PAVIM_EMISS" localSheetId="9">#REF!</definedName>
    <definedName name="PAVIM_EMISS">#REF!</definedName>
    <definedName name="PAVIM_EMISS2" localSheetId="3">#REF!</definedName>
    <definedName name="PAVIM_EMISS2" localSheetId="5">#REF!</definedName>
    <definedName name="PAVIM_EMISS2" localSheetId="6">#REF!</definedName>
    <definedName name="PAVIM_EMISS2" localSheetId="7">#REF!</definedName>
    <definedName name="PAVIM_EMISS2" localSheetId="8">#REF!</definedName>
    <definedName name="PAVIM_EMISS2" localSheetId="4">#REF!</definedName>
    <definedName name="PAVIM_EMISS2">#REF!</definedName>
    <definedName name="PAVIMENTAÇÃO" localSheetId="3">#REF!</definedName>
    <definedName name="PAVIMENTAÇÃO" localSheetId="5">#REF!</definedName>
    <definedName name="PAVIMENTAÇÃO" localSheetId="6">#REF!</definedName>
    <definedName name="PAVIMENTAÇÃO" localSheetId="7">#REF!</definedName>
    <definedName name="PAVIMENTAÇÃO" localSheetId="8">#REF!</definedName>
    <definedName name="PAVIMENTAÇÃO" localSheetId="4">#REF!</definedName>
    <definedName name="PAVIMENTAÇÃO">#REF!</definedName>
    <definedName name="Pavimento" localSheetId="3">#REF!</definedName>
    <definedName name="Pavimento" localSheetId="5">#REF!</definedName>
    <definedName name="Pavimento" localSheetId="6">#REF!</definedName>
    <definedName name="Pavimento" localSheetId="7">#REF!</definedName>
    <definedName name="Pavimento" localSheetId="8">#REF!</definedName>
    <definedName name="Pavimento" localSheetId="4">#REF!</definedName>
    <definedName name="Pavimento">#REF!</definedName>
    <definedName name="PERCAPITA" localSheetId="3">#REF!</definedName>
    <definedName name="PERCAPITA" localSheetId="5">#REF!</definedName>
    <definedName name="PERCAPITA" localSheetId="6">#REF!</definedName>
    <definedName name="PERCAPITA" localSheetId="7">#REF!</definedName>
    <definedName name="PERCAPITA" localSheetId="8">#REF!</definedName>
    <definedName name="PERCAPITA" localSheetId="4">#REF!</definedName>
    <definedName name="PERCAPITA">#REF!</definedName>
    <definedName name="PERIMETRO" localSheetId="3">#REF!</definedName>
    <definedName name="PERIMETRO" localSheetId="5">#REF!</definedName>
    <definedName name="PERIMETRO" localSheetId="6">#REF!</definedName>
    <definedName name="PERIMETRO" localSheetId="7">#REF!</definedName>
    <definedName name="PERIMETRO" localSheetId="8">#REF!</definedName>
    <definedName name="PERIMETRO" localSheetId="4">#REF!</definedName>
    <definedName name="PERIMETRO">#REF!</definedName>
    <definedName name="pesquisa" localSheetId="3">#REF!</definedName>
    <definedName name="pesquisa" localSheetId="5">#REF!</definedName>
    <definedName name="pesquisa" localSheetId="6">#REF!</definedName>
    <definedName name="pesquisa" localSheetId="7">#REF!</definedName>
    <definedName name="pesquisa" localSheetId="8">#REF!</definedName>
    <definedName name="pesquisa" localSheetId="4">#REF!</definedName>
    <definedName name="pesquisa">#REF!</definedName>
    <definedName name="Pia_cozinha" localSheetId="3">#REF!</definedName>
    <definedName name="Pia_cozinha" localSheetId="5">#REF!</definedName>
    <definedName name="Pia_cozinha" localSheetId="6">#REF!</definedName>
    <definedName name="Pia_cozinha" localSheetId="7">#REF!</definedName>
    <definedName name="Pia_cozinha" localSheetId="8">#REF!</definedName>
    <definedName name="Pia_cozinha" localSheetId="4">#REF!</definedName>
    <definedName name="Pia_cozinha">#REF!</definedName>
    <definedName name="Pilar" localSheetId="3">#REF!</definedName>
    <definedName name="Pilar" localSheetId="5">#REF!</definedName>
    <definedName name="Pilar" localSheetId="6">#REF!</definedName>
    <definedName name="Pilar" localSheetId="7">#REF!</definedName>
    <definedName name="Pilar" localSheetId="8">#REF!</definedName>
    <definedName name="Pilar" localSheetId="4">#REF!</definedName>
    <definedName name="Pilar">#REF!</definedName>
    <definedName name="PILHA" localSheetId="3">#REF!</definedName>
    <definedName name="PILHA" localSheetId="5">#REF!</definedName>
    <definedName name="PILHA" localSheetId="6">#REF!</definedName>
    <definedName name="PILHA" localSheetId="7">#REF!</definedName>
    <definedName name="PILHA" localSheetId="8">#REF!</definedName>
    <definedName name="PILHA" localSheetId="4">#REF!</definedName>
    <definedName name="PILHA">#REF!</definedName>
    <definedName name="Pintura_cal" localSheetId="3">#REF!</definedName>
    <definedName name="Pintura_cal" localSheetId="5">#REF!</definedName>
    <definedName name="Pintura_cal" localSheetId="6">#REF!</definedName>
    <definedName name="Pintura_cal" localSheetId="7">#REF!</definedName>
    <definedName name="Pintura_cal" localSheetId="8">#REF!</definedName>
    <definedName name="Pintura_cal" localSheetId="4">#REF!</definedName>
    <definedName name="Pintura_cal">#REF!</definedName>
    <definedName name="Pintura_óleo" localSheetId="3">#REF!</definedName>
    <definedName name="Pintura_óleo" localSheetId="5">#REF!</definedName>
    <definedName name="Pintura_óleo" localSheetId="6">#REF!</definedName>
    <definedName name="Pintura_óleo" localSheetId="7">#REF!</definedName>
    <definedName name="Pintura_óleo" localSheetId="8">#REF!</definedName>
    <definedName name="Pintura_óleo" localSheetId="4">#REF!</definedName>
    <definedName name="Pintura_óleo">#REF!</definedName>
    <definedName name="Piso_cimentado" localSheetId="3">#REF!</definedName>
    <definedName name="Piso_cimentado" localSheetId="5">#REF!</definedName>
    <definedName name="Piso_cimentado" localSheetId="6">#REF!</definedName>
    <definedName name="Piso_cimentado" localSheetId="7">#REF!</definedName>
    <definedName name="Piso_cimentado" localSheetId="8">#REF!</definedName>
    <definedName name="Piso_cimentado" localSheetId="4">#REF!</definedName>
    <definedName name="Piso_cimentado">#REF!</definedName>
    <definedName name="PL" localSheetId="3">#REF!</definedName>
    <definedName name="PL" localSheetId="5">#REF!</definedName>
    <definedName name="PL" localSheetId="6">#REF!</definedName>
    <definedName name="PL" localSheetId="7">#REF!</definedName>
    <definedName name="PL" localSheetId="8">#REF!</definedName>
    <definedName name="PL" localSheetId="4">#REF!</definedName>
    <definedName name="PL">#REF!</definedName>
    <definedName name="PL_ABC" localSheetId="3">#REF!</definedName>
    <definedName name="PL_ABC" localSheetId="5">#REF!</definedName>
    <definedName name="PL_ABC" localSheetId="6">#REF!</definedName>
    <definedName name="PL_ABC" localSheetId="7">#REF!</definedName>
    <definedName name="PL_ABC" localSheetId="8">#REF!</definedName>
    <definedName name="PL_ABC" localSheetId="4">#REF!</definedName>
    <definedName name="PL_ABC">#REF!</definedName>
    <definedName name="Placa_de_cimento" localSheetId="3">#REF!</definedName>
    <definedName name="Placa_de_cimento" localSheetId="5">#REF!</definedName>
    <definedName name="Placa_de_cimento" localSheetId="6">#REF!</definedName>
    <definedName name="Placa_de_cimento" localSheetId="7">#REF!</definedName>
    <definedName name="Placa_de_cimento" localSheetId="8">#REF!</definedName>
    <definedName name="Placa_de_cimento" localSheetId="4">#REF!</definedName>
    <definedName name="Placa_de_cimento">#REF!</definedName>
    <definedName name="PLACA_OBRA" localSheetId="3">#REF!</definedName>
    <definedName name="PLACA_OBRA" localSheetId="5">#REF!</definedName>
    <definedName name="PLACA_OBRA" localSheetId="6">#REF!</definedName>
    <definedName name="PLACA_OBRA" localSheetId="7">#REF!</definedName>
    <definedName name="PLACA_OBRA" localSheetId="8">#REF!</definedName>
    <definedName name="PLACA_OBRA" localSheetId="4">#REF!</definedName>
    <definedName name="PLACA_OBRA">#REF!</definedName>
    <definedName name="Plan_ajustada" localSheetId="3">#REF!</definedName>
    <definedName name="Plan_ajustada" localSheetId="5">#REF!</definedName>
    <definedName name="Plan_ajustada" localSheetId="6">#REF!</definedName>
    <definedName name="Plan_ajustada" localSheetId="7">#REF!</definedName>
    <definedName name="Plan_ajustada" localSheetId="8">#REF!</definedName>
    <definedName name="Plan_ajustada" localSheetId="4">#REF!</definedName>
    <definedName name="Plan_ajustada" localSheetId="9">#REF!</definedName>
    <definedName name="Plan_ajustada">#REF!</definedName>
    <definedName name="plan275" localSheetId="3">#REF!</definedName>
    <definedName name="plan275" localSheetId="5">#REF!</definedName>
    <definedName name="plan275" localSheetId="6">#REF!</definedName>
    <definedName name="plan275" localSheetId="7">#REF!</definedName>
    <definedName name="plan275" localSheetId="8">#REF!</definedName>
    <definedName name="plan275" localSheetId="4">#REF!</definedName>
    <definedName name="plan275" localSheetId="9">#REF!</definedName>
    <definedName name="plan275">#REF!</definedName>
    <definedName name="PLANILHA" localSheetId="3">#REF!</definedName>
    <definedName name="PLANILHA" localSheetId="5">#REF!</definedName>
    <definedName name="PLANILHA" localSheetId="6">#REF!</definedName>
    <definedName name="PLANILHA" localSheetId="7">#REF!</definedName>
    <definedName name="PLANILHA" localSheetId="8">#REF!</definedName>
    <definedName name="PLANILHA" localSheetId="4">#REF!</definedName>
    <definedName name="PLANILHA" localSheetId="9">#REF!</definedName>
    <definedName name="PLANILHA">#REF!</definedName>
    <definedName name="plano" localSheetId="3">#REF!</definedName>
    <definedName name="plano" localSheetId="5">#REF!</definedName>
    <definedName name="plano" localSheetId="6">#REF!</definedName>
    <definedName name="plano" localSheetId="7">#REF!</definedName>
    <definedName name="plano" localSheetId="8">#REF!</definedName>
    <definedName name="plano" localSheetId="4">#REF!</definedName>
    <definedName name="plano" localSheetId="9">#REF!</definedName>
    <definedName name="plano">#REF!</definedName>
    <definedName name="PLNA" localSheetId="3">#REF!</definedName>
    <definedName name="PLNA" localSheetId="5">#REF!</definedName>
    <definedName name="PLNA" localSheetId="6">#REF!</definedName>
    <definedName name="PLNA" localSheetId="7">#REF!</definedName>
    <definedName name="PLNA" localSheetId="8">#REF!</definedName>
    <definedName name="PLNA" localSheetId="4">#REF!</definedName>
    <definedName name="PLNA">#REF!</definedName>
    <definedName name="PNE">[33]Orçamento!$AS$2</definedName>
    <definedName name="POBRE" localSheetId="3">#REF!</definedName>
    <definedName name="POBRE" localSheetId="5">#REF!</definedName>
    <definedName name="POBRE" localSheetId="6">#REF!</definedName>
    <definedName name="POBRE" localSheetId="7">#REF!</definedName>
    <definedName name="POBRE" localSheetId="8">#REF!</definedName>
    <definedName name="POBRE" localSheetId="4">#REF!</definedName>
    <definedName name="POBRE" localSheetId="9">#REF!</definedName>
    <definedName name="POBRE">#REF!</definedName>
    <definedName name="Poço" localSheetId="3">#REF!</definedName>
    <definedName name="Poço" localSheetId="5">#REF!</definedName>
    <definedName name="Poço" localSheetId="6">#REF!</definedName>
    <definedName name="Poço" localSheetId="7">#REF!</definedName>
    <definedName name="Poço" localSheetId="8">#REF!</definedName>
    <definedName name="Poço" localSheetId="4">#REF!</definedName>
    <definedName name="Poço" localSheetId="9">#REF!</definedName>
    <definedName name="Poço">#REF!</definedName>
    <definedName name="POÇO_VISIT" localSheetId="3">#REF!</definedName>
    <definedName name="POÇO_VISIT" localSheetId="5">#REF!</definedName>
    <definedName name="POÇO_VISIT" localSheetId="6">#REF!</definedName>
    <definedName name="POÇO_VISIT" localSheetId="7">#REF!</definedName>
    <definedName name="POÇO_VISIT" localSheetId="8">#REF!</definedName>
    <definedName name="POÇO_VISIT" localSheetId="4">#REF!</definedName>
    <definedName name="POÇO_VISIT" localSheetId="9">#REF!</definedName>
    <definedName name="POÇO_VISIT">#REF!</definedName>
    <definedName name="PORRA" localSheetId="3">#REF!</definedName>
    <definedName name="PORRA" localSheetId="5">#REF!</definedName>
    <definedName name="PORRA" localSheetId="6">#REF!</definedName>
    <definedName name="PORRA" localSheetId="7">#REF!</definedName>
    <definedName name="PORRA" localSheetId="8">#REF!</definedName>
    <definedName name="PORRA" localSheetId="4">#REF!</definedName>
    <definedName name="PORRA">#REF!</definedName>
    <definedName name="PP" localSheetId="3">#REF!</definedName>
    <definedName name="PP" localSheetId="5">#REF!</definedName>
    <definedName name="PP" localSheetId="6">#REF!</definedName>
    <definedName name="PP" localSheetId="7">#REF!</definedName>
    <definedName name="PP" localSheetId="8">#REF!</definedName>
    <definedName name="PP" localSheetId="4">#REF!</definedName>
    <definedName name="PP">#REF!</definedName>
    <definedName name="ppt_pistas_e_patios" localSheetId="3">#REF!</definedName>
    <definedName name="ppt_pistas_e_patios" localSheetId="5">#REF!</definedName>
    <definedName name="ppt_pistas_e_patios" localSheetId="6">#REF!</definedName>
    <definedName name="ppt_pistas_e_patios" localSheetId="7">#REF!</definedName>
    <definedName name="ppt_pistas_e_patios" localSheetId="8">#REF!</definedName>
    <definedName name="ppt_pistas_e_patios" localSheetId="4">#REF!</definedName>
    <definedName name="ppt_pistas_e_patios">#REF!</definedName>
    <definedName name="Preço_Unitário" localSheetId="3">#REF!</definedName>
    <definedName name="Preço_Unitário" localSheetId="5">#REF!</definedName>
    <definedName name="Preço_Unitário" localSheetId="6">#REF!</definedName>
    <definedName name="Preço_Unitário" localSheetId="7">#REF!</definedName>
    <definedName name="Preço_Unitário" localSheetId="8">#REF!</definedName>
    <definedName name="Preço_Unitário" localSheetId="4">#REF!</definedName>
    <definedName name="Preço_Unitário">#REF!</definedName>
    <definedName name="Print" localSheetId="3">[34]QuQuant!#REF!</definedName>
    <definedName name="Print" localSheetId="5">[34]QuQuant!#REF!</definedName>
    <definedName name="Print" localSheetId="6">[34]QuQuant!#REF!</definedName>
    <definedName name="Print" localSheetId="7">[34]QuQuant!#REF!</definedName>
    <definedName name="Print" localSheetId="8">[34]QuQuant!#REF!</definedName>
    <definedName name="Print" localSheetId="4">[34]QuQuant!#REF!</definedName>
    <definedName name="Print" localSheetId="9">[34]QuQuant!#REF!</definedName>
    <definedName name="Print">[34]QuQuant!#REF!</definedName>
    <definedName name="PRINT_AREA" localSheetId="3">#REF!</definedName>
    <definedName name="PRINT_AREA" localSheetId="5">#REF!</definedName>
    <definedName name="PRINT_AREA" localSheetId="6">#REF!</definedName>
    <definedName name="PRINT_AREA" localSheetId="7">#REF!</definedName>
    <definedName name="PRINT_AREA" localSheetId="8">#REF!</definedName>
    <definedName name="PRINT_AREA" localSheetId="4">#REF!</definedName>
    <definedName name="PRINT_AREA" localSheetId="9">#REF!</definedName>
    <definedName name="PRINT_AREA">#REF!</definedName>
    <definedName name="PRINT_AREA_MI" localSheetId="3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4">#REF!</definedName>
    <definedName name="PRINT_AREA_MI" localSheetId="9">#REF!</definedName>
    <definedName name="PRINT_AREA_MI">#REF!</definedName>
    <definedName name="PRINT_TITLES" localSheetId="3">#REF!</definedName>
    <definedName name="PRINT_TITLES" localSheetId="5">#REF!</definedName>
    <definedName name="PRINT_TITLES" localSheetId="6">#REF!</definedName>
    <definedName name="PRINT_TITLES" localSheetId="7">#REF!</definedName>
    <definedName name="PRINT_TITLES" localSheetId="8">#REF!</definedName>
    <definedName name="PRINT_TITLES" localSheetId="4">#REF!</definedName>
    <definedName name="PRINT_TITLES" localSheetId="9">#REF!</definedName>
    <definedName name="PRINT_TITLES">#REF!</definedName>
    <definedName name="PRINT_TITLES_MI" localSheetId="3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4">#REF!</definedName>
    <definedName name="PRINT_TITLES_MI">#REF!</definedName>
    <definedName name="pveg" localSheetId="0" hidden="1">{#N/A,#N/A,FALSE,"MO (2)"}</definedName>
    <definedName name="pveg" localSheetId="9" hidden="1">{#N/A,#N/A,FALSE,"MO (2)"}</definedName>
    <definedName name="pveg" hidden="1">{#N/A,#N/A,FALSE,"MO (2)"}</definedName>
    <definedName name="Q" localSheetId="3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4">#REF!</definedName>
    <definedName name="Q" localSheetId="9">#REF!</definedName>
    <definedName name="Q">#REF!</definedName>
    <definedName name="QQ" localSheetId="0">'BM 01'!QQ</definedName>
    <definedName name="QQ" localSheetId="9">'RF 08'!QQ</definedName>
    <definedName name="QQ">[12]!QQ</definedName>
    <definedName name="QQ_2" localSheetId="0">'BM 01'!QQ_2</definedName>
    <definedName name="QQ_2" localSheetId="9">'RF 08'!QQ_2</definedName>
    <definedName name="QQ_2">[12]!QQ_2</definedName>
    <definedName name="qqe" localSheetId="0">'BM 01'!qqe</definedName>
    <definedName name="qqe" localSheetId="9">'RF 08'!qqe</definedName>
    <definedName name="qqe">[12]!qqe</definedName>
    <definedName name="QTDE" localSheetId="0" hidden="1">{#N/A,#N/A,FALSE,"MO (2)"}</definedName>
    <definedName name="QTDE" localSheetId="9" hidden="1">{#N/A,#N/A,FALSE,"MO (2)"}</definedName>
    <definedName name="QTDE" hidden="1">{#N/A,#N/A,FALSE,"MO (2)"}</definedName>
    <definedName name="Quadra" localSheetId="0" hidden="1">{#N/A,#N/A,FALSE,"MO (2)"}</definedName>
    <definedName name="Quadra" localSheetId="9" hidden="1">{#N/A,#N/A,FALSE,"MO (2)"}</definedName>
    <definedName name="Quadra" hidden="1">{#N/A,#N/A,FALSE,"MO (2)"}</definedName>
    <definedName name="QUADRA1" localSheetId="0" hidden="1">{#N/A,#N/A,FALSE,"MO (2)"}</definedName>
    <definedName name="QUADRA1" localSheetId="9" hidden="1">{#N/A,#N/A,FALSE,"MO (2)"}</definedName>
    <definedName name="QUADRA1" hidden="1">{#N/A,#N/A,FALSE,"MO (2)"}</definedName>
    <definedName name="QUADRA2" localSheetId="0" hidden="1">{#N/A,#N/A,FALSE,"MO (2)"}</definedName>
    <definedName name="QUADRA2" localSheetId="9" hidden="1">{#N/A,#N/A,FALSE,"MO (2)"}</definedName>
    <definedName name="QUADRA2" hidden="1">{#N/A,#N/A,FALSE,"MO (2)"}</definedName>
    <definedName name="QUANT" localSheetId="0" hidden="1">{#N/A,#N/A,FALSE,"MO (2)"}</definedName>
    <definedName name="QUANT" localSheetId="9" hidden="1">{#N/A,#N/A,FALSE,"MO (2)"}</definedName>
    <definedName name="QUANT" hidden="1">{#N/A,#N/A,FALSE,"MO (2)"}</definedName>
    <definedName name="Quant." localSheetId="3">#REF!</definedName>
    <definedName name="Quant." localSheetId="5">#REF!</definedName>
    <definedName name="Quant." localSheetId="6">#REF!</definedName>
    <definedName name="Quant." localSheetId="7">#REF!</definedName>
    <definedName name="Quant." localSheetId="8">#REF!</definedName>
    <definedName name="Quant." localSheetId="4">#REF!</definedName>
    <definedName name="Quant." localSheetId="9">#REF!</definedName>
    <definedName name="Quant.">#REF!</definedName>
    <definedName name="QUANT_acumu" localSheetId="3">#REF!</definedName>
    <definedName name="QUANT_acumu" localSheetId="5">#REF!</definedName>
    <definedName name="QUANT_acumu" localSheetId="6">#REF!</definedName>
    <definedName name="QUANT_acumu" localSheetId="7">#REF!</definedName>
    <definedName name="QUANT_acumu" localSheetId="8">#REF!</definedName>
    <definedName name="QUANT_acumu" localSheetId="4">#REF!</definedName>
    <definedName name="QUANT_acumu" localSheetId="9">#REF!</definedName>
    <definedName name="QUANT_acumu">#REF!</definedName>
    <definedName name="Quantidade" localSheetId="3">#REF!</definedName>
    <definedName name="Quantidade" localSheetId="5">#REF!</definedName>
    <definedName name="Quantidade" localSheetId="6">#REF!</definedName>
    <definedName name="Quantidade" localSheetId="7">#REF!</definedName>
    <definedName name="Quantidade" localSheetId="8">#REF!</definedName>
    <definedName name="Quantidade" localSheetId="4">#REF!</definedName>
    <definedName name="Quantidade" localSheetId="9">#REF!</definedName>
    <definedName name="Quantidade">#REF!</definedName>
    <definedName name="Quantidades" localSheetId="0" hidden="1">{#N/A,#N/A,FALSE,"MO (2)"}</definedName>
    <definedName name="Quantidades" localSheetId="9" hidden="1">{#N/A,#N/A,FALSE,"MO (2)"}</definedName>
    <definedName name="Quantidades" hidden="1">{#N/A,#N/A,FALSE,"MO (2)"}</definedName>
    <definedName name="QW" localSheetId="3">#REF!</definedName>
    <definedName name="QW" localSheetId="5">#REF!</definedName>
    <definedName name="QW" localSheetId="6">#REF!</definedName>
    <definedName name="QW" localSheetId="7">#REF!</definedName>
    <definedName name="QW" localSheetId="8">#REF!</definedName>
    <definedName name="QW" localSheetId="4">#REF!</definedName>
    <definedName name="QW" localSheetId="9">#REF!</definedName>
    <definedName name="QW">#REF!</definedName>
    <definedName name="Radier" localSheetId="3">#REF!</definedName>
    <definedName name="Radier" localSheetId="5">#REF!</definedName>
    <definedName name="Radier" localSheetId="6">#REF!</definedName>
    <definedName name="Radier" localSheetId="7">#REF!</definedName>
    <definedName name="Radier" localSheetId="8">#REF!</definedName>
    <definedName name="Radier" localSheetId="4">#REF!</definedName>
    <definedName name="Radier" localSheetId="9">#REF!</definedName>
    <definedName name="Radier">#REF!</definedName>
    <definedName name="RBV">[35]Teor!$C$3:$C$7</definedName>
    <definedName name="rd" localSheetId="3">#REF!</definedName>
    <definedName name="rd" localSheetId="5">#REF!</definedName>
    <definedName name="rd" localSheetId="6">#REF!</definedName>
    <definedName name="rd" localSheetId="7">#REF!</definedName>
    <definedName name="rd" localSheetId="8">#REF!</definedName>
    <definedName name="rd" localSheetId="4">#REF!</definedName>
    <definedName name="rd" localSheetId="9">#REF!</definedName>
    <definedName name="rd">#REF!</definedName>
    <definedName name="rea" localSheetId="3">#REF!</definedName>
    <definedName name="rea" localSheetId="5">#REF!</definedName>
    <definedName name="rea" localSheetId="6">#REF!</definedName>
    <definedName name="rea" localSheetId="7">#REF!</definedName>
    <definedName name="rea" localSheetId="8">#REF!</definedName>
    <definedName name="rea" localSheetId="4">#REF!</definedName>
    <definedName name="rea" localSheetId="9">#REF!</definedName>
    <definedName name="rea">#REF!</definedName>
    <definedName name="Reaterro" localSheetId="3">#REF!</definedName>
    <definedName name="Reaterro" localSheetId="5">#REF!</definedName>
    <definedName name="Reaterro" localSheetId="6">#REF!</definedName>
    <definedName name="Reaterro" localSheetId="7">#REF!</definedName>
    <definedName name="Reaterro" localSheetId="8">#REF!</definedName>
    <definedName name="Reaterro" localSheetId="4">#REF!</definedName>
    <definedName name="Reaterro" localSheetId="9">#REF!</definedName>
    <definedName name="Reaterro">#REF!</definedName>
    <definedName name="Reboco" localSheetId="3">#REF!</definedName>
    <definedName name="Reboco" localSheetId="5">#REF!</definedName>
    <definedName name="Reboco" localSheetId="6">#REF!</definedName>
    <definedName name="Reboco" localSheetId="7">#REF!</definedName>
    <definedName name="Reboco" localSheetId="8">#REF!</definedName>
    <definedName name="Reboco" localSheetId="4">#REF!</definedName>
    <definedName name="Reboco">#REF!</definedName>
    <definedName name="REC">OFFSET([36]Insumos!$A$1,1,,COUNTA([36]Insumos!$A$1:$A$65536),COUNTA([36]Insumos!$A$1:$IV$1))</definedName>
    <definedName name="recife" localSheetId="3">#REF!</definedName>
    <definedName name="recife" localSheetId="5">#REF!</definedName>
    <definedName name="recife" localSheetId="6">#REF!</definedName>
    <definedName name="recife" localSheetId="7">#REF!</definedName>
    <definedName name="recife" localSheetId="8">#REF!</definedName>
    <definedName name="recife" localSheetId="4">#REF!</definedName>
    <definedName name="recife" localSheetId="9">#REF!</definedName>
    <definedName name="recife">#REF!</definedName>
    <definedName name="REDE_COLETORA_MAT" localSheetId="3">#REF!</definedName>
    <definedName name="REDE_COLETORA_MAT" localSheetId="5">#REF!</definedName>
    <definedName name="REDE_COLETORA_MAT" localSheetId="6">#REF!</definedName>
    <definedName name="REDE_COLETORA_MAT" localSheetId="7">#REF!</definedName>
    <definedName name="REDE_COLETORA_MAT" localSheetId="8">#REF!</definedName>
    <definedName name="REDE_COLETORA_MAT" localSheetId="4">#REF!</definedName>
    <definedName name="REDE_COLETORA_MAT" localSheetId="9">#REF!</definedName>
    <definedName name="REDE_COLETORA_MAT">#REF!</definedName>
    <definedName name="REDE_COLETORA_MATERIAL">'[14]REDE COLETORA'!$H$67</definedName>
    <definedName name="REDE_COLETORA_SERV" localSheetId="3">#REF!</definedName>
    <definedName name="REDE_COLETORA_SERV" localSheetId="5">#REF!</definedName>
    <definedName name="REDE_COLETORA_SERV" localSheetId="6">#REF!</definedName>
    <definedName name="REDE_COLETORA_SERV" localSheetId="7">#REF!</definedName>
    <definedName name="REDE_COLETORA_SERV" localSheetId="8">#REF!</definedName>
    <definedName name="REDE_COLETORA_SERV" localSheetId="4">#REF!</definedName>
    <definedName name="REDE_COLETORA_SERV" localSheetId="9">#REF!</definedName>
    <definedName name="REDE_COLETORA_SERV">#REF!</definedName>
    <definedName name="REDE_COLETORA_SERVIÇOS">'[14]REDE COLETORA'!$H$9</definedName>
    <definedName name="Refeição" localSheetId="3">#REF!</definedName>
    <definedName name="Refeição" localSheetId="5">#REF!</definedName>
    <definedName name="Refeição" localSheetId="6">#REF!</definedName>
    <definedName name="Refeição" localSheetId="7">#REF!</definedName>
    <definedName name="Refeição" localSheetId="8">#REF!</definedName>
    <definedName name="Refeição" localSheetId="4">#REF!</definedName>
    <definedName name="Refeição" localSheetId="9">#REF!</definedName>
    <definedName name="Refeição">#REF!</definedName>
    <definedName name="RefParalis" localSheetId="3">#REF!</definedName>
    <definedName name="RefParalis" localSheetId="5">#REF!</definedName>
    <definedName name="RefParalis" localSheetId="6">#REF!</definedName>
    <definedName name="RefParalis" localSheetId="7">#REF!</definedName>
    <definedName name="RefParalis" localSheetId="8">#REF!</definedName>
    <definedName name="RefParalis" localSheetId="4">#REF!</definedName>
    <definedName name="RefParalis" localSheetId="9">#REF!</definedName>
    <definedName name="RefParalis">#REF!</definedName>
    <definedName name="REG" localSheetId="3">#REF!</definedName>
    <definedName name="REG" localSheetId="5">#REF!</definedName>
    <definedName name="REG" localSheetId="6">#REF!</definedName>
    <definedName name="REG" localSheetId="7">#REF!</definedName>
    <definedName name="REG" localSheetId="8">#REF!</definedName>
    <definedName name="REG" localSheetId="4">#REF!</definedName>
    <definedName name="REG" localSheetId="9">#REF!</definedName>
    <definedName name="REG">#REF!</definedName>
    <definedName name="REGULA">[4]Regula!$M$36</definedName>
    <definedName name="RES" localSheetId="0">'BM 01'!RES</definedName>
    <definedName name="RES" localSheetId="9">'RF 08'!RES</definedName>
    <definedName name="RES">[12]!RES</definedName>
    <definedName name="resumo" localSheetId="0">#REF!</definedName>
    <definedName name="resumo" localSheetId="3">#REF!</definedName>
    <definedName name="resumo" localSheetId="5">#REF!</definedName>
    <definedName name="resumo" localSheetId="6">#REF!</definedName>
    <definedName name="resumo" localSheetId="7">#REF!</definedName>
    <definedName name="resumo" localSheetId="8">#REF!</definedName>
    <definedName name="resumo" localSheetId="4">#REF!</definedName>
    <definedName name="resumo" localSheetId="9">#REF!</definedName>
    <definedName name="resumo">#REF!</definedName>
    <definedName name="RESUMO." localSheetId="0">'BM 01'!RESUMO.</definedName>
    <definedName name="RESUMO." localSheetId="9">'RF 08'!RESUMO.</definedName>
    <definedName name="RESUMO.">[12]!RESUMO.</definedName>
    <definedName name="RESUMO1" localSheetId="0">'BM 01'!RESUMO1</definedName>
    <definedName name="RESUMO1" localSheetId="9">'RF 08'!RESUMO1</definedName>
    <definedName name="RESUMO1">[12]!RESUMO1</definedName>
    <definedName name="RMA" localSheetId="0">'[6]PRO-08'!#REF!</definedName>
    <definedName name="RMA" localSheetId="3">'[6]PRO-08'!#REF!</definedName>
    <definedName name="RMA" localSheetId="5">'[6]PRO-08'!#REF!</definedName>
    <definedName name="RMA" localSheetId="6">'[6]PRO-08'!#REF!</definedName>
    <definedName name="RMA" localSheetId="7">'[6]PRO-08'!#REF!</definedName>
    <definedName name="RMA" localSheetId="8">'[6]PRO-08'!#REF!</definedName>
    <definedName name="RMA" localSheetId="4">'[6]PRO-08'!#REF!</definedName>
    <definedName name="RMA" localSheetId="9">'[6]PRO-08'!#REF!</definedName>
    <definedName name="RMA">'[6]PRO-08'!#REF!</definedName>
    <definedName name="RR" localSheetId="0">#REF!</definedName>
    <definedName name="RR" localSheetId="3">#REF!</definedName>
    <definedName name="RR" localSheetId="5">#REF!</definedName>
    <definedName name="RR" localSheetId="6">#REF!</definedName>
    <definedName name="RR" localSheetId="7">#REF!</definedName>
    <definedName name="RR" localSheetId="8">#REF!</definedName>
    <definedName name="RR" localSheetId="4">#REF!</definedName>
    <definedName name="RR" localSheetId="9">#REF!</definedName>
    <definedName name="RR">#REF!</definedName>
    <definedName name="RS" localSheetId="3">#REF!</definedName>
    <definedName name="RS" localSheetId="5">#REF!</definedName>
    <definedName name="RS" localSheetId="6">#REF!</definedName>
    <definedName name="RS" localSheetId="7">#REF!</definedName>
    <definedName name="RS" localSheetId="8">#REF!</definedName>
    <definedName name="RS" localSheetId="4">#REF!</definedName>
    <definedName name="RS" localSheetId="9">#REF!</definedName>
    <definedName name="RS">#REF!</definedName>
    <definedName name="s" localSheetId="0" hidden="1">{#N/A,#N/A,FALSE,"MO (2)"}</definedName>
    <definedName name="s" localSheetId="9" hidden="1">{#N/A,#N/A,FALSE,"MO (2)"}</definedName>
    <definedName name="s" hidden="1">{#N/A,#N/A,FALSE,"MO (2)"}</definedName>
    <definedName name="sa" localSheetId="3">[37]COMPOS1!#REF!</definedName>
    <definedName name="sa" localSheetId="5">[37]COMPOS1!#REF!</definedName>
    <definedName name="sa" localSheetId="6">[37]COMPOS1!#REF!</definedName>
    <definedName name="sa" localSheetId="7">[37]COMPOS1!#REF!</definedName>
    <definedName name="sa" localSheetId="8">[37]COMPOS1!#REF!</definedName>
    <definedName name="sa" localSheetId="4">[37]COMPOS1!#REF!</definedName>
    <definedName name="sa">[37]COMPOS1!#REF!</definedName>
    <definedName name="sad" localSheetId="3">#REF!</definedName>
    <definedName name="sad" localSheetId="5">#REF!</definedName>
    <definedName name="sad" localSheetId="6">#REF!</definedName>
    <definedName name="sad" localSheetId="7">#REF!</definedName>
    <definedName name="sad" localSheetId="8">#REF!</definedName>
    <definedName name="sad" localSheetId="4">#REF!</definedName>
    <definedName name="sad" localSheetId="9">#REF!</definedName>
    <definedName name="sad">#REF!</definedName>
    <definedName name="Sal">[38]Sal!$B$4:$G$80</definedName>
    <definedName name="SAO" localSheetId="0" hidden="1">{#N/A,#N/A,FALSE,"Planilha";#N/A,#N/A,FALSE,"Resumo";#N/A,#N/A,FALSE,"Fisico";#N/A,#N/A,FALSE,"Financeiro";#N/A,#N/A,FALSE,"Financeiro"}</definedName>
    <definedName name="SAO" localSheetId="9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 localSheetId="3">#REF!</definedName>
    <definedName name="sbg" localSheetId="5">#REF!</definedName>
    <definedName name="sbg" localSheetId="6">#REF!</definedName>
    <definedName name="sbg" localSheetId="7">#REF!</definedName>
    <definedName name="sbg" localSheetId="8">#REF!</definedName>
    <definedName name="sbg" localSheetId="4">#REF!</definedName>
    <definedName name="sbg" localSheetId="9">#REF!</definedName>
    <definedName name="sbg">#REF!</definedName>
    <definedName name="sbsdbsdb" localSheetId="3">#REF!</definedName>
    <definedName name="sbsdbsdb" localSheetId="5">#REF!</definedName>
    <definedName name="sbsdbsdb" localSheetId="6">#REF!</definedName>
    <definedName name="sbsdbsdb" localSheetId="7">#REF!</definedName>
    <definedName name="sbsdbsdb" localSheetId="8">#REF!</definedName>
    <definedName name="sbsdbsdb" localSheetId="4">#REF!</definedName>
    <definedName name="sbsdbsdb" localSheetId="9">#REF!</definedName>
    <definedName name="sbsdbsdb">#REF!</definedName>
    <definedName name="SBTC" localSheetId="3">#REF!</definedName>
    <definedName name="SBTC" localSheetId="5">#REF!</definedName>
    <definedName name="SBTC" localSheetId="6">#REF!</definedName>
    <definedName name="SBTC" localSheetId="7">#REF!</definedName>
    <definedName name="SBTC" localSheetId="8">#REF!</definedName>
    <definedName name="SBTC" localSheetId="4">#REF!</definedName>
    <definedName name="SBTC" localSheetId="9">#REF!</definedName>
    <definedName name="SBTC">#REF!</definedName>
    <definedName name="sdbbsdb" localSheetId="3">#REF!</definedName>
    <definedName name="sdbbsdb" localSheetId="5">#REF!</definedName>
    <definedName name="sdbbsdb" localSheetId="6">#REF!</definedName>
    <definedName name="sdbbsdb" localSheetId="7">#REF!</definedName>
    <definedName name="sdbbsdb" localSheetId="8">#REF!</definedName>
    <definedName name="sdbbsdb" localSheetId="4">#REF!</definedName>
    <definedName name="sdbbsdb">#REF!</definedName>
    <definedName name="sdbsdb" localSheetId="3">#REF!</definedName>
    <definedName name="sdbsdb" localSheetId="5">#REF!</definedName>
    <definedName name="sdbsdb" localSheetId="6">#REF!</definedName>
    <definedName name="sdbsdb" localSheetId="7">#REF!</definedName>
    <definedName name="sdbsdb" localSheetId="8">#REF!</definedName>
    <definedName name="sdbsdb" localSheetId="4">#REF!</definedName>
    <definedName name="sdbsdb">#REF!</definedName>
    <definedName name="sdf" localSheetId="3">#REF!</definedName>
    <definedName name="sdf" localSheetId="5">#REF!</definedName>
    <definedName name="sdf" localSheetId="6">#REF!</definedName>
    <definedName name="sdf" localSheetId="7">#REF!</definedName>
    <definedName name="sdf" localSheetId="8">#REF!</definedName>
    <definedName name="sdf" localSheetId="4">#REF!</definedName>
    <definedName name="sdf">#REF!</definedName>
    <definedName name="senha" localSheetId="3">#REF!</definedName>
    <definedName name="senha" localSheetId="5">#REF!</definedName>
    <definedName name="senha" localSheetId="6">#REF!</definedName>
    <definedName name="senha" localSheetId="7">#REF!</definedName>
    <definedName name="senha" localSheetId="8">#REF!</definedName>
    <definedName name="senha" localSheetId="4">#REF!</definedName>
    <definedName name="senha">#REF!</definedName>
    <definedName name="sfahjbrgoaiejrbg" localSheetId="3">#REF!</definedName>
    <definedName name="sfahjbrgoaiejrbg" localSheetId="5">#REF!</definedName>
    <definedName name="sfahjbrgoaiejrbg" localSheetId="6">#REF!</definedName>
    <definedName name="sfahjbrgoaiejrbg" localSheetId="7">#REF!</definedName>
    <definedName name="sfahjbrgoaiejrbg" localSheetId="8">#REF!</definedName>
    <definedName name="sfahjbrgoaiejrbg" localSheetId="4">#REF!</definedName>
    <definedName name="sfahjbrgoaiejrbg">#REF!</definedName>
    <definedName name="SG_01_01" localSheetId="3">#REF!</definedName>
    <definedName name="SG_01_01" localSheetId="5">#REF!</definedName>
    <definedName name="SG_01_01" localSheetId="6">#REF!</definedName>
    <definedName name="SG_01_01" localSheetId="7">#REF!</definedName>
    <definedName name="SG_01_01" localSheetId="8">#REF!</definedName>
    <definedName name="SG_01_01" localSheetId="4">#REF!</definedName>
    <definedName name="SG_01_01">#REF!</definedName>
    <definedName name="SG_01_02" localSheetId="3">#REF!</definedName>
    <definedName name="SG_01_02" localSheetId="5">#REF!</definedName>
    <definedName name="SG_01_02" localSheetId="6">#REF!</definedName>
    <definedName name="SG_01_02" localSheetId="7">#REF!</definedName>
    <definedName name="SG_01_02" localSheetId="8">#REF!</definedName>
    <definedName name="SG_01_02" localSheetId="4">#REF!</definedName>
    <definedName name="SG_01_02">#REF!</definedName>
    <definedName name="SG_01_03" localSheetId="3">#REF!</definedName>
    <definedName name="SG_01_03" localSheetId="5">#REF!</definedName>
    <definedName name="SG_01_03" localSheetId="6">#REF!</definedName>
    <definedName name="SG_01_03" localSheetId="7">#REF!</definedName>
    <definedName name="SG_01_03" localSheetId="8">#REF!</definedName>
    <definedName name="SG_01_03" localSheetId="4">#REF!</definedName>
    <definedName name="SG_01_03">#REF!</definedName>
    <definedName name="SG_01_04" localSheetId="3">#REF!</definedName>
    <definedName name="SG_01_04" localSheetId="5">#REF!</definedName>
    <definedName name="SG_01_04" localSheetId="6">#REF!</definedName>
    <definedName name="SG_01_04" localSheetId="7">#REF!</definedName>
    <definedName name="SG_01_04" localSheetId="8">#REF!</definedName>
    <definedName name="SG_01_04" localSheetId="4">#REF!</definedName>
    <definedName name="SG_01_04">#REF!</definedName>
    <definedName name="SG_01_05" localSheetId="3">#REF!</definedName>
    <definedName name="SG_01_05" localSheetId="5">#REF!</definedName>
    <definedName name="SG_01_05" localSheetId="6">#REF!</definedName>
    <definedName name="SG_01_05" localSheetId="7">#REF!</definedName>
    <definedName name="SG_01_05" localSheetId="8">#REF!</definedName>
    <definedName name="SG_01_05" localSheetId="4">#REF!</definedName>
    <definedName name="SG_01_05">#REF!</definedName>
    <definedName name="SG_01_06" localSheetId="3">#REF!</definedName>
    <definedName name="SG_01_06" localSheetId="5">#REF!</definedName>
    <definedName name="SG_01_06" localSheetId="6">#REF!</definedName>
    <definedName name="SG_01_06" localSheetId="7">#REF!</definedName>
    <definedName name="SG_01_06" localSheetId="8">#REF!</definedName>
    <definedName name="SG_01_06" localSheetId="4">#REF!</definedName>
    <definedName name="SG_01_06">#REF!</definedName>
    <definedName name="SG_01_07" localSheetId="3">#REF!</definedName>
    <definedName name="SG_01_07" localSheetId="5">#REF!</definedName>
    <definedName name="SG_01_07" localSheetId="6">#REF!</definedName>
    <definedName name="SG_01_07" localSheetId="7">#REF!</definedName>
    <definedName name="SG_01_07" localSheetId="8">#REF!</definedName>
    <definedName name="SG_01_07" localSheetId="4">#REF!</definedName>
    <definedName name="SG_01_07">#REF!</definedName>
    <definedName name="SG_01_08" localSheetId="3">#REF!</definedName>
    <definedName name="SG_01_08" localSheetId="5">#REF!</definedName>
    <definedName name="SG_01_08" localSheetId="6">#REF!</definedName>
    <definedName name="SG_01_08" localSheetId="7">#REF!</definedName>
    <definedName name="SG_01_08" localSheetId="8">#REF!</definedName>
    <definedName name="SG_01_08" localSheetId="4">#REF!</definedName>
    <definedName name="SG_01_08">#REF!</definedName>
    <definedName name="SG_01_09" localSheetId="3">#REF!</definedName>
    <definedName name="SG_01_09" localSheetId="5">#REF!</definedName>
    <definedName name="SG_01_09" localSheetId="6">#REF!</definedName>
    <definedName name="SG_01_09" localSheetId="7">#REF!</definedName>
    <definedName name="SG_01_09" localSheetId="8">#REF!</definedName>
    <definedName name="SG_01_09" localSheetId="4">#REF!</definedName>
    <definedName name="SG_01_09">#REF!</definedName>
    <definedName name="SG_01_10" localSheetId="3">#REF!</definedName>
    <definedName name="SG_01_10" localSheetId="5">#REF!</definedName>
    <definedName name="SG_01_10" localSheetId="6">#REF!</definedName>
    <definedName name="SG_01_10" localSheetId="7">#REF!</definedName>
    <definedName name="SG_01_10" localSheetId="8">#REF!</definedName>
    <definedName name="SG_01_10" localSheetId="4">#REF!</definedName>
    <definedName name="SG_01_10">#REF!</definedName>
    <definedName name="SG_01_11" localSheetId="3">#REF!</definedName>
    <definedName name="SG_01_11" localSheetId="5">#REF!</definedName>
    <definedName name="SG_01_11" localSheetId="6">#REF!</definedName>
    <definedName name="SG_01_11" localSheetId="7">#REF!</definedName>
    <definedName name="SG_01_11" localSheetId="8">#REF!</definedName>
    <definedName name="SG_01_11" localSheetId="4">#REF!</definedName>
    <definedName name="SG_01_11">#REF!</definedName>
    <definedName name="SG_01_12" localSheetId="3">#REF!</definedName>
    <definedName name="SG_01_12" localSheetId="5">#REF!</definedName>
    <definedName name="SG_01_12" localSheetId="6">#REF!</definedName>
    <definedName name="SG_01_12" localSheetId="7">#REF!</definedName>
    <definedName name="SG_01_12" localSheetId="8">#REF!</definedName>
    <definedName name="SG_01_12" localSheetId="4">#REF!</definedName>
    <definedName name="SG_01_12">#REF!</definedName>
    <definedName name="SG_01_13" localSheetId="3">#REF!</definedName>
    <definedName name="SG_01_13" localSheetId="5">#REF!</definedName>
    <definedName name="SG_01_13" localSheetId="6">#REF!</definedName>
    <definedName name="SG_01_13" localSheetId="7">#REF!</definedName>
    <definedName name="SG_01_13" localSheetId="8">#REF!</definedName>
    <definedName name="SG_01_13" localSheetId="4">#REF!</definedName>
    <definedName name="SG_01_13">#REF!</definedName>
    <definedName name="SG_01_14" localSheetId="3">#REF!</definedName>
    <definedName name="SG_01_14" localSheetId="5">#REF!</definedName>
    <definedName name="SG_01_14" localSheetId="6">#REF!</definedName>
    <definedName name="SG_01_14" localSheetId="7">#REF!</definedName>
    <definedName name="SG_01_14" localSheetId="8">#REF!</definedName>
    <definedName name="SG_01_14" localSheetId="4">#REF!</definedName>
    <definedName name="SG_01_14">#REF!</definedName>
    <definedName name="SG_01_15" localSheetId="3">#REF!</definedName>
    <definedName name="SG_01_15" localSheetId="5">#REF!</definedName>
    <definedName name="SG_01_15" localSheetId="6">#REF!</definedName>
    <definedName name="SG_01_15" localSheetId="7">#REF!</definedName>
    <definedName name="SG_01_15" localSheetId="8">#REF!</definedName>
    <definedName name="SG_01_15" localSheetId="4">#REF!</definedName>
    <definedName name="SG_01_15">#REF!</definedName>
    <definedName name="SG_02_01" localSheetId="3">#REF!</definedName>
    <definedName name="SG_02_01" localSheetId="5">#REF!</definedName>
    <definedName name="SG_02_01" localSheetId="6">#REF!</definedName>
    <definedName name="SG_02_01" localSheetId="7">#REF!</definedName>
    <definedName name="SG_02_01" localSheetId="8">#REF!</definedName>
    <definedName name="SG_02_01" localSheetId="4">#REF!</definedName>
    <definedName name="SG_02_01">#REF!</definedName>
    <definedName name="SG_02_02" localSheetId="3">#REF!</definedName>
    <definedName name="SG_02_02" localSheetId="5">#REF!</definedName>
    <definedName name="SG_02_02" localSheetId="6">#REF!</definedName>
    <definedName name="SG_02_02" localSheetId="7">#REF!</definedName>
    <definedName name="SG_02_02" localSheetId="8">#REF!</definedName>
    <definedName name="SG_02_02" localSheetId="4">#REF!</definedName>
    <definedName name="SG_02_02">#REF!</definedName>
    <definedName name="SG_02_03" localSheetId="3">#REF!</definedName>
    <definedName name="SG_02_03" localSheetId="5">#REF!</definedName>
    <definedName name="SG_02_03" localSheetId="6">#REF!</definedName>
    <definedName name="SG_02_03" localSheetId="7">#REF!</definedName>
    <definedName name="SG_02_03" localSheetId="8">#REF!</definedName>
    <definedName name="SG_02_03" localSheetId="4">#REF!</definedName>
    <definedName name="SG_02_03">#REF!</definedName>
    <definedName name="SG_02_04" localSheetId="3">#REF!</definedName>
    <definedName name="SG_02_04" localSheetId="5">#REF!</definedName>
    <definedName name="SG_02_04" localSheetId="6">#REF!</definedName>
    <definedName name="SG_02_04" localSheetId="7">#REF!</definedName>
    <definedName name="SG_02_04" localSheetId="8">#REF!</definedName>
    <definedName name="SG_02_04" localSheetId="4">#REF!</definedName>
    <definedName name="SG_02_04">#REF!</definedName>
    <definedName name="SG_02_05" localSheetId="3">#REF!</definedName>
    <definedName name="SG_02_05" localSheetId="5">#REF!</definedName>
    <definedName name="SG_02_05" localSheetId="6">#REF!</definedName>
    <definedName name="SG_02_05" localSheetId="7">#REF!</definedName>
    <definedName name="SG_02_05" localSheetId="8">#REF!</definedName>
    <definedName name="SG_02_05" localSheetId="4">#REF!</definedName>
    <definedName name="SG_02_05">#REF!</definedName>
    <definedName name="SG_02_06" localSheetId="3">#REF!</definedName>
    <definedName name="SG_02_06" localSheetId="5">#REF!</definedName>
    <definedName name="SG_02_06" localSheetId="6">#REF!</definedName>
    <definedName name="SG_02_06" localSheetId="7">#REF!</definedName>
    <definedName name="SG_02_06" localSheetId="8">#REF!</definedName>
    <definedName name="SG_02_06" localSheetId="4">#REF!</definedName>
    <definedName name="SG_02_06">#REF!</definedName>
    <definedName name="SG_02_07" localSheetId="3">#REF!</definedName>
    <definedName name="SG_02_07" localSheetId="5">#REF!</definedName>
    <definedName name="SG_02_07" localSheetId="6">#REF!</definedName>
    <definedName name="SG_02_07" localSheetId="7">#REF!</definedName>
    <definedName name="SG_02_07" localSheetId="8">#REF!</definedName>
    <definedName name="SG_02_07" localSheetId="4">#REF!</definedName>
    <definedName name="SG_02_07">#REF!</definedName>
    <definedName name="SG_02_08" localSheetId="3">#REF!</definedName>
    <definedName name="SG_02_08" localSheetId="5">#REF!</definedName>
    <definedName name="SG_02_08" localSheetId="6">#REF!</definedName>
    <definedName name="SG_02_08" localSheetId="7">#REF!</definedName>
    <definedName name="SG_02_08" localSheetId="8">#REF!</definedName>
    <definedName name="SG_02_08" localSheetId="4">#REF!</definedName>
    <definedName name="SG_02_08">#REF!</definedName>
    <definedName name="SG_02_09" localSheetId="3">#REF!</definedName>
    <definedName name="SG_02_09" localSheetId="5">#REF!</definedName>
    <definedName name="SG_02_09" localSheetId="6">#REF!</definedName>
    <definedName name="SG_02_09" localSheetId="7">#REF!</definedName>
    <definedName name="SG_02_09" localSheetId="8">#REF!</definedName>
    <definedName name="SG_02_09" localSheetId="4">#REF!</definedName>
    <definedName name="SG_02_09">#REF!</definedName>
    <definedName name="SG_02_10" localSheetId="3">#REF!</definedName>
    <definedName name="SG_02_10" localSheetId="5">#REF!</definedName>
    <definedName name="SG_02_10" localSheetId="6">#REF!</definedName>
    <definedName name="SG_02_10" localSheetId="7">#REF!</definedName>
    <definedName name="SG_02_10" localSheetId="8">#REF!</definedName>
    <definedName name="SG_02_10" localSheetId="4">#REF!</definedName>
    <definedName name="SG_02_10">#REF!</definedName>
    <definedName name="SG_02_11" localSheetId="3">#REF!</definedName>
    <definedName name="SG_02_11" localSheetId="5">#REF!</definedName>
    <definedName name="SG_02_11" localSheetId="6">#REF!</definedName>
    <definedName name="SG_02_11" localSheetId="7">#REF!</definedName>
    <definedName name="SG_02_11" localSheetId="8">#REF!</definedName>
    <definedName name="SG_02_11" localSheetId="4">#REF!</definedName>
    <definedName name="SG_02_11">#REF!</definedName>
    <definedName name="SG_02_12" localSheetId="3">#REF!</definedName>
    <definedName name="SG_02_12" localSheetId="5">#REF!</definedName>
    <definedName name="SG_02_12" localSheetId="6">#REF!</definedName>
    <definedName name="SG_02_12" localSheetId="7">#REF!</definedName>
    <definedName name="SG_02_12" localSheetId="8">#REF!</definedName>
    <definedName name="SG_02_12" localSheetId="4">#REF!</definedName>
    <definedName name="SG_02_12">#REF!</definedName>
    <definedName name="SG_02_13" localSheetId="3">#REF!</definedName>
    <definedName name="SG_02_13" localSheetId="5">#REF!</definedName>
    <definedName name="SG_02_13" localSheetId="6">#REF!</definedName>
    <definedName name="SG_02_13" localSheetId="7">#REF!</definedName>
    <definedName name="SG_02_13" localSheetId="8">#REF!</definedName>
    <definedName name="SG_02_13" localSheetId="4">#REF!</definedName>
    <definedName name="SG_02_13">#REF!</definedName>
    <definedName name="SG_02_14" localSheetId="3">#REF!</definedName>
    <definedName name="SG_02_14" localSheetId="5">#REF!</definedName>
    <definedName name="SG_02_14" localSheetId="6">#REF!</definedName>
    <definedName name="SG_02_14" localSheetId="7">#REF!</definedName>
    <definedName name="SG_02_14" localSheetId="8">#REF!</definedName>
    <definedName name="SG_02_14" localSheetId="4">#REF!</definedName>
    <definedName name="SG_02_14">#REF!</definedName>
    <definedName name="SG_02_15" localSheetId="3">#REF!</definedName>
    <definedName name="SG_02_15" localSheetId="5">#REF!</definedName>
    <definedName name="SG_02_15" localSheetId="6">#REF!</definedName>
    <definedName name="SG_02_15" localSheetId="7">#REF!</definedName>
    <definedName name="SG_02_15" localSheetId="8">#REF!</definedName>
    <definedName name="SG_02_15" localSheetId="4">#REF!</definedName>
    <definedName name="SG_02_15">#REF!</definedName>
    <definedName name="SG_03_01" localSheetId="3">#REF!</definedName>
    <definedName name="SG_03_01" localSheetId="5">#REF!</definedName>
    <definedName name="SG_03_01" localSheetId="6">#REF!</definedName>
    <definedName name="SG_03_01" localSheetId="7">#REF!</definedName>
    <definedName name="SG_03_01" localSheetId="8">#REF!</definedName>
    <definedName name="SG_03_01" localSheetId="4">#REF!</definedName>
    <definedName name="SG_03_01">#REF!</definedName>
    <definedName name="SG_03_02" localSheetId="3">#REF!</definedName>
    <definedName name="SG_03_02" localSheetId="5">#REF!</definedName>
    <definedName name="SG_03_02" localSheetId="6">#REF!</definedName>
    <definedName name="SG_03_02" localSheetId="7">#REF!</definedName>
    <definedName name="SG_03_02" localSheetId="8">#REF!</definedName>
    <definedName name="SG_03_02" localSheetId="4">#REF!</definedName>
    <definedName name="SG_03_02">#REF!</definedName>
    <definedName name="SG_03_03" localSheetId="3">#REF!</definedName>
    <definedName name="SG_03_03" localSheetId="5">#REF!</definedName>
    <definedName name="SG_03_03" localSheetId="6">#REF!</definedName>
    <definedName name="SG_03_03" localSheetId="7">#REF!</definedName>
    <definedName name="SG_03_03" localSheetId="8">#REF!</definedName>
    <definedName name="SG_03_03" localSheetId="4">#REF!</definedName>
    <definedName name="SG_03_03">#REF!</definedName>
    <definedName name="SG_03_04" localSheetId="3">#REF!</definedName>
    <definedName name="SG_03_04" localSheetId="5">#REF!</definedName>
    <definedName name="SG_03_04" localSheetId="6">#REF!</definedName>
    <definedName name="SG_03_04" localSheetId="7">#REF!</definedName>
    <definedName name="SG_03_04" localSheetId="8">#REF!</definedName>
    <definedName name="SG_03_04" localSheetId="4">#REF!</definedName>
    <definedName name="SG_03_04">#REF!</definedName>
    <definedName name="SG_03_05" localSheetId="3">#REF!</definedName>
    <definedName name="SG_03_05" localSheetId="5">#REF!</definedName>
    <definedName name="SG_03_05" localSheetId="6">#REF!</definedName>
    <definedName name="SG_03_05" localSheetId="7">#REF!</definedName>
    <definedName name="SG_03_05" localSheetId="8">#REF!</definedName>
    <definedName name="SG_03_05" localSheetId="4">#REF!</definedName>
    <definedName name="SG_03_05">#REF!</definedName>
    <definedName name="SG_03_06" localSheetId="3">#REF!</definedName>
    <definedName name="SG_03_06" localSheetId="5">#REF!</definedName>
    <definedName name="SG_03_06" localSheetId="6">#REF!</definedName>
    <definedName name="SG_03_06" localSheetId="7">#REF!</definedName>
    <definedName name="SG_03_06" localSheetId="8">#REF!</definedName>
    <definedName name="SG_03_06" localSheetId="4">#REF!</definedName>
    <definedName name="SG_03_06">#REF!</definedName>
    <definedName name="SG_03_07" localSheetId="3">#REF!</definedName>
    <definedName name="SG_03_07" localSheetId="5">#REF!</definedName>
    <definedName name="SG_03_07" localSheetId="6">#REF!</definedName>
    <definedName name="SG_03_07" localSheetId="7">#REF!</definedName>
    <definedName name="SG_03_07" localSheetId="8">#REF!</definedName>
    <definedName name="SG_03_07" localSheetId="4">#REF!</definedName>
    <definedName name="SG_03_07">#REF!</definedName>
    <definedName name="SG_03_08" localSheetId="3">#REF!</definedName>
    <definedName name="SG_03_08" localSheetId="5">#REF!</definedName>
    <definedName name="SG_03_08" localSheetId="6">#REF!</definedName>
    <definedName name="SG_03_08" localSheetId="7">#REF!</definedName>
    <definedName name="SG_03_08" localSheetId="8">#REF!</definedName>
    <definedName name="SG_03_08" localSheetId="4">#REF!</definedName>
    <definedName name="SG_03_08">#REF!</definedName>
    <definedName name="SG_03_09" localSheetId="3">#REF!</definedName>
    <definedName name="SG_03_09" localSheetId="5">#REF!</definedName>
    <definedName name="SG_03_09" localSheetId="6">#REF!</definedName>
    <definedName name="SG_03_09" localSheetId="7">#REF!</definedName>
    <definedName name="SG_03_09" localSheetId="8">#REF!</definedName>
    <definedName name="SG_03_09" localSheetId="4">#REF!</definedName>
    <definedName name="SG_03_09">#REF!</definedName>
    <definedName name="SG_03_10" localSheetId="3">#REF!</definedName>
    <definedName name="SG_03_10" localSheetId="5">#REF!</definedName>
    <definedName name="SG_03_10" localSheetId="6">#REF!</definedName>
    <definedName name="SG_03_10" localSheetId="7">#REF!</definedName>
    <definedName name="SG_03_10" localSheetId="8">#REF!</definedName>
    <definedName name="SG_03_10" localSheetId="4">#REF!</definedName>
    <definedName name="SG_03_10">#REF!</definedName>
    <definedName name="SG_03_11" localSheetId="3">#REF!</definedName>
    <definedName name="SG_03_11" localSheetId="5">#REF!</definedName>
    <definedName name="SG_03_11" localSheetId="6">#REF!</definedName>
    <definedName name="SG_03_11" localSheetId="7">#REF!</definedName>
    <definedName name="SG_03_11" localSheetId="8">#REF!</definedName>
    <definedName name="SG_03_11" localSheetId="4">#REF!</definedName>
    <definedName name="SG_03_11">#REF!</definedName>
    <definedName name="SG_03_12" localSheetId="3">#REF!</definedName>
    <definedName name="SG_03_12" localSheetId="5">#REF!</definedName>
    <definedName name="SG_03_12" localSheetId="6">#REF!</definedName>
    <definedName name="SG_03_12" localSheetId="7">#REF!</definedName>
    <definedName name="SG_03_12" localSheetId="8">#REF!</definedName>
    <definedName name="SG_03_12" localSheetId="4">#REF!</definedName>
    <definedName name="SG_03_12">#REF!</definedName>
    <definedName name="SG_03_13" localSheetId="3">#REF!</definedName>
    <definedName name="SG_03_13" localSheetId="5">#REF!</definedName>
    <definedName name="SG_03_13" localSheetId="6">#REF!</definedName>
    <definedName name="SG_03_13" localSheetId="7">#REF!</definedName>
    <definedName name="SG_03_13" localSheetId="8">#REF!</definedName>
    <definedName name="SG_03_13" localSheetId="4">#REF!</definedName>
    <definedName name="SG_03_13">#REF!</definedName>
    <definedName name="SG_03_14" localSheetId="3">#REF!</definedName>
    <definedName name="SG_03_14" localSheetId="5">#REF!</definedName>
    <definedName name="SG_03_14" localSheetId="6">#REF!</definedName>
    <definedName name="SG_03_14" localSheetId="7">#REF!</definedName>
    <definedName name="SG_03_14" localSheetId="8">#REF!</definedName>
    <definedName name="SG_03_14" localSheetId="4">#REF!</definedName>
    <definedName name="SG_03_14">#REF!</definedName>
    <definedName name="SG_03_15" localSheetId="3">#REF!</definedName>
    <definedName name="SG_03_15" localSheetId="5">#REF!</definedName>
    <definedName name="SG_03_15" localSheetId="6">#REF!</definedName>
    <definedName name="SG_03_15" localSheetId="7">#REF!</definedName>
    <definedName name="SG_03_15" localSheetId="8">#REF!</definedName>
    <definedName name="SG_03_15" localSheetId="4">#REF!</definedName>
    <definedName name="SG_03_15">#REF!</definedName>
    <definedName name="SG_03_17" localSheetId="3">#REF!</definedName>
    <definedName name="SG_03_17" localSheetId="5">#REF!</definedName>
    <definedName name="SG_03_17" localSheetId="6">#REF!</definedName>
    <definedName name="SG_03_17" localSheetId="7">#REF!</definedName>
    <definedName name="SG_03_17" localSheetId="8">#REF!</definedName>
    <definedName name="SG_03_17" localSheetId="4">#REF!</definedName>
    <definedName name="SG_03_17">#REF!</definedName>
    <definedName name="SG_03_18" localSheetId="3">#REF!</definedName>
    <definedName name="SG_03_18" localSheetId="5">#REF!</definedName>
    <definedName name="SG_03_18" localSheetId="6">#REF!</definedName>
    <definedName name="SG_03_18" localSheetId="7">#REF!</definedName>
    <definedName name="SG_03_18" localSheetId="8">#REF!</definedName>
    <definedName name="SG_03_18" localSheetId="4">#REF!</definedName>
    <definedName name="SG_03_18">#REF!</definedName>
    <definedName name="SG_04_01" localSheetId="3">#REF!</definedName>
    <definedName name="SG_04_01" localSheetId="5">#REF!</definedName>
    <definedName name="SG_04_01" localSheetId="6">#REF!</definedName>
    <definedName name="SG_04_01" localSheetId="7">#REF!</definedName>
    <definedName name="SG_04_01" localSheetId="8">#REF!</definedName>
    <definedName name="SG_04_01" localSheetId="4">#REF!</definedName>
    <definedName name="SG_04_01">#REF!</definedName>
    <definedName name="SG_04_02" localSheetId="3">#REF!</definedName>
    <definedName name="SG_04_02" localSheetId="5">#REF!</definedName>
    <definedName name="SG_04_02" localSheetId="6">#REF!</definedName>
    <definedName name="SG_04_02" localSheetId="7">#REF!</definedName>
    <definedName name="SG_04_02" localSheetId="8">#REF!</definedName>
    <definedName name="SG_04_02" localSheetId="4">#REF!</definedName>
    <definedName name="SG_04_02">#REF!</definedName>
    <definedName name="SG_04_03" localSheetId="3">#REF!</definedName>
    <definedName name="SG_04_03" localSheetId="5">#REF!</definedName>
    <definedName name="SG_04_03" localSheetId="6">#REF!</definedName>
    <definedName name="SG_04_03" localSheetId="7">#REF!</definedName>
    <definedName name="SG_04_03" localSheetId="8">#REF!</definedName>
    <definedName name="SG_04_03" localSheetId="4">#REF!</definedName>
    <definedName name="SG_04_03">#REF!</definedName>
    <definedName name="SG_04_04" localSheetId="3">#REF!</definedName>
    <definedName name="SG_04_04" localSheetId="5">#REF!</definedName>
    <definedName name="SG_04_04" localSheetId="6">#REF!</definedName>
    <definedName name="SG_04_04" localSheetId="7">#REF!</definedName>
    <definedName name="SG_04_04" localSheetId="8">#REF!</definedName>
    <definedName name="SG_04_04" localSheetId="4">#REF!</definedName>
    <definedName name="SG_04_04">#REF!</definedName>
    <definedName name="SG_04_05" localSheetId="3">#REF!</definedName>
    <definedName name="SG_04_05" localSheetId="5">#REF!</definedName>
    <definedName name="SG_04_05" localSheetId="6">#REF!</definedName>
    <definedName name="SG_04_05" localSheetId="7">#REF!</definedName>
    <definedName name="SG_04_05" localSheetId="8">#REF!</definedName>
    <definedName name="SG_04_05" localSheetId="4">#REF!</definedName>
    <definedName name="SG_04_05">#REF!</definedName>
    <definedName name="SG_04_06" localSheetId="3">#REF!</definedName>
    <definedName name="SG_04_06" localSheetId="5">#REF!</definedName>
    <definedName name="SG_04_06" localSheetId="6">#REF!</definedName>
    <definedName name="SG_04_06" localSheetId="7">#REF!</definedName>
    <definedName name="SG_04_06" localSheetId="8">#REF!</definedName>
    <definedName name="SG_04_06" localSheetId="4">#REF!</definedName>
    <definedName name="SG_04_06">#REF!</definedName>
    <definedName name="SG_04_07" localSheetId="3">#REF!</definedName>
    <definedName name="SG_04_07" localSheetId="5">#REF!</definedName>
    <definedName name="SG_04_07" localSheetId="6">#REF!</definedName>
    <definedName name="SG_04_07" localSheetId="7">#REF!</definedName>
    <definedName name="SG_04_07" localSheetId="8">#REF!</definedName>
    <definedName name="SG_04_07" localSheetId="4">#REF!</definedName>
    <definedName name="SG_04_07">#REF!</definedName>
    <definedName name="SG_04_08" localSheetId="3">#REF!</definedName>
    <definedName name="SG_04_08" localSheetId="5">#REF!</definedName>
    <definedName name="SG_04_08" localSheetId="6">#REF!</definedName>
    <definedName name="SG_04_08" localSheetId="7">#REF!</definedName>
    <definedName name="SG_04_08" localSheetId="8">#REF!</definedName>
    <definedName name="SG_04_08" localSheetId="4">#REF!</definedName>
    <definedName name="SG_04_08">#REF!</definedName>
    <definedName name="SG_04_09" localSheetId="3">#REF!</definedName>
    <definedName name="SG_04_09" localSheetId="5">#REF!</definedName>
    <definedName name="SG_04_09" localSheetId="6">#REF!</definedName>
    <definedName name="SG_04_09" localSheetId="7">#REF!</definedName>
    <definedName name="SG_04_09" localSheetId="8">#REF!</definedName>
    <definedName name="SG_04_09" localSheetId="4">#REF!</definedName>
    <definedName name="SG_04_09">#REF!</definedName>
    <definedName name="SG_04_10" localSheetId="3">#REF!</definedName>
    <definedName name="SG_04_10" localSheetId="5">#REF!</definedName>
    <definedName name="SG_04_10" localSheetId="6">#REF!</definedName>
    <definedName name="SG_04_10" localSheetId="7">#REF!</definedName>
    <definedName name="SG_04_10" localSheetId="8">#REF!</definedName>
    <definedName name="SG_04_10" localSheetId="4">#REF!</definedName>
    <definedName name="SG_04_10">#REF!</definedName>
    <definedName name="SG_04_11" localSheetId="3">#REF!</definedName>
    <definedName name="SG_04_11" localSheetId="5">#REF!</definedName>
    <definedName name="SG_04_11" localSheetId="6">#REF!</definedName>
    <definedName name="SG_04_11" localSheetId="7">#REF!</definedName>
    <definedName name="SG_04_11" localSheetId="8">#REF!</definedName>
    <definedName name="SG_04_11" localSheetId="4">#REF!</definedName>
    <definedName name="SG_04_11">#REF!</definedName>
    <definedName name="SG_04_12" localSheetId="3">#REF!</definedName>
    <definedName name="SG_04_12" localSheetId="5">#REF!</definedName>
    <definedName name="SG_04_12" localSheetId="6">#REF!</definedName>
    <definedName name="SG_04_12" localSheetId="7">#REF!</definedName>
    <definedName name="SG_04_12" localSheetId="8">#REF!</definedName>
    <definedName name="SG_04_12" localSheetId="4">#REF!</definedName>
    <definedName name="SG_04_12">#REF!</definedName>
    <definedName name="SG_04_13" localSheetId="3">#REF!</definedName>
    <definedName name="SG_04_13" localSheetId="5">#REF!</definedName>
    <definedName name="SG_04_13" localSheetId="6">#REF!</definedName>
    <definedName name="SG_04_13" localSheetId="7">#REF!</definedName>
    <definedName name="SG_04_13" localSheetId="8">#REF!</definedName>
    <definedName name="SG_04_13" localSheetId="4">#REF!</definedName>
    <definedName name="SG_04_13">#REF!</definedName>
    <definedName name="SG_04_14" localSheetId="3">#REF!</definedName>
    <definedName name="SG_04_14" localSheetId="5">#REF!</definedName>
    <definedName name="SG_04_14" localSheetId="6">#REF!</definedName>
    <definedName name="SG_04_14" localSheetId="7">#REF!</definedName>
    <definedName name="SG_04_14" localSheetId="8">#REF!</definedName>
    <definedName name="SG_04_14" localSheetId="4">#REF!</definedName>
    <definedName name="SG_04_14">#REF!</definedName>
    <definedName name="SG_04_15" localSheetId="3">#REF!</definedName>
    <definedName name="SG_04_15" localSheetId="5">#REF!</definedName>
    <definedName name="SG_04_15" localSheetId="6">#REF!</definedName>
    <definedName name="SG_04_15" localSheetId="7">#REF!</definedName>
    <definedName name="SG_04_15" localSheetId="8">#REF!</definedName>
    <definedName name="SG_04_15" localSheetId="4">#REF!</definedName>
    <definedName name="SG_04_15">#REF!</definedName>
    <definedName name="SG_05_01" localSheetId="3">#REF!</definedName>
    <definedName name="SG_05_01" localSheetId="5">#REF!</definedName>
    <definedName name="SG_05_01" localSheetId="6">#REF!</definedName>
    <definedName name="SG_05_01" localSheetId="7">#REF!</definedName>
    <definedName name="SG_05_01" localSheetId="8">#REF!</definedName>
    <definedName name="SG_05_01" localSheetId="4">#REF!</definedName>
    <definedName name="SG_05_01">#REF!</definedName>
    <definedName name="SG_05_02" localSheetId="3">#REF!</definedName>
    <definedName name="SG_05_02" localSheetId="5">#REF!</definedName>
    <definedName name="SG_05_02" localSheetId="6">#REF!</definedName>
    <definedName name="SG_05_02" localSheetId="7">#REF!</definedName>
    <definedName name="SG_05_02" localSheetId="8">#REF!</definedName>
    <definedName name="SG_05_02" localSheetId="4">#REF!</definedName>
    <definedName name="SG_05_02">#REF!</definedName>
    <definedName name="SG_05_03" localSheetId="3">#REF!</definedName>
    <definedName name="SG_05_03" localSheetId="5">#REF!</definedName>
    <definedName name="SG_05_03" localSheetId="6">#REF!</definedName>
    <definedName name="SG_05_03" localSheetId="7">#REF!</definedName>
    <definedName name="SG_05_03" localSheetId="8">#REF!</definedName>
    <definedName name="SG_05_03" localSheetId="4">#REF!</definedName>
    <definedName name="SG_05_03">#REF!</definedName>
    <definedName name="SG_05_04" localSheetId="3">#REF!</definedName>
    <definedName name="SG_05_04" localSheetId="5">#REF!</definedName>
    <definedName name="SG_05_04" localSheetId="6">#REF!</definedName>
    <definedName name="SG_05_04" localSheetId="7">#REF!</definedName>
    <definedName name="SG_05_04" localSheetId="8">#REF!</definedName>
    <definedName name="SG_05_04" localSheetId="4">#REF!</definedName>
    <definedName name="SG_05_04">#REF!</definedName>
    <definedName name="SG_05_05" localSheetId="3">#REF!</definedName>
    <definedName name="SG_05_05" localSheetId="5">#REF!</definedName>
    <definedName name="SG_05_05" localSheetId="6">#REF!</definedName>
    <definedName name="SG_05_05" localSheetId="7">#REF!</definedName>
    <definedName name="SG_05_05" localSheetId="8">#REF!</definedName>
    <definedName name="SG_05_05" localSheetId="4">#REF!</definedName>
    <definedName name="SG_05_05">#REF!</definedName>
    <definedName name="SG_05_06" localSheetId="3">#REF!</definedName>
    <definedName name="SG_05_06" localSheetId="5">#REF!</definedName>
    <definedName name="SG_05_06" localSheetId="6">#REF!</definedName>
    <definedName name="SG_05_06" localSheetId="7">#REF!</definedName>
    <definedName name="SG_05_06" localSheetId="8">#REF!</definedName>
    <definedName name="SG_05_06" localSheetId="4">#REF!</definedName>
    <definedName name="SG_05_06">#REF!</definedName>
    <definedName name="SG_05_07" localSheetId="3">#REF!</definedName>
    <definedName name="SG_05_07" localSheetId="5">#REF!</definedName>
    <definedName name="SG_05_07" localSheetId="6">#REF!</definedName>
    <definedName name="SG_05_07" localSheetId="7">#REF!</definedName>
    <definedName name="SG_05_07" localSheetId="8">#REF!</definedName>
    <definedName name="SG_05_07" localSheetId="4">#REF!</definedName>
    <definedName name="SG_05_07">#REF!</definedName>
    <definedName name="SG_05_08" localSheetId="3">#REF!</definedName>
    <definedName name="SG_05_08" localSheetId="5">#REF!</definedName>
    <definedName name="SG_05_08" localSheetId="6">#REF!</definedName>
    <definedName name="SG_05_08" localSheetId="7">#REF!</definedName>
    <definedName name="SG_05_08" localSheetId="8">#REF!</definedName>
    <definedName name="SG_05_08" localSheetId="4">#REF!</definedName>
    <definedName name="SG_05_08">#REF!</definedName>
    <definedName name="SG_05_09" localSheetId="3">#REF!</definedName>
    <definedName name="SG_05_09" localSheetId="5">#REF!</definedName>
    <definedName name="SG_05_09" localSheetId="6">#REF!</definedName>
    <definedName name="SG_05_09" localSheetId="7">#REF!</definedName>
    <definedName name="SG_05_09" localSheetId="8">#REF!</definedName>
    <definedName name="SG_05_09" localSheetId="4">#REF!</definedName>
    <definedName name="SG_05_09">#REF!</definedName>
    <definedName name="SG_05_10" localSheetId="3">#REF!</definedName>
    <definedName name="SG_05_10" localSheetId="5">#REF!</definedName>
    <definedName name="SG_05_10" localSheetId="6">#REF!</definedName>
    <definedName name="SG_05_10" localSheetId="7">#REF!</definedName>
    <definedName name="SG_05_10" localSheetId="8">#REF!</definedName>
    <definedName name="SG_05_10" localSheetId="4">#REF!</definedName>
    <definedName name="SG_05_10">#REF!</definedName>
    <definedName name="SG_05_11" localSheetId="3">#REF!</definedName>
    <definedName name="SG_05_11" localSheetId="5">#REF!</definedName>
    <definedName name="SG_05_11" localSheetId="6">#REF!</definedName>
    <definedName name="SG_05_11" localSheetId="7">#REF!</definedName>
    <definedName name="SG_05_11" localSheetId="8">#REF!</definedName>
    <definedName name="SG_05_11" localSheetId="4">#REF!</definedName>
    <definedName name="SG_05_11">#REF!</definedName>
    <definedName name="SG_05_12" localSheetId="3">#REF!</definedName>
    <definedName name="SG_05_12" localSheetId="5">#REF!</definedName>
    <definedName name="SG_05_12" localSheetId="6">#REF!</definedName>
    <definedName name="SG_05_12" localSheetId="7">#REF!</definedName>
    <definedName name="SG_05_12" localSheetId="8">#REF!</definedName>
    <definedName name="SG_05_12" localSheetId="4">#REF!</definedName>
    <definedName name="SG_05_12">#REF!</definedName>
    <definedName name="SG_05_13" localSheetId="3">#REF!</definedName>
    <definedName name="SG_05_13" localSheetId="5">#REF!</definedName>
    <definedName name="SG_05_13" localSheetId="6">#REF!</definedName>
    <definedName name="SG_05_13" localSheetId="7">#REF!</definedName>
    <definedName name="SG_05_13" localSheetId="8">#REF!</definedName>
    <definedName name="SG_05_13" localSheetId="4">#REF!</definedName>
    <definedName name="SG_05_13">#REF!</definedName>
    <definedName name="SG_05_14" localSheetId="3">#REF!</definedName>
    <definedName name="SG_05_14" localSheetId="5">#REF!</definedName>
    <definedName name="SG_05_14" localSheetId="6">#REF!</definedName>
    <definedName name="SG_05_14" localSheetId="7">#REF!</definedName>
    <definedName name="SG_05_14" localSheetId="8">#REF!</definedName>
    <definedName name="SG_05_14" localSheetId="4">#REF!</definedName>
    <definedName name="SG_05_14">#REF!</definedName>
    <definedName name="SG_05_15" localSheetId="3">#REF!</definedName>
    <definedName name="SG_05_15" localSheetId="5">#REF!</definedName>
    <definedName name="SG_05_15" localSheetId="6">#REF!</definedName>
    <definedName name="SG_05_15" localSheetId="7">#REF!</definedName>
    <definedName name="SG_05_15" localSheetId="8">#REF!</definedName>
    <definedName name="SG_05_15" localSheetId="4">#REF!</definedName>
    <definedName name="SG_05_15">#REF!</definedName>
    <definedName name="SG_06_01" localSheetId="3">#REF!</definedName>
    <definedName name="SG_06_01" localSheetId="5">#REF!</definedName>
    <definedName name="SG_06_01" localSheetId="6">#REF!</definedName>
    <definedName name="SG_06_01" localSheetId="7">#REF!</definedName>
    <definedName name="SG_06_01" localSheetId="8">#REF!</definedName>
    <definedName name="SG_06_01" localSheetId="4">#REF!</definedName>
    <definedName name="SG_06_01">#REF!</definedName>
    <definedName name="SG_06_02" localSheetId="3">#REF!</definedName>
    <definedName name="SG_06_02" localSheetId="5">#REF!</definedName>
    <definedName name="SG_06_02" localSheetId="6">#REF!</definedName>
    <definedName name="SG_06_02" localSheetId="7">#REF!</definedName>
    <definedName name="SG_06_02" localSheetId="8">#REF!</definedName>
    <definedName name="SG_06_02" localSheetId="4">#REF!</definedName>
    <definedName name="SG_06_02">#REF!</definedName>
    <definedName name="SG_06_03" localSheetId="3">#REF!</definedName>
    <definedName name="SG_06_03" localSheetId="5">#REF!</definedName>
    <definedName name="SG_06_03" localSheetId="6">#REF!</definedName>
    <definedName name="SG_06_03" localSheetId="7">#REF!</definedName>
    <definedName name="SG_06_03" localSheetId="8">#REF!</definedName>
    <definedName name="SG_06_03" localSheetId="4">#REF!</definedName>
    <definedName name="SG_06_03">#REF!</definedName>
    <definedName name="SG_06_04" localSheetId="3">#REF!</definedName>
    <definedName name="SG_06_04" localSheetId="5">#REF!</definedName>
    <definedName name="SG_06_04" localSheetId="6">#REF!</definedName>
    <definedName name="SG_06_04" localSheetId="7">#REF!</definedName>
    <definedName name="SG_06_04" localSheetId="8">#REF!</definedName>
    <definedName name="SG_06_04" localSheetId="4">#REF!</definedName>
    <definedName name="SG_06_04">#REF!</definedName>
    <definedName name="SG_06_05" localSheetId="3">#REF!</definedName>
    <definedName name="SG_06_05" localSheetId="5">#REF!</definedName>
    <definedName name="SG_06_05" localSheetId="6">#REF!</definedName>
    <definedName name="SG_06_05" localSheetId="7">#REF!</definedName>
    <definedName name="SG_06_05" localSheetId="8">#REF!</definedName>
    <definedName name="SG_06_05" localSheetId="4">#REF!</definedName>
    <definedName name="SG_06_05">#REF!</definedName>
    <definedName name="SG_06_06" localSheetId="3">#REF!</definedName>
    <definedName name="SG_06_06" localSheetId="5">#REF!</definedName>
    <definedName name="SG_06_06" localSheetId="6">#REF!</definedName>
    <definedName name="SG_06_06" localSheetId="7">#REF!</definedName>
    <definedName name="SG_06_06" localSheetId="8">#REF!</definedName>
    <definedName name="SG_06_06" localSheetId="4">#REF!</definedName>
    <definedName name="SG_06_06">#REF!</definedName>
    <definedName name="SG_06_07" localSheetId="3">#REF!</definedName>
    <definedName name="SG_06_07" localSheetId="5">#REF!</definedName>
    <definedName name="SG_06_07" localSheetId="6">#REF!</definedName>
    <definedName name="SG_06_07" localSheetId="7">#REF!</definedName>
    <definedName name="SG_06_07" localSheetId="8">#REF!</definedName>
    <definedName name="SG_06_07" localSheetId="4">#REF!</definedName>
    <definedName name="SG_06_07">#REF!</definedName>
    <definedName name="SG_06_08" localSheetId="3">#REF!</definedName>
    <definedName name="SG_06_08" localSheetId="5">#REF!</definedName>
    <definedName name="SG_06_08" localSheetId="6">#REF!</definedName>
    <definedName name="SG_06_08" localSheetId="7">#REF!</definedName>
    <definedName name="SG_06_08" localSheetId="8">#REF!</definedName>
    <definedName name="SG_06_08" localSheetId="4">#REF!</definedName>
    <definedName name="SG_06_08">#REF!</definedName>
    <definedName name="SG_06_09" localSheetId="3">#REF!</definedName>
    <definedName name="SG_06_09" localSheetId="5">#REF!</definedName>
    <definedName name="SG_06_09" localSheetId="6">#REF!</definedName>
    <definedName name="SG_06_09" localSheetId="7">#REF!</definedName>
    <definedName name="SG_06_09" localSheetId="8">#REF!</definedName>
    <definedName name="SG_06_09" localSheetId="4">#REF!</definedName>
    <definedName name="SG_06_09">#REF!</definedName>
    <definedName name="SG_06_10" localSheetId="3">#REF!</definedName>
    <definedName name="SG_06_10" localSheetId="5">#REF!</definedName>
    <definedName name="SG_06_10" localSheetId="6">#REF!</definedName>
    <definedName name="SG_06_10" localSheetId="7">#REF!</definedName>
    <definedName name="SG_06_10" localSheetId="8">#REF!</definedName>
    <definedName name="SG_06_10" localSheetId="4">#REF!</definedName>
    <definedName name="SG_06_10">#REF!</definedName>
    <definedName name="SG_06_11" localSheetId="3">#REF!</definedName>
    <definedName name="SG_06_11" localSheetId="5">#REF!</definedName>
    <definedName name="SG_06_11" localSheetId="6">#REF!</definedName>
    <definedName name="SG_06_11" localSheetId="7">#REF!</definedName>
    <definedName name="SG_06_11" localSheetId="8">#REF!</definedName>
    <definedName name="SG_06_11" localSheetId="4">#REF!</definedName>
    <definedName name="SG_06_11">#REF!</definedName>
    <definedName name="SG_06_12" localSheetId="3">#REF!</definedName>
    <definedName name="SG_06_12" localSheetId="5">#REF!</definedName>
    <definedName name="SG_06_12" localSheetId="6">#REF!</definedName>
    <definedName name="SG_06_12" localSheetId="7">#REF!</definedName>
    <definedName name="SG_06_12" localSheetId="8">#REF!</definedName>
    <definedName name="SG_06_12" localSheetId="4">#REF!</definedName>
    <definedName name="SG_06_12">#REF!</definedName>
    <definedName name="SG_06_13" localSheetId="3">#REF!</definedName>
    <definedName name="SG_06_13" localSheetId="5">#REF!</definedName>
    <definedName name="SG_06_13" localSheetId="6">#REF!</definedName>
    <definedName name="SG_06_13" localSheetId="7">#REF!</definedName>
    <definedName name="SG_06_13" localSheetId="8">#REF!</definedName>
    <definedName name="SG_06_13" localSheetId="4">#REF!</definedName>
    <definedName name="SG_06_13">#REF!</definedName>
    <definedName name="SG_06_14" localSheetId="3">#REF!</definedName>
    <definedName name="SG_06_14" localSheetId="5">#REF!</definedName>
    <definedName name="SG_06_14" localSheetId="6">#REF!</definedName>
    <definedName name="SG_06_14" localSheetId="7">#REF!</definedName>
    <definedName name="SG_06_14" localSheetId="8">#REF!</definedName>
    <definedName name="SG_06_14" localSheetId="4">#REF!</definedName>
    <definedName name="SG_06_14">#REF!</definedName>
    <definedName name="SG_06_15" localSheetId="3">#REF!</definedName>
    <definedName name="SG_06_15" localSheetId="5">#REF!</definedName>
    <definedName name="SG_06_15" localSheetId="6">#REF!</definedName>
    <definedName name="SG_06_15" localSheetId="7">#REF!</definedName>
    <definedName name="SG_06_15" localSheetId="8">#REF!</definedName>
    <definedName name="SG_06_15" localSheetId="4">#REF!</definedName>
    <definedName name="SG_06_15">#REF!</definedName>
    <definedName name="SG_07_01" localSheetId="3">#REF!</definedName>
    <definedName name="SG_07_01" localSheetId="5">#REF!</definedName>
    <definedName name="SG_07_01" localSheetId="6">#REF!</definedName>
    <definedName name="SG_07_01" localSheetId="7">#REF!</definedName>
    <definedName name="SG_07_01" localSheetId="8">#REF!</definedName>
    <definedName name="SG_07_01" localSheetId="4">#REF!</definedName>
    <definedName name="SG_07_01">#REF!</definedName>
    <definedName name="SG_07_02" localSheetId="3">#REF!</definedName>
    <definedName name="SG_07_02" localSheetId="5">#REF!</definedName>
    <definedName name="SG_07_02" localSheetId="6">#REF!</definedName>
    <definedName name="SG_07_02" localSheetId="7">#REF!</definedName>
    <definedName name="SG_07_02" localSheetId="8">#REF!</definedName>
    <definedName name="SG_07_02" localSheetId="4">#REF!</definedName>
    <definedName name="SG_07_02">#REF!</definedName>
    <definedName name="SG_07_03" localSheetId="3">#REF!</definedName>
    <definedName name="SG_07_03" localSheetId="5">#REF!</definedName>
    <definedName name="SG_07_03" localSheetId="6">#REF!</definedName>
    <definedName name="SG_07_03" localSheetId="7">#REF!</definedName>
    <definedName name="SG_07_03" localSheetId="8">#REF!</definedName>
    <definedName name="SG_07_03" localSheetId="4">#REF!</definedName>
    <definedName name="SG_07_03">#REF!</definedName>
    <definedName name="SG_07_04" localSheetId="3">#REF!</definedName>
    <definedName name="SG_07_04" localSheetId="5">#REF!</definedName>
    <definedName name="SG_07_04" localSheetId="6">#REF!</definedName>
    <definedName name="SG_07_04" localSheetId="7">#REF!</definedName>
    <definedName name="SG_07_04" localSheetId="8">#REF!</definedName>
    <definedName name="SG_07_04" localSheetId="4">#REF!</definedName>
    <definedName name="SG_07_04">#REF!</definedName>
    <definedName name="SG_07_05" localSheetId="3">#REF!</definedName>
    <definedName name="SG_07_05" localSheetId="5">#REF!</definedName>
    <definedName name="SG_07_05" localSheetId="6">#REF!</definedName>
    <definedName name="SG_07_05" localSheetId="7">#REF!</definedName>
    <definedName name="SG_07_05" localSheetId="8">#REF!</definedName>
    <definedName name="SG_07_05" localSheetId="4">#REF!</definedName>
    <definedName name="SG_07_05">#REF!</definedName>
    <definedName name="SG_07_06" localSheetId="3">#REF!</definedName>
    <definedName name="SG_07_06" localSheetId="5">#REF!</definedName>
    <definedName name="SG_07_06" localSheetId="6">#REF!</definedName>
    <definedName name="SG_07_06" localSheetId="7">#REF!</definedName>
    <definedName name="SG_07_06" localSheetId="8">#REF!</definedName>
    <definedName name="SG_07_06" localSheetId="4">#REF!</definedName>
    <definedName name="SG_07_06">#REF!</definedName>
    <definedName name="SG_07_07" localSheetId="3">#REF!</definedName>
    <definedName name="SG_07_07" localSheetId="5">#REF!</definedName>
    <definedName name="SG_07_07" localSheetId="6">#REF!</definedName>
    <definedName name="SG_07_07" localSheetId="7">#REF!</definedName>
    <definedName name="SG_07_07" localSheetId="8">#REF!</definedName>
    <definedName name="SG_07_07" localSheetId="4">#REF!</definedName>
    <definedName name="SG_07_07">#REF!</definedName>
    <definedName name="SG_07_08" localSheetId="3">#REF!</definedName>
    <definedName name="SG_07_08" localSheetId="5">#REF!</definedName>
    <definedName name="SG_07_08" localSheetId="6">#REF!</definedName>
    <definedName name="SG_07_08" localSheetId="7">#REF!</definedName>
    <definedName name="SG_07_08" localSheetId="8">#REF!</definedName>
    <definedName name="SG_07_08" localSheetId="4">#REF!</definedName>
    <definedName name="SG_07_08">#REF!</definedName>
    <definedName name="SG_07_09" localSheetId="3">#REF!</definedName>
    <definedName name="SG_07_09" localSheetId="5">#REF!</definedName>
    <definedName name="SG_07_09" localSheetId="6">#REF!</definedName>
    <definedName name="SG_07_09" localSheetId="7">#REF!</definedName>
    <definedName name="SG_07_09" localSheetId="8">#REF!</definedName>
    <definedName name="SG_07_09" localSheetId="4">#REF!</definedName>
    <definedName name="SG_07_09">#REF!</definedName>
    <definedName name="SG_07_10" localSheetId="3">#REF!</definedName>
    <definedName name="SG_07_10" localSheetId="5">#REF!</definedName>
    <definedName name="SG_07_10" localSheetId="6">#REF!</definedName>
    <definedName name="SG_07_10" localSheetId="7">#REF!</definedName>
    <definedName name="SG_07_10" localSheetId="8">#REF!</definedName>
    <definedName name="SG_07_10" localSheetId="4">#REF!</definedName>
    <definedName name="SG_07_10">#REF!</definedName>
    <definedName name="SG_07_11" localSheetId="3">#REF!</definedName>
    <definedName name="SG_07_11" localSheetId="5">#REF!</definedName>
    <definedName name="SG_07_11" localSheetId="6">#REF!</definedName>
    <definedName name="SG_07_11" localSheetId="7">#REF!</definedName>
    <definedName name="SG_07_11" localSheetId="8">#REF!</definedName>
    <definedName name="SG_07_11" localSheetId="4">#REF!</definedName>
    <definedName name="SG_07_11">#REF!</definedName>
    <definedName name="SG_07_12" localSheetId="3">#REF!</definedName>
    <definedName name="SG_07_12" localSheetId="5">#REF!</definedName>
    <definedName name="SG_07_12" localSheetId="6">#REF!</definedName>
    <definedName name="SG_07_12" localSheetId="7">#REF!</definedName>
    <definedName name="SG_07_12" localSheetId="8">#REF!</definedName>
    <definedName name="SG_07_12" localSheetId="4">#REF!</definedName>
    <definedName name="SG_07_12">#REF!</definedName>
    <definedName name="SG_07_13" localSheetId="3">#REF!</definedName>
    <definedName name="SG_07_13" localSheetId="5">#REF!</definedName>
    <definedName name="SG_07_13" localSheetId="6">#REF!</definedName>
    <definedName name="SG_07_13" localSheetId="7">#REF!</definedName>
    <definedName name="SG_07_13" localSheetId="8">#REF!</definedName>
    <definedName name="SG_07_13" localSheetId="4">#REF!</definedName>
    <definedName name="SG_07_13">#REF!</definedName>
    <definedName name="SG_07_14" localSheetId="3">#REF!</definedName>
    <definedName name="SG_07_14" localSheetId="5">#REF!</definedName>
    <definedName name="SG_07_14" localSheetId="6">#REF!</definedName>
    <definedName name="SG_07_14" localSheetId="7">#REF!</definedName>
    <definedName name="SG_07_14" localSheetId="8">#REF!</definedName>
    <definedName name="SG_07_14" localSheetId="4">#REF!</definedName>
    <definedName name="SG_07_14">#REF!</definedName>
    <definedName name="SG_07_15" localSheetId="3">#REF!</definedName>
    <definedName name="SG_07_15" localSheetId="5">#REF!</definedName>
    <definedName name="SG_07_15" localSheetId="6">#REF!</definedName>
    <definedName name="SG_07_15" localSheetId="7">#REF!</definedName>
    <definedName name="SG_07_15" localSheetId="8">#REF!</definedName>
    <definedName name="SG_07_15" localSheetId="4">#REF!</definedName>
    <definedName name="SG_07_15">#REF!</definedName>
    <definedName name="SG_08_01" localSheetId="3">#REF!</definedName>
    <definedName name="SG_08_01" localSheetId="5">#REF!</definedName>
    <definedName name="SG_08_01" localSheetId="6">#REF!</definedName>
    <definedName name="SG_08_01" localSheetId="7">#REF!</definedName>
    <definedName name="SG_08_01" localSheetId="8">#REF!</definedName>
    <definedName name="SG_08_01" localSheetId="4">#REF!</definedName>
    <definedName name="SG_08_01">#REF!</definedName>
    <definedName name="SG_08_02" localSheetId="3">#REF!</definedName>
    <definedName name="SG_08_02" localSheetId="5">#REF!</definedName>
    <definedName name="SG_08_02" localSheetId="6">#REF!</definedName>
    <definedName name="SG_08_02" localSheetId="7">#REF!</definedName>
    <definedName name="SG_08_02" localSheetId="8">#REF!</definedName>
    <definedName name="SG_08_02" localSheetId="4">#REF!</definedName>
    <definedName name="SG_08_02">#REF!</definedName>
    <definedName name="SG_08_03" localSheetId="3">#REF!</definedName>
    <definedName name="SG_08_03" localSheetId="5">#REF!</definedName>
    <definedName name="SG_08_03" localSheetId="6">#REF!</definedName>
    <definedName name="SG_08_03" localSheetId="7">#REF!</definedName>
    <definedName name="SG_08_03" localSheetId="8">#REF!</definedName>
    <definedName name="SG_08_03" localSheetId="4">#REF!</definedName>
    <definedName name="SG_08_03">#REF!</definedName>
    <definedName name="SG_08_04" localSheetId="3">#REF!</definedName>
    <definedName name="SG_08_04" localSheetId="5">#REF!</definedName>
    <definedName name="SG_08_04" localSheetId="6">#REF!</definedName>
    <definedName name="SG_08_04" localSheetId="7">#REF!</definedName>
    <definedName name="SG_08_04" localSheetId="8">#REF!</definedName>
    <definedName name="SG_08_04" localSheetId="4">#REF!</definedName>
    <definedName name="SG_08_04">#REF!</definedName>
    <definedName name="SG_08_05" localSheetId="3">#REF!</definedName>
    <definedName name="SG_08_05" localSheetId="5">#REF!</definedName>
    <definedName name="SG_08_05" localSheetId="6">#REF!</definedName>
    <definedName name="SG_08_05" localSheetId="7">#REF!</definedName>
    <definedName name="SG_08_05" localSheetId="8">#REF!</definedName>
    <definedName name="SG_08_05" localSheetId="4">#REF!</definedName>
    <definedName name="SG_08_05">#REF!</definedName>
    <definedName name="SG_08_06" localSheetId="3">#REF!</definedName>
    <definedName name="SG_08_06" localSheetId="5">#REF!</definedName>
    <definedName name="SG_08_06" localSheetId="6">#REF!</definedName>
    <definedName name="SG_08_06" localSheetId="7">#REF!</definedName>
    <definedName name="SG_08_06" localSheetId="8">#REF!</definedName>
    <definedName name="SG_08_06" localSheetId="4">#REF!</definedName>
    <definedName name="SG_08_06">#REF!</definedName>
    <definedName name="SG_08_07" localSheetId="3">#REF!</definedName>
    <definedName name="SG_08_07" localSheetId="5">#REF!</definedName>
    <definedName name="SG_08_07" localSheetId="6">#REF!</definedName>
    <definedName name="SG_08_07" localSheetId="7">#REF!</definedName>
    <definedName name="SG_08_07" localSheetId="8">#REF!</definedName>
    <definedName name="SG_08_07" localSheetId="4">#REF!</definedName>
    <definedName name="SG_08_07">#REF!</definedName>
    <definedName name="SG_08_08" localSheetId="3">#REF!</definedName>
    <definedName name="SG_08_08" localSheetId="5">#REF!</definedName>
    <definedName name="SG_08_08" localSheetId="6">#REF!</definedName>
    <definedName name="SG_08_08" localSheetId="7">#REF!</definedName>
    <definedName name="SG_08_08" localSheetId="8">#REF!</definedName>
    <definedName name="SG_08_08" localSheetId="4">#REF!</definedName>
    <definedName name="SG_08_08">#REF!</definedName>
    <definedName name="SG_08_09" localSheetId="3">#REF!</definedName>
    <definedName name="SG_08_09" localSheetId="5">#REF!</definedName>
    <definedName name="SG_08_09" localSheetId="6">#REF!</definedName>
    <definedName name="SG_08_09" localSheetId="7">#REF!</definedName>
    <definedName name="SG_08_09" localSheetId="8">#REF!</definedName>
    <definedName name="SG_08_09" localSheetId="4">#REF!</definedName>
    <definedName name="SG_08_09">#REF!</definedName>
    <definedName name="SG_08_10" localSheetId="3">#REF!</definedName>
    <definedName name="SG_08_10" localSheetId="5">#REF!</definedName>
    <definedName name="SG_08_10" localSheetId="6">#REF!</definedName>
    <definedName name="SG_08_10" localSheetId="7">#REF!</definedName>
    <definedName name="SG_08_10" localSheetId="8">#REF!</definedName>
    <definedName name="SG_08_10" localSheetId="4">#REF!</definedName>
    <definedName name="SG_08_10">#REF!</definedName>
    <definedName name="SG_08_11" localSheetId="3">#REF!</definedName>
    <definedName name="SG_08_11" localSheetId="5">#REF!</definedName>
    <definedName name="SG_08_11" localSheetId="6">#REF!</definedName>
    <definedName name="SG_08_11" localSheetId="7">#REF!</definedName>
    <definedName name="SG_08_11" localSheetId="8">#REF!</definedName>
    <definedName name="SG_08_11" localSheetId="4">#REF!</definedName>
    <definedName name="SG_08_11">#REF!</definedName>
    <definedName name="SG_08_12" localSheetId="3">#REF!</definedName>
    <definedName name="SG_08_12" localSheetId="5">#REF!</definedName>
    <definedName name="SG_08_12" localSheetId="6">#REF!</definedName>
    <definedName name="SG_08_12" localSheetId="7">#REF!</definedName>
    <definedName name="SG_08_12" localSheetId="8">#REF!</definedName>
    <definedName name="SG_08_12" localSheetId="4">#REF!</definedName>
    <definedName name="SG_08_12">#REF!</definedName>
    <definedName name="SG_08_13" localSheetId="3">#REF!</definedName>
    <definedName name="SG_08_13" localSheetId="5">#REF!</definedName>
    <definedName name="SG_08_13" localSheetId="6">#REF!</definedName>
    <definedName name="SG_08_13" localSheetId="7">#REF!</definedName>
    <definedName name="SG_08_13" localSheetId="8">#REF!</definedName>
    <definedName name="SG_08_13" localSheetId="4">#REF!</definedName>
    <definedName name="SG_08_13">#REF!</definedName>
    <definedName name="SG_08_14" localSheetId="3">#REF!</definedName>
    <definedName name="SG_08_14" localSheetId="5">#REF!</definedName>
    <definedName name="SG_08_14" localSheetId="6">#REF!</definedName>
    <definedName name="SG_08_14" localSheetId="7">#REF!</definedName>
    <definedName name="SG_08_14" localSheetId="8">#REF!</definedName>
    <definedName name="SG_08_14" localSheetId="4">#REF!</definedName>
    <definedName name="SG_08_14">#REF!</definedName>
    <definedName name="SG_08_15" localSheetId="3">#REF!</definedName>
    <definedName name="SG_08_15" localSheetId="5">#REF!</definedName>
    <definedName name="SG_08_15" localSheetId="6">#REF!</definedName>
    <definedName name="SG_08_15" localSheetId="7">#REF!</definedName>
    <definedName name="SG_08_15" localSheetId="8">#REF!</definedName>
    <definedName name="SG_08_15" localSheetId="4">#REF!</definedName>
    <definedName name="SG_08_15">#REF!</definedName>
    <definedName name="SG_09_01" localSheetId="3">#REF!</definedName>
    <definedName name="SG_09_01" localSheetId="5">#REF!</definedName>
    <definedName name="SG_09_01" localSheetId="6">#REF!</definedName>
    <definedName name="SG_09_01" localSheetId="7">#REF!</definedName>
    <definedName name="SG_09_01" localSheetId="8">#REF!</definedName>
    <definedName name="SG_09_01" localSheetId="4">#REF!</definedName>
    <definedName name="SG_09_01">#REF!</definedName>
    <definedName name="SG_09_02" localSheetId="3">#REF!</definedName>
    <definedName name="SG_09_02" localSheetId="5">#REF!</definedName>
    <definedName name="SG_09_02" localSheetId="6">#REF!</definedName>
    <definedName name="SG_09_02" localSheetId="7">#REF!</definedName>
    <definedName name="SG_09_02" localSheetId="8">#REF!</definedName>
    <definedName name="SG_09_02" localSheetId="4">#REF!</definedName>
    <definedName name="SG_09_02">#REF!</definedName>
    <definedName name="SG_09_03" localSheetId="3">#REF!</definedName>
    <definedName name="SG_09_03" localSheetId="5">#REF!</definedName>
    <definedName name="SG_09_03" localSheetId="6">#REF!</definedName>
    <definedName name="SG_09_03" localSheetId="7">#REF!</definedName>
    <definedName name="SG_09_03" localSheetId="8">#REF!</definedName>
    <definedName name="SG_09_03" localSheetId="4">#REF!</definedName>
    <definedName name="SG_09_03">#REF!</definedName>
    <definedName name="SG_09_04" localSheetId="3">#REF!</definedName>
    <definedName name="SG_09_04" localSheetId="5">#REF!</definedName>
    <definedName name="SG_09_04" localSheetId="6">#REF!</definedName>
    <definedName name="SG_09_04" localSheetId="7">#REF!</definedName>
    <definedName name="SG_09_04" localSheetId="8">#REF!</definedName>
    <definedName name="SG_09_04" localSheetId="4">#REF!</definedName>
    <definedName name="SG_09_04">#REF!</definedName>
    <definedName name="SG_09_05" localSheetId="3">#REF!</definedName>
    <definedName name="SG_09_05" localSheetId="5">#REF!</definedName>
    <definedName name="SG_09_05" localSheetId="6">#REF!</definedName>
    <definedName name="SG_09_05" localSheetId="7">#REF!</definedName>
    <definedName name="SG_09_05" localSheetId="8">#REF!</definedName>
    <definedName name="SG_09_05" localSheetId="4">#REF!</definedName>
    <definedName name="SG_09_05">#REF!</definedName>
    <definedName name="SG_09_06" localSheetId="3">#REF!</definedName>
    <definedName name="SG_09_06" localSheetId="5">#REF!</definedName>
    <definedName name="SG_09_06" localSheetId="6">#REF!</definedName>
    <definedName name="SG_09_06" localSheetId="7">#REF!</definedName>
    <definedName name="SG_09_06" localSheetId="8">#REF!</definedName>
    <definedName name="SG_09_06" localSheetId="4">#REF!</definedName>
    <definedName name="SG_09_06">#REF!</definedName>
    <definedName name="SG_09_07" localSheetId="3">#REF!</definedName>
    <definedName name="SG_09_07" localSheetId="5">#REF!</definedName>
    <definedName name="SG_09_07" localSheetId="6">#REF!</definedName>
    <definedName name="SG_09_07" localSheetId="7">#REF!</definedName>
    <definedName name="SG_09_07" localSheetId="8">#REF!</definedName>
    <definedName name="SG_09_07" localSheetId="4">#REF!</definedName>
    <definedName name="SG_09_07">#REF!</definedName>
    <definedName name="SG_09_08" localSheetId="3">#REF!</definedName>
    <definedName name="SG_09_08" localSheetId="5">#REF!</definedName>
    <definedName name="SG_09_08" localSheetId="6">#REF!</definedName>
    <definedName name="SG_09_08" localSheetId="7">#REF!</definedName>
    <definedName name="SG_09_08" localSheetId="8">#REF!</definedName>
    <definedName name="SG_09_08" localSheetId="4">#REF!</definedName>
    <definedName name="SG_09_08">#REF!</definedName>
    <definedName name="SG_09_09" localSheetId="3">#REF!</definedName>
    <definedName name="SG_09_09" localSheetId="5">#REF!</definedName>
    <definedName name="SG_09_09" localSheetId="6">#REF!</definedName>
    <definedName name="SG_09_09" localSheetId="7">#REF!</definedName>
    <definedName name="SG_09_09" localSheetId="8">#REF!</definedName>
    <definedName name="SG_09_09" localSheetId="4">#REF!</definedName>
    <definedName name="SG_09_09">#REF!</definedName>
    <definedName name="SG_09_10" localSheetId="3">#REF!</definedName>
    <definedName name="SG_09_10" localSheetId="5">#REF!</definedName>
    <definedName name="SG_09_10" localSheetId="6">#REF!</definedName>
    <definedName name="SG_09_10" localSheetId="7">#REF!</definedName>
    <definedName name="SG_09_10" localSheetId="8">#REF!</definedName>
    <definedName name="SG_09_10" localSheetId="4">#REF!</definedName>
    <definedName name="SG_09_10">#REF!</definedName>
    <definedName name="SG_09_11" localSheetId="3">#REF!</definedName>
    <definedName name="SG_09_11" localSheetId="5">#REF!</definedName>
    <definedName name="SG_09_11" localSheetId="6">#REF!</definedName>
    <definedName name="SG_09_11" localSheetId="7">#REF!</definedName>
    <definedName name="SG_09_11" localSheetId="8">#REF!</definedName>
    <definedName name="SG_09_11" localSheetId="4">#REF!</definedName>
    <definedName name="SG_09_11">#REF!</definedName>
    <definedName name="SG_09_12" localSheetId="3">#REF!</definedName>
    <definedName name="SG_09_12" localSheetId="5">#REF!</definedName>
    <definedName name="SG_09_12" localSheetId="6">#REF!</definedName>
    <definedName name="SG_09_12" localSheetId="7">#REF!</definedName>
    <definedName name="SG_09_12" localSheetId="8">#REF!</definedName>
    <definedName name="SG_09_12" localSheetId="4">#REF!</definedName>
    <definedName name="SG_09_12">#REF!</definedName>
    <definedName name="SG_09_13" localSheetId="3">#REF!</definedName>
    <definedName name="SG_09_13" localSheetId="5">#REF!</definedName>
    <definedName name="SG_09_13" localSheetId="6">#REF!</definedName>
    <definedName name="SG_09_13" localSheetId="7">#REF!</definedName>
    <definedName name="SG_09_13" localSheetId="8">#REF!</definedName>
    <definedName name="SG_09_13" localSheetId="4">#REF!</definedName>
    <definedName name="SG_09_13">#REF!</definedName>
    <definedName name="SG_09_14" localSheetId="3">#REF!</definedName>
    <definedName name="SG_09_14" localSheetId="5">#REF!</definedName>
    <definedName name="SG_09_14" localSheetId="6">#REF!</definedName>
    <definedName name="SG_09_14" localSheetId="7">#REF!</definedName>
    <definedName name="SG_09_14" localSheetId="8">#REF!</definedName>
    <definedName name="SG_09_14" localSheetId="4">#REF!</definedName>
    <definedName name="SG_09_14">#REF!</definedName>
    <definedName name="SG_09_15" localSheetId="3">#REF!</definedName>
    <definedName name="SG_09_15" localSheetId="5">#REF!</definedName>
    <definedName name="SG_09_15" localSheetId="6">#REF!</definedName>
    <definedName name="SG_09_15" localSheetId="7">#REF!</definedName>
    <definedName name="SG_09_15" localSheetId="8">#REF!</definedName>
    <definedName name="SG_09_15" localSheetId="4">#REF!</definedName>
    <definedName name="SG_09_15">#REF!</definedName>
    <definedName name="SG_10_01" localSheetId="3">#REF!</definedName>
    <definedName name="SG_10_01" localSheetId="5">#REF!</definedName>
    <definedName name="SG_10_01" localSheetId="6">#REF!</definedName>
    <definedName name="SG_10_01" localSheetId="7">#REF!</definedName>
    <definedName name="SG_10_01" localSheetId="8">#REF!</definedName>
    <definedName name="SG_10_01" localSheetId="4">#REF!</definedName>
    <definedName name="SG_10_01">#REF!</definedName>
    <definedName name="SG_10_02" localSheetId="3">#REF!</definedName>
    <definedName name="SG_10_02" localSheetId="5">#REF!</definedName>
    <definedName name="SG_10_02" localSheetId="6">#REF!</definedName>
    <definedName name="SG_10_02" localSheetId="7">#REF!</definedName>
    <definedName name="SG_10_02" localSheetId="8">#REF!</definedName>
    <definedName name="SG_10_02" localSheetId="4">#REF!</definedName>
    <definedName name="SG_10_02">#REF!</definedName>
    <definedName name="SG_10_03" localSheetId="3">#REF!</definedName>
    <definedName name="SG_10_03" localSheetId="5">#REF!</definedName>
    <definedName name="SG_10_03" localSheetId="6">#REF!</definedName>
    <definedName name="SG_10_03" localSheetId="7">#REF!</definedName>
    <definedName name="SG_10_03" localSheetId="8">#REF!</definedName>
    <definedName name="SG_10_03" localSheetId="4">#REF!</definedName>
    <definedName name="SG_10_03">#REF!</definedName>
    <definedName name="SG_10_04" localSheetId="3">#REF!</definedName>
    <definedName name="SG_10_04" localSheetId="5">#REF!</definedName>
    <definedName name="SG_10_04" localSheetId="6">#REF!</definedName>
    <definedName name="SG_10_04" localSheetId="7">#REF!</definedName>
    <definedName name="SG_10_04" localSheetId="8">#REF!</definedName>
    <definedName name="SG_10_04" localSheetId="4">#REF!</definedName>
    <definedName name="SG_10_04">#REF!</definedName>
    <definedName name="SG_10_05" localSheetId="3">#REF!</definedName>
    <definedName name="SG_10_05" localSheetId="5">#REF!</definedName>
    <definedName name="SG_10_05" localSheetId="6">#REF!</definedName>
    <definedName name="SG_10_05" localSheetId="7">#REF!</definedName>
    <definedName name="SG_10_05" localSheetId="8">#REF!</definedName>
    <definedName name="SG_10_05" localSheetId="4">#REF!</definedName>
    <definedName name="SG_10_05">#REF!</definedName>
    <definedName name="SG_10_06" localSheetId="3">#REF!</definedName>
    <definedName name="SG_10_06" localSheetId="5">#REF!</definedName>
    <definedName name="SG_10_06" localSheetId="6">#REF!</definedName>
    <definedName name="SG_10_06" localSheetId="7">#REF!</definedName>
    <definedName name="SG_10_06" localSheetId="8">#REF!</definedName>
    <definedName name="SG_10_06" localSheetId="4">#REF!</definedName>
    <definedName name="SG_10_06">#REF!</definedName>
    <definedName name="SG_10_07" localSheetId="3">#REF!</definedName>
    <definedName name="SG_10_07" localSheetId="5">#REF!</definedName>
    <definedName name="SG_10_07" localSheetId="6">#REF!</definedName>
    <definedName name="SG_10_07" localSheetId="7">#REF!</definedName>
    <definedName name="SG_10_07" localSheetId="8">#REF!</definedName>
    <definedName name="SG_10_07" localSheetId="4">#REF!</definedName>
    <definedName name="SG_10_07">#REF!</definedName>
    <definedName name="SG_10_08" localSheetId="3">#REF!</definedName>
    <definedName name="SG_10_08" localSheetId="5">#REF!</definedName>
    <definedName name="SG_10_08" localSheetId="6">#REF!</definedName>
    <definedName name="SG_10_08" localSheetId="7">#REF!</definedName>
    <definedName name="SG_10_08" localSheetId="8">#REF!</definedName>
    <definedName name="SG_10_08" localSheetId="4">#REF!</definedName>
    <definedName name="SG_10_08">#REF!</definedName>
    <definedName name="SG_10_09" localSheetId="3">#REF!</definedName>
    <definedName name="SG_10_09" localSheetId="5">#REF!</definedName>
    <definedName name="SG_10_09" localSheetId="6">#REF!</definedName>
    <definedName name="SG_10_09" localSheetId="7">#REF!</definedName>
    <definedName name="SG_10_09" localSheetId="8">#REF!</definedName>
    <definedName name="SG_10_09" localSheetId="4">#REF!</definedName>
    <definedName name="SG_10_09">#REF!</definedName>
    <definedName name="SG_10_10" localSheetId="3">#REF!</definedName>
    <definedName name="SG_10_10" localSheetId="5">#REF!</definedName>
    <definedName name="SG_10_10" localSheetId="6">#REF!</definedName>
    <definedName name="SG_10_10" localSheetId="7">#REF!</definedName>
    <definedName name="SG_10_10" localSheetId="8">#REF!</definedName>
    <definedName name="SG_10_10" localSheetId="4">#REF!</definedName>
    <definedName name="SG_10_10">#REF!</definedName>
    <definedName name="SG_10_11" localSheetId="3">#REF!</definedName>
    <definedName name="SG_10_11" localSheetId="5">#REF!</definedName>
    <definedName name="SG_10_11" localSheetId="6">#REF!</definedName>
    <definedName name="SG_10_11" localSheetId="7">#REF!</definedName>
    <definedName name="SG_10_11" localSheetId="8">#REF!</definedName>
    <definedName name="SG_10_11" localSheetId="4">#REF!</definedName>
    <definedName name="SG_10_11">#REF!</definedName>
    <definedName name="SG_10_12" localSheetId="3">#REF!</definedName>
    <definedName name="SG_10_12" localSheetId="5">#REF!</definedName>
    <definedName name="SG_10_12" localSheetId="6">#REF!</definedName>
    <definedName name="SG_10_12" localSheetId="7">#REF!</definedName>
    <definedName name="SG_10_12" localSheetId="8">#REF!</definedName>
    <definedName name="SG_10_12" localSheetId="4">#REF!</definedName>
    <definedName name="SG_10_12">#REF!</definedName>
    <definedName name="SG_10_13" localSheetId="3">#REF!</definedName>
    <definedName name="SG_10_13" localSheetId="5">#REF!</definedName>
    <definedName name="SG_10_13" localSheetId="6">#REF!</definedName>
    <definedName name="SG_10_13" localSheetId="7">#REF!</definedName>
    <definedName name="SG_10_13" localSheetId="8">#REF!</definedName>
    <definedName name="SG_10_13" localSheetId="4">#REF!</definedName>
    <definedName name="SG_10_13">#REF!</definedName>
    <definedName name="SG_10_14" localSheetId="3">#REF!</definedName>
    <definedName name="SG_10_14" localSheetId="5">#REF!</definedName>
    <definedName name="SG_10_14" localSheetId="6">#REF!</definedName>
    <definedName name="SG_10_14" localSheetId="7">#REF!</definedName>
    <definedName name="SG_10_14" localSheetId="8">#REF!</definedName>
    <definedName name="SG_10_14" localSheetId="4">#REF!</definedName>
    <definedName name="SG_10_14">#REF!</definedName>
    <definedName name="SG_10_15" localSheetId="3">#REF!</definedName>
    <definedName name="SG_10_15" localSheetId="5">#REF!</definedName>
    <definedName name="SG_10_15" localSheetId="6">#REF!</definedName>
    <definedName name="SG_10_15" localSheetId="7">#REF!</definedName>
    <definedName name="SG_10_15" localSheetId="8">#REF!</definedName>
    <definedName name="SG_10_15" localSheetId="4">#REF!</definedName>
    <definedName name="SG_10_15">#REF!</definedName>
    <definedName name="SG_11_01" localSheetId="3">#REF!</definedName>
    <definedName name="SG_11_01" localSheetId="5">#REF!</definedName>
    <definedName name="SG_11_01" localSheetId="6">#REF!</definedName>
    <definedName name="SG_11_01" localSheetId="7">#REF!</definedName>
    <definedName name="SG_11_01" localSheetId="8">#REF!</definedName>
    <definedName name="SG_11_01" localSheetId="4">#REF!</definedName>
    <definedName name="SG_11_01">#REF!</definedName>
    <definedName name="SG_11_02" localSheetId="3">#REF!</definedName>
    <definedName name="SG_11_02" localSheetId="5">#REF!</definedName>
    <definedName name="SG_11_02" localSheetId="6">#REF!</definedName>
    <definedName name="SG_11_02" localSheetId="7">#REF!</definedName>
    <definedName name="SG_11_02" localSheetId="8">#REF!</definedName>
    <definedName name="SG_11_02" localSheetId="4">#REF!</definedName>
    <definedName name="SG_11_02">#REF!</definedName>
    <definedName name="SG_11_03" localSheetId="3">#REF!</definedName>
    <definedName name="SG_11_03" localSheetId="5">#REF!</definedName>
    <definedName name="SG_11_03" localSheetId="6">#REF!</definedName>
    <definedName name="SG_11_03" localSheetId="7">#REF!</definedName>
    <definedName name="SG_11_03" localSheetId="8">#REF!</definedName>
    <definedName name="SG_11_03" localSheetId="4">#REF!</definedName>
    <definedName name="SG_11_03">#REF!</definedName>
    <definedName name="SG_11_04" localSheetId="3">#REF!</definedName>
    <definedName name="SG_11_04" localSheetId="5">#REF!</definedName>
    <definedName name="SG_11_04" localSheetId="6">#REF!</definedName>
    <definedName name="SG_11_04" localSheetId="7">#REF!</definedName>
    <definedName name="SG_11_04" localSheetId="8">#REF!</definedName>
    <definedName name="SG_11_04" localSheetId="4">#REF!</definedName>
    <definedName name="SG_11_04">#REF!</definedName>
    <definedName name="SG_11_05" localSheetId="3">#REF!</definedName>
    <definedName name="SG_11_05" localSheetId="5">#REF!</definedName>
    <definedName name="SG_11_05" localSheetId="6">#REF!</definedName>
    <definedName name="SG_11_05" localSheetId="7">#REF!</definedName>
    <definedName name="SG_11_05" localSheetId="8">#REF!</definedName>
    <definedName name="SG_11_05" localSheetId="4">#REF!</definedName>
    <definedName name="SG_11_05">#REF!</definedName>
    <definedName name="SG_11_06" localSheetId="3">#REF!</definedName>
    <definedName name="SG_11_06" localSheetId="5">#REF!</definedName>
    <definedName name="SG_11_06" localSheetId="6">#REF!</definedName>
    <definedName name="SG_11_06" localSheetId="7">#REF!</definedName>
    <definedName name="SG_11_06" localSheetId="8">#REF!</definedName>
    <definedName name="SG_11_06" localSheetId="4">#REF!</definedName>
    <definedName name="SG_11_06">#REF!</definedName>
    <definedName name="SG_11_07" localSheetId="3">#REF!</definedName>
    <definedName name="SG_11_07" localSheetId="5">#REF!</definedName>
    <definedName name="SG_11_07" localSheetId="6">#REF!</definedName>
    <definedName name="SG_11_07" localSheetId="7">#REF!</definedName>
    <definedName name="SG_11_07" localSheetId="8">#REF!</definedName>
    <definedName name="SG_11_07" localSheetId="4">#REF!</definedName>
    <definedName name="SG_11_07">#REF!</definedName>
    <definedName name="SG_11_08" localSheetId="3">#REF!</definedName>
    <definedName name="SG_11_08" localSheetId="5">#REF!</definedName>
    <definedName name="SG_11_08" localSheetId="6">#REF!</definedName>
    <definedName name="SG_11_08" localSheetId="7">#REF!</definedName>
    <definedName name="SG_11_08" localSheetId="8">#REF!</definedName>
    <definedName name="SG_11_08" localSheetId="4">#REF!</definedName>
    <definedName name="SG_11_08">#REF!</definedName>
    <definedName name="SG_11_09" localSheetId="3">#REF!</definedName>
    <definedName name="SG_11_09" localSheetId="5">#REF!</definedName>
    <definedName name="SG_11_09" localSheetId="6">#REF!</definedName>
    <definedName name="SG_11_09" localSheetId="7">#REF!</definedName>
    <definedName name="SG_11_09" localSheetId="8">#REF!</definedName>
    <definedName name="SG_11_09" localSheetId="4">#REF!</definedName>
    <definedName name="SG_11_09">#REF!</definedName>
    <definedName name="SG_11_10" localSheetId="3">#REF!</definedName>
    <definedName name="SG_11_10" localSheetId="5">#REF!</definedName>
    <definedName name="SG_11_10" localSheetId="6">#REF!</definedName>
    <definedName name="SG_11_10" localSheetId="7">#REF!</definedName>
    <definedName name="SG_11_10" localSheetId="8">#REF!</definedName>
    <definedName name="SG_11_10" localSheetId="4">#REF!</definedName>
    <definedName name="SG_11_10">#REF!</definedName>
    <definedName name="SG_11_11" localSheetId="3">#REF!</definedName>
    <definedName name="SG_11_11" localSheetId="5">#REF!</definedName>
    <definedName name="SG_11_11" localSheetId="6">#REF!</definedName>
    <definedName name="SG_11_11" localSheetId="7">#REF!</definedName>
    <definedName name="SG_11_11" localSheetId="8">#REF!</definedName>
    <definedName name="SG_11_11" localSheetId="4">#REF!</definedName>
    <definedName name="SG_11_11">#REF!</definedName>
    <definedName name="SG_11_12" localSheetId="3">#REF!</definedName>
    <definedName name="SG_11_12" localSheetId="5">#REF!</definedName>
    <definedName name="SG_11_12" localSheetId="6">#REF!</definedName>
    <definedName name="SG_11_12" localSheetId="7">#REF!</definedName>
    <definedName name="SG_11_12" localSheetId="8">#REF!</definedName>
    <definedName name="SG_11_12" localSheetId="4">#REF!</definedName>
    <definedName name="SG_11_12">#REF!</definedName>
    <definedName name="SG_11_13" localSheetId="3">#REF!</definedName>
    <definedName name="SG_11_13" localSheetId="5">#REF!</definedName>
    <definedName name="SG_11_13" localSheetId="6">#REF!</definedName>
    <definedName name="SG_11_13" localSheetId="7">#REF!</definedName>
    <definedName name="SG_11_13" localSheetId="8">#REF!</definedName>
    <definedName name="SG_11_13" localSheetId="4">#REF!</definedName>
    <definedName name="SG_11_13">#REF!</definedName>
    <definedName name="SG_11_14" localSheetId="3">#REF!</definedName>
    <definedName name="SG_11_14" localSheetId="5">#REF!</definedName>
    <definedName name="SG_11_14" localSheetId="6">#REF!</definedName>
    <definedName name="SG_11_14" localSheetId="7">#REF!</definedName>
    <definedName name="SG_11_14" localSheetId="8">#REF!</definedName>
    <definedName name="SG_11_14" localSheetId="4">#REF!</definedName>
    <definedName name="SG_11_14">#REF!</definedName>
    <definedName name="SG_11_15" localSheetId="3">#REF!</definedName>
    <definedName name="SG_11_15" localSheetId="5">#REF!</definedName>
    <definedName name="SG_11_15" localSheetId="6">#REF!</definedName>
    <definedName name="SG_11_15" localSheetId="7">#REF!</definedName>
    <definedName name="SG_11_15" localSheetId="8">#REF!</definedName>
    <definedName name="SG_11_15" localSheetId="4">#REF!</definedName>
    <definedName name="SG_11_15">#REF!</definedName>
    <definedName name="SG_12_01" localSheetId="3">#REF!</definedName>
    <definedName name="SG_12_01" localSheetId="5">#REF!</definedName>
    <definedName name="SG_12_01" localSheetId="6">#REF!</definedName>
    <definedName name="SG_12_01" localSheetId="7">#REF!</definedName>
    <definedName name="SG_12_01" localSheetId="8">#REF!</definedName>
    <definedName name="SG_12_01" localSheetId="4">#REF!</definedName>
    <definedName name="SG_12_01">#REF!</definedName>
    <definedName name="SG_12_02" localSheetId="3">#REF!</definedName>
    <definedName name="SG_12_02" localSheetId="5">#REF!</definedName>
    <definedName name="SG_12_02" localSheetId="6">#REF!</definedName>
    <definedName name="SG_12_02" localSheetId="7">#REF!</definedName>
    <definedName name="SG_12_02" localSheetId="8">#REF!</definedName>
    <definedName name="SG_12_02" localSheetId="4">#REF!</definedName>
    <definedName name="SG_12_02">#REF!</definedName>
    <definedName name="SG_12_03" localSheetId="3">#REF!</definedName>
    <definedName name="SG_12_03" localSheetId="5">#REF!</definedName>
    <definedName name="SG_12_03" localSheetId="6">#REF!</definedName>
    <definedName name="SG_12_03" localSheetId="7">#REF!</definedName>
    <definedName name="SG_12_03" localSheetId="8">#REF!</definedName>
    <definedName name="SG_12_03" localSheetId="4">#REF!</definedName>
    <definedName name="SG_12_03">#REF!</definedName>
    <definedName name="SG_12_04" localSheetId="3">#REF!</definedName>
    <definedName name="SG_12_04" localSheetId="5">#REF!</definedName>
    <definedName name="SG_12_04" localSheetId="6">#REF!</definedName>
    <definedName name="SG_12_04" localSheetId="7">#REF!</definedName>
    <definedName name="SG_12_04" localSheetId="8">#REF!</definedName>
    <definedName name="SG_12_04" localSheetId="4">#REF!</definedName>
    <definedName name="SG_12_04">#REF!</definedName>
    <definedName name="SG_12_05" localSheetId="3">#REF!</definedName>
    <definedName name="SG_12_05" localSheetId="5">#REF!</definedName>
    <definedName name="SG_12_05" localSheetId="6">#REF!</definedName>
    <definedName name="SG_12_05" localSheetId="7">#REF!</definedName>
    <definedName name="SG_12_05" localSheetId="8">#REF!</definedName>
    <definedName name="SG_12_05" localSheetId="4">#REF!</definedName>
    <definedName name="SG_12_05">#REF!</definedName>
    <definedName name="SG_12_06" localSheetId="3">#REF!</definedName>
    <definedName name="SG_12_06" localSheetId="5">#REF!</definedName>
    <definedName name="SG_12_06" localSheetId="6">#REF!</definedName>
    <definedName name="SG_12_06" localSheetId="7">#REF!</definedName>
    <definedName name="SG_12_06" localSheetId="8">#REF!</definedName>
    <definedName name="SG_12_06" localSheetId="4">#REF!</definedName>
    <definedName name="SG_12_06">#REF!</definedName>
    <definedName name="SG_12_07" localSheetId="3">#REF!</definedName>
    <definedName name="SG_12_07" localSheetId="5">#REF!</definedName>
    <definedName name="SG_12_07" localSheetId="6">#REF!</definedName>
    <definedName name="SG_12_07" localSheetId="7">#REF!</definedName>
    <definedName name="SG_12_07" localSheetId="8">#REF!</definedName>
    <definedName name="SG_12_07" localSheetId="4">#REF!</definedName>
    <definedName name="SG_12_07">#REF!</definedName>
    <definedName name="SG_12_08" localSheetId="3">#REF!</definedName>
    <definedName name="SG_12_08" localSheetId="5">#REF!</definedName>
    <definedName name="SG_12_08" localSheetId="6">#REF!</definedName>
    <definedName name="SG_12_08" localSheetId="7">#REF!</definedName>
    <definedName name="SG_12_08" localSheetId="8">#REF!</definedName>
    <definedName name="SG_12_08" localSheetId="4">#REF!</definedName>
    <definedName name="SG_12_08">#REF!</definedName>
    <definedName name="SG_12_09" localSheetId="3">#REF!</definedName>
    <definedName name="SG_12_09" localSheetId="5">#REF!</definedName>
    <definedName name="SG_12_09" localSheetId="6">#REF!</definedName>
    <definedName name="SG_12_09" localSheetId="7">#REF!</definedName>
    <definedName name="SG_12_09" localSheetId="8">#REF!</definedName>
    <definedName name="SG_12_09" localSheetId="4">#REF!</definedName>
    <definedName name="SG_12_09">#REF!</definedName>
    <definedName name="SG_12_10" localSheetId="3">#REF!</definedName>
    <definedName name="SG_12_10" localSheetId="5">#REF!</definedName>
    <definedName name="SG_12_10" localSheetId="6">#REF!</definedName>
    <definedName name="SG_12_10" localSheetId="7">#REF!</definedName>
    <definedName name="SG_12_10" localSheetId="8">#REF!</definedName>
    <definedName name="SG_12_10" localSheetId="4">#REF!</definedName>
    <definedName name="SG_12_10">#REF!</definedName>
    <definedName name="SG_12_11" localSheetId="3">#REF!</definedName>
    <definedName name="SG_12_11" localSheetId="5">#REF!</definedName>
    <definedName name="SG_12_11" localSheetId="6">#REF!</definedName>
    <definedName name="SG_12_11" localSheetId="7">#REF!</definedName>
    <definedName name="SG_12_11" localSheetId="8">#REF!</definedName>
    <definedName name="SG_12_11" localSheetId="4">#REF!</definedName>
    <definedName name="SG_12_11">#REF!</definedName>
    <definedName name="SG_12_12" localSheetId="3">#REF!</definedName>
    <definedName name="SG_12_12" localSheetId="5">#REF!</definedName>
    <definedName name="SG_12_12" localSheetId="6">#REF!</definedName>
    <definedName name="SG_12_12" localSheetId="7">#REF!</definedName>
    <definedName name="SG_12_12" localSheetId="8">#REF!</definedName>
    <definedName name="SG_12_12" localSheetId="4">#REF!</definedName>
    <definedName name="SG_12_12">#REF!</definedName>
    <definedName name="SG_12_13" localSheetId="3">#REF!</definedName>
    <definedName name="SG_12_13" localSheetId="5">#REF!</definedName>
    <definedName name="SG_12_13" localSheetId="6">#REF!</definedName>
    <definedName name="SG_12_13" localSheetId="7">#REF!</definedName>
    <definedName name="SG_12_13" localSheetId="8">#REF!</definedName>
    <definedName name="SG_12_13" localSheetId="4">#REF!</definedName>
    <definedName name="SG_12_13">#REF!</definedName>
    <definedName name="SG_12_14" localSheetId="3">#REF!</definedName>
    <definedName name="SG_12_14" localSheetId="5">#REF!</definedName>
    <definedName name="SG_12_14" localSheetId="6">#REF!</definedName>
    <definedName name="SG_12_14" localSheetId="7">#REF!</definedName>
    <definedName name="SG_12_14" localSheetId="8">#REF!</definedName>
    <definedName name="SG_12_14" localSheetId="4">#REF!</definedName>
    <definedName name="SG_12_14">#REF!</definedName>
    <definedName name="SG_12_15" localSheetId="3">#REF!</definedName>
    <definedName name="SG_12_15" localSheetId="5">#REF!</definedName>
    <definedName name="SG_12_15" localSheetId="6">#REF!</definedName>
    <definedName name="SG_12_15" localSheetId="7">#REF!</definedName>
    <definedName name="SG_12_15" localSheetId="8">#REF!</definedName>
    <definedName name="SG_12_15" localSheetId="4">#REF!</definedName>
    <definedName name="SG_12_15">#REF!</definedName>
    <definedName name="SG_12_16" localSheetId="3">#REF!</definedName>
    <definedName name="SG_12_16" localSheetId="5">#REF!</definedName>
    <definedName name="SG_12_16" localSheetId="6">#REF!</definedName>
    <definedName name="SG_12_16" localSheetId="7">#REF!</definedName>
    <definedName name="SG_12_16" localSheetId="8">#REF!</definedName>
    <definedName name="SG_12_16" localSheetId="4">#REF!</definedName>
    <definedName name="SG_12_16">#REF!</definedName>
    <definedName name="SG_12_17" localSheetId="3">#REF!</definedName>
    <definedName name="SG_12_17" localSheetId="5">#REF!</definedName>
    <definedName name="SG_12_17" localSheetId="6">#REF!</definedName>
    <definedName name="SG_12_17" localSheetId="7">#REF!</definedName>
    <definedName name="SG_12_17" localSheetId="8">#REF!</definedName>
    <definedName name="SG_12_17" localSheetId="4">#REF!</definedName>
    <definedName name="SG_12_17">#REF!</definedName>
    <definedName name="SG_12_18" localSheetId="3">#REF!</definedName>
    <definedName name="SG_12_18" localSheetId="5">#REF!</definedName>
    <definedName name="SG_12_18" localSheetId="6">#REF!</definedName>
    <definedName name="SG_12_18" localSheetId="7">#REF!</definedName>
    <definedName name="SG_12_18" localSheetId="8">#REF!</definedName>
    <definedName name="SG_12_18" localSheetId="4">#REF!</definedName>
    <definedName name="SG_12_18">#REF!</definedName>
    <definedName name="SG_12_19" localSheetId="3">#REF!</definedName>
    <definedName name="SG_12_19" localSheetId="5">#REF!</definedName>
    <definedName name="SG_12_19" localSheetId="6">#REF!</definedName>
    <definedName name="SG_12_19" localSheetId="7">#REF!</definedName>
    <definedName name="SG_12_19" localSheetId="8">#REF!</definedName>
    <definedName name="SG_12_19" localSheetId="4">#REF!</definedName>
    <definedName name="SG_12_19">#REF!</definedName>
    <definedName name="SG_12_20" localSheetId="3">#REF!</definedName>
    <definedName name="SG_12_20" localSheetId="5">#REF!</definedName>
    <definedName name="SG_12_20" localSheetId="6">#REF!</definedName>
    <definedName name="SG_12_20" localSheetId="7">#REF!</definedName>
    <definedName name="SG_12_20" localSheetId="8">#REF!</definedName>
    <definedName name="SG_12_20" localSheetId="4">#REF!</definedName>
    <definedName name="SG_12_20">#REF!</definedName>
    <definedName name="SG_12_21" localSheetId="3">#REF!</definedName>
    <definedName name="SG_12_21" localSheetId="5">#REF!</definedName>
    <definedName name="SG_12_21" localSheetId="6">#REF!</definedName>
    <definedName name="SG_12_21" localSheetId="7">#REF!</definedName>
    <definedName name="SG_12_21" localSheetId="8">#REF!</definedName>
    <definedName name="SG_12_21" localSheetId="4">#REF!</definedName>
    <definedName name="SG_12_21">#REF!</definedName>
    <definedName name="SG_12_22" localSheetId="3">#REF!</definedName>
    <definedName name="SG_12_22" localSheetId="5">#REF!</definedName>
    <definedName name="SG_12_22" localSheetId="6">#REF!</definedName>
    <definedName name="SG_12_22" localSheetId="7">#REF!</definedName>
    <definedName name="SG_12_22" localSheetId="8">#REF!</definedName>
    <definedName name="SG_12_22" localSheetId="4">#REF!</definedName>
    <definedName name="SG_12_22">#REF!</definedName>
    <definedName name="SG_12_23" localSheetId="3">#REF!</definedName>
    <definedName name="SG_12_23" localSheetId="5">#REF!</definedName>
    <definedName name="SG_12_23" localSheetId="6">#REF!</definedName>
    <definedName name="SG_12_23" localSheetId="7">#REF!</definedName>
    <definedName name="SG_12_23" localSheetId="8">#REF!</definedName>
    <definedName name="SG_12_23" localSheetId="4">#REF!</definedName>
    <definedName name="SG_12_23">#REF!</definedName>
    <definedName name="SG_12_24" localSheetId="3">#REF!</definedName>
    <definedName name="SG_12_24" localSheetId="5">#REF!</definedName>
    <definedName name="SG_12_24" localSheetId="6">#REF!</definedName>
    <definedName name="SG_12_24" localSheetId="7">#REF!</definedName>
    <definedName name="SG_12_24" localSheetId="8">#REF!</definedName>
    <definedName name="SG_12_24" localSheetId="4">#REF!</definedName>
    <definedName name="SG_12_24">#REF!</definedName>
    <definedName name="SG_12_25" localSheetId="3">#REF!</definedName>
    <definedName name="SG_12_25" localSheetId="5">#REF!</definedName>
    <definedName name="SG_12_25" localSheetId="6">#REF!</definedName>
    <definedName name="SG_12_25" localSheetId="7">#REF!</definedName>
    <definedName name="SG_12_25" localSheetId="8">#REF!</definedName>
    <definedName name="SG_12_25" localSheetId="4">#REF!</definedName>
    <definedName name="SG_12_25">#REF!</definedName>
    <definedName name="SG_13_01" localSheetId="3">#REF!</definedName>
    <definedName name="SG_13_01" localSheetId="5">#REF!</definedName>
    <definedName name="SG_13_01" localSheetId="6">#REF!</definedName>
    <definedName name="SG_13_01" localSheetId="7">#REF!</definedName>
    <definedName name="SG_13_01" localSheetId="8">#REF!</definedName>
    <definedName name="SG_13_01" localSheetId="4">#REF!</definedName>
    <definedName name="SG_13_01">#REF!</definedName>
    <definedName name="SG_13_02" localSheetId="3">#REF!</definedName>
    <definedName name="SG_13_02" localSheetId="5">#REF!</definedName>
    <definedName name="SG_13_02" localSheetId="6">#REF!</definedName>
    <definedName name="SG_13_02" localSheetId="7">#REF!</definedName>
    <definedName name="SG_13_02" localSheetId="8">#REF!</definedName>
    <definedName name="SG_13_02" localSheetId="4">#REF!</definedName>
    <definedName name="SG_13_02">#REF!</definedName>
    <definedName name="SG_13_03" localSheetId="3">#REF!</definedName>
    <definedName name="SG_13_03" localSheetId="5">#REF!</definedName>
    <definedName name="SG_13_03" localSheetId="6">#REF!</definedName>
    <definedName name="SG_13_03" localSheetId="7">#REF!</definedName>
    <definedName name="SG_13_03" localSheetId="8">#REF!</definedName>
    <definedName name="SG_13_03" localSheetId="4">#REF!</definedName>
    <definedName name="SG_13_03">#REF!</definedName>
    <definedName name="SG_13_04" localSheetId="3">#REF!</definedName>
    <definedName name="SG_13_04" localSheetId="5">#REF!</definedName>
    <definedName name="SG_13_04" localSheetId="6">#REF!</definedName>
    <definedName name="SG_13_04" localSheetId="7">#REF!</definedName>
    <definedName name="SG_13_04" localSheetId="8">#REF!</definedName>
    <definedName name="SG_13_04" localSheetId="4">#REF!</definedName>
    <definedName name="SG_13_04">#REF!</definedName>
    <definedName name="SG_13_05" localSheetId="3">#REF!</definedName>
    <definedName name="SG_13_05" localSheetId="5">#REF!</definedName>
    <definedName name="SG_13_05" localSheetId="6">#REF!</definedName>
    <definedName name="SG_13_05" localSheetId="7">#REF!</definedName>
    <definedName name="SG_13_05" localSheetId="8">#REF!</definedName>
    <definedName name="SG_13_05" localSheetId="4">#REF!</definedName>
    <definedName name="SG_13_05">#REF!</definedName>
    <definedName name="SG_13_06" localSheetId="3">#REF!</definedName>
    <definedName name="SG_13_06" localSheetId="5">#REF!</definedName>
    <definedName name="SG_13_06" localSheetId="6">#REF!</definedName>
    <definedName name="SG_13_06" localSheetId="7">#REF!</definedName>
    <definedName name="SG_13_06" localSheetId="8">#REF!</definedName>
    <definedName name="SG_13_06" localSheetId="4">#REF!</definedName>
    <definedName name="SG_13_06">#REF!</definedName>
    <definedName name="SG_13_07" localSheetId="3">#REF!</definedName>
    <definedName name="SG_13_07" localSheetId="5">#REF!</definedName>
    <definedName name="SG_13_07" localSheetId="6">#REF!</definedName>
    <definedName name="SG_13_07" localSheetId="7">#REF!</definedName>
    <definedName name="SG_13_07" localSheetId="8">#REF!</definedName>
    <definedName name="SG_13_07" localSheetId="4">#REF!</definedName>
    <definedName name="SG_13_07">#REF!</definedName>
    <definedName name="SG_13_08" localSheetId="3">#REF!</definedName>
    <definedName name="SG_13_08" localSheetId="5">#REF!</definedName>
    <definedName name="SG_13_08" localSheetId="6">#REF!</definedName>
    <definedName name="SG_13_08" localSheetId="7">#REF!</definedName>
    <definedName name="SG_13_08" localSheetId="8">#REF!</definedName>
    <definedName name="SG_13_08" localSheetId="4">#REF!</definedName>
    <definedName name="SG_13_08">#REF!</definedName>
    <definedName name="SG_13_09" localSheetId="3">#REF!</definedName>
    <definedName name="SG_13_09" localSheetId="5">#REF!</definedName>
    <definedName name="SG_13_09" localSheetId="6">#REF!</definedName>
    <definedName name="SG_13_09" localSheetId="7">#REF!</definedName>
    <definedName name="SG_13_09" localSheetId="8">#REF!</definedName>
    <definedName name="SG_13_09" localSheetId="4">#REF!</definedName>
    <definedName name="SG_13_09">#REF!</definedName>
    <definedName name="SG_13_10" localSheetId="3">#REF!</definedName>
    <definedName name="SG_13_10" localSheetId="5">#REF!</definedName>
    <definedName name="SG_13_10" localSheetId="6">#REF!</definedName>
    <definedName name="SG_13_10" localSheetId="7">#REF!</definedName>
    <definedName name="SG_13_10" localSheetId="8">#REF!</definedName>
    <definedName name="SG_13_10" localSheetId="4">#REF!</definedName>
    <definedName name="SG_13_10">#REF!</definedName>
    <definedName name="SG_13_11" localSheetId="3">#REF!</definedName>
    <definedName name="SG_13_11" localSheetId="5">#REF!</definedName>
    <definedName name="SG_13_11" localSheetId="6">#REF!</definedName>
    <definedName name="SG_13_11" localSheetId="7">#REF!</definedName>
    <definedName name="SG_13_11" localSheetId="8">#REF!</definedName>
    <definedName name="SG_13_11" localSheetId="4">#REF!</definedName>
    <definedName name="SG_13_11">#REF!</definedName>
    <definedName name="SG_13_12" localSheetId="3">#REF!</definedName>
    <definedName name="SG_13_12" localSheetId="5">#REF!</definedName>
    <definedName name="SG_13_12" localSheetId="6">#REF!</definedName>
    <definedName name="SG_13_12" localSheetId="7">#REF!</definedName>
    <definedName name="SG_13_12" localSheetId="8">#REF!</definedName>
    <definedName name="SG_13_12" localSheetId="4">#REF!</definedName>
    <definedName name="SG_13_12">#REF!</definedName>
    <definedName name="SG_13_13" localSheetId="3">#REF!</definedName>
    <definedName name="SG_13_13" localSheetId="5">#REF!</definedName>
    <definedName name="SG_13_13" localSheetId="6">#REF!</definedName>
    <definedName name="SG_13_13" localSheetId="7">#REF!</definedName>
    <definedName name="SG_13_13" localSheetId="8">#REF!</definedName>
    <definedName name="SG_13_13" localSheetId="4">#REF!</definedName>
    <definedName name="SG_13_13">#REF!</definedName>
    <definedName name="SG_13_14" localSheetId="3">#REF!</definedName>
    <definedName name="SG_13_14" localSheetId="5">#REF!</definedName>
    <definedName name="SG_13_14" localSheetId="6">#REF!</definedName>
    <definedName name="SG_13_14" localSheetId="7">#REF!</definedName>
    <definedName name="SG_13_14" localSheetId="8">#REF!</definedName>
    <definedName name="SG_13_14" localSheetId="4">#REF!</definedName>
    <definedName name="SG_13_14">#REF!</definedName>
    <definedName name="SG_13_15" localSheetId="3">#REF!</definedName>
    <definedName name="SG_13_15" localSheetId="5">#REF!</definedName>
    <definedName name="SG_13_15" localSheetId="6">#REF!</definedName>
    <definedName name="SG_13_15" localSheetId="7">#REF!</definedName>
    <definedName name="SG_13_15" localSheetId="8">#REF!</definedName>
    <definedName name="SG_13_15" localSheetId="4">#REF!</definedName>
    <definedName name="SG_13_15">#REF!</definedName>
    <definedName name="SG_13_16" localSheetId="3">#REF!</definedName>
    <definedName name="SG_13_16" localSheetId="5">#REF!</definedName>
    <definedName name="SG_13_16" localSheetId="6">#REF!</definedName>
    <definedName name="SG_13_16" localSheetId="7">#REF!</definedName>
    <definedName name="SG_13_16" localSheetId="8">#REF!</definedName>
    <definedName name="SG_13_16" localSheetId="4">#REF!</definedName>
    <definedName name="SG_13_16">#REF!</definedName>
    <definedName name="SG_13_17" localSheetId="3">#REF!</definedName>
    <definedName name="SG_13_17" localSheetId="5">#REF!</definedName>
    <definedName name="SG_13_17" localSheetId="6">#REF!</definedName>
    <definedName name="SG_13_17" localSheetId="7">#REF!</definedName>
    <definedName name="SG_13_17" localSheetId="8">#REF!</definedName>
    <definedName name="SG_13_17" localSheetId="4">#REF!</definedName>
    <definedName name="SG_13_17">#REF!</definedName>
    <definedName name="SG_13_18" localSheetId="3">#REF!</definedName>
    <definedName name="SG_13_18" localSheetId="5">#REF!</definedName>
    <definedName name="SG_13_18" localSheetId="6">#REF!</definedName>
    <definedName name="SG_13_18" localSheetId="7">#REF!</definedName>
    <definedName name="SG_13_18" localSheetId="8">#REF!</definedName>
    <definedName name="SG_13_18" localSheetId="4">#REF!</definedName>
    <definedName name="SG_13_18">#REF!</definedName>
    <definedName name="SG_13_19" localSheetId="3">#REF!</definedName>
    <definedName name="SG_13_19" localSheetId="5">#REF!</definedName>
    <definedName name="SG_13_19" localSheetId="6">#REF!</definedName>
    <definedName name="SG_13_19" localSheetId="7">#REF!</definedName>
    <definedName name="SG_13_19" localSheetId="8">#REF!</definedName>
    <definedName name="SG_13_19" localSheetId="4">#REF!</definedName>
    <definedName name="SG_13_19">#REF!</definedName>
    <definedName name="SG_13_20" localSheetId="3">#REF!</definedName>
    <definedName name="SG_13_20" localSheetId="5">#REF!</definedName>
    <definedName name="SG_13_20" localSheetId="6">#REF!</definedName>
    <definedName name="SG_13_20" localSheetId="7">#REF!</definedName>
    <definedName name="SG_13_20" localSheetId="8">#REF!</definedName>
    <definedName name="SG_13_20" localSheetId="4">#REF!</definedName>
    <definedName name="SG_13_20">#REF!</definedName>
    <definedName name="SG_13_21" localSheetId="3">#REF!</definedName>
    <definedName name="SG_13_21" localSheetId="5">#REF!</definedName>
    <definedName name="SG_13_21" localSheetId="6">#REF!</definedName>
    <definedName name="SG_13_21" localSheetId="7">#REF!</definedName>
    <definedName name="SG_13_21" localSheetId="8">#REF!</definedName>
    <definedName name="SG_13_21" localSheetId="4">#REF!</definedName>
    <definedName name="SG_13_21">#REF!</definedName>
    <definedName name="SG_13_22" localSheetId="3">#REF!</definedName>
    <definedName name="SG_13_22" localSheetId="5">#REF!</definedName>
    <definedName name="SG_13_22" localSheetId="6">#REF!</definedName>
    <definedName name="SG_13_22" localSheetId="7">#REF!</definedName>
    <definedName name="SG_13_22" localSheetId="8">#REF!</definedName>
    <definedName name="SG_13_22" localSheetId="4">#REF!</definedName>
    <definedName name="SG_13_22">#REF!</definedName>
    <definedName name="SG_13_23" localSheetId="3">#REF!</definedName>
    <definedName name="SG_13_23" localSheetId="5">#REF!</definedName>
    <definedName name="SG_13_23" localSheetId="6">#REF!</definedName>
    <definedName name="SG_13_23" localSheetId="7">#REF!</definedName>
    <definedName name="SG_13_23" localSheetId="8">#REF!</definedName>
    <definedName name="SG_13_23" localSheetId="4">#REF!</definedName>
    <definedName name="SG_13_23">#REF!</definedName>
    <definedName name="SG_13_24" localSheetId="3">#REF!</definedName>
    <definedName name="SG_13_24" localSheetId="5">#REF!</definedName>
    <definedName name="SG_13_24" localSheetId="6">#REF!</definedName>
    <definedName name="SG_13_24" localSheetId="7">#REF!</definedName>
    <definedName name="SG_13_24" localSheetId="8">#REF!</definedName>
    <definedName name="SG_13_24" localSheetId="4">#REF!</definedName>
    <definedName name="SG_13_24">#REF!</definedName>
    <definedName name="SG_13_25" localSheetId="3">#REF!</definedName>
    <definedName name="SG_13_25" localSheetId="5">#REF!</definedName>
    <definedName name="SG_13_25" localSheetId="6">#REF!</definedName>
    <definedName name="SG_13_25" localSheetId="7">#REF!</definedName>
    <definedName name="SG_13_25" localSheetId="8">#REF!</definedName>
    <definedName name="SG_13_25" localSheetId="4">#REF!</definedName>
    <definedName name="SG_13_25">#REF!</definedName>
    <definedName name="SG_14_01" localSheetId="3">#REF!</definedName>
    <definedName name="SG_14_01" localSheetId="5">#REF!</definedName>
    <definedName name="SG_14_01" localSheetId="6">#REF!</definedName>
    <definedName name="SG_14_01" localSheetId="7">#REF!</definedName>
    <definedName name="SG_14_01" localSheetId="8">#REF!</definedName>
    <definedName name="SG_14_01" localSheetId="4">#REF!</definedName>
    <definedName name="SG_14_01">#REF!</definedName>
    <definedName name="SG_14_02" localSheetId="3">#REF!</definedName>
    <definedName name="SG_14_02" localSheetId="5">#REF!</definedName>
    <definedName name="SG_14_02" localSheetId="6">#REF!</definedName>
    <definedName name="SG_14_02" localSheetId="7">#REF!</definedName>
    <definedName name="SG_14_02" localSheetId="8">#REF!</definedName>
    <definedName name="SG_14_02" localSheetId="4">#REF!</definedName>
    <definedName name="SG_14_02">#REF!</definedName>
    <definedName name="SG_14_03" localSheetId="3">#REF!</definedName>
    <definedName name="SG_14_03" localSheetId="5">#REF!</definedName>
    <definedName name="SG_14_03" localSheetId="6">#REF!</definedName>
    <definedName name="SG_14_03" localSheetId="7">#REF!</definedName>
    <definedName name="SG_14_03" localSheetId="8">#REF!</definedName>
    <definedName name="SG_14_03" localSheetId="4">#REF!</definedName>
    <definedName name="SG_14_03">#REF!</definedName>
    <definedName name="SG_14_04" localSheetId="3">#REF!</definedName>
    <definedName name="SG_14_04" localSheetId="5">#REF!</definedName>
    <definedName name="SG_14_04" localSheetId="6">#REF!</definedName>
    <definedName name="SG_14_04" localSheetId="7">#REF!</definedName>
    <definedName name="SG_14_04" localSheetId="8">#REF!</definedName>
    <definedName name="SG_14_04" localSheetId="4">#REF!</definedName>
    <definedName name="SG_14_04">#REF!</definedName>
    <definedName name="SG_14_05" localSheetId="3">#REF!</definedName>
    <definedName name="SG_14_05" localSheetId="5">#REF!</definedName>
    <definedName name="SG_14_05" localSheetId="6">#REF!</definedName>
    <definedName name="SG_14_05" localSheetId="7">#REF!</definedName>
    <definedName name="SG_14_05" localSheetId="8">#REF!</definedName>
    <definedName name="SG_14_05" localSheetId="4">#REF!</definedName>
    <definedName name="SG_14_05">#REF!</definedName>
    <definedName name="SG_14_06" localSheetId="3">#REF!</definedName>
    <definedName name="SG_14_06" localSheetId="5">#REF!</definedName>
    <definedName name="SG_14_06" localSheetId="6">#REF!</definedName>
    <definedName name="SG_14_06" localSheetId="7">#REF!</definedName>
    <definedName name="SG_14_06" localSheetId="8">#REF!</definedName>
    <definedName name="SG_14_06" localSheetId="4">#REF!</definedName>
    <definedName name="SG_14_06">#REF!</definedName>
    <definedName name="SG_14_07" localSheetId="3">#REF!</definedName>
    <definedName name="SG_14_07" localSheetId="5">#REF!</definedName>
    <definedName name="SG_14_07" localSheetId="6">#REF!</definedName>
    <definedName name="SG_14_07" localSheetId="7">#REF!</definedName>
    <definedName name="SG_14_07" localSheetId="8">#REF!</definedName>
    <definedName name="SG_14_07" localSheetId="4">#REF!</definedName>
    <definedName name="SG_14_07">#REF!</definedName>
    <definedName name="SG_14_08" localSheetId="3">#REF!</definedName>
    <definedName name="SG_14_08" localSheetId="5">#REF!</definedName>
    <definedName name="SG_14_08" localSheetId="6">#REF!</definedName>
    <definedName name="SG_14_08" localSheetId="7">#REF!</definedName>
    <definedName name="SG_14_08" localSheetId="8">#REF!</definedName>
    <definedName name="SG_14_08" localSheetId="4">#REF!</definedName>
    <definedName name="SG_14_08">#REF!</definedName>
    <definedName name="SG_14_09" localSheetId="3">#REF!</definedName>
    <definedName name="SG_14_09" localSheetId="5">#REF!</definedName>
    <definedName name="SG_14_09" localSheetId="6">#REF!</definedName>
    <definedName name="SG_14_09" localSheetId="7">#REF!</definedName>
    <definedName name="SG_14_09" localSheetId="8">#REF!</definedName>
    <definedName name="SG_14_09" localSheetId="4">#REF!</definedName>
    <definedName name="SG_14_09">#REF!</definedName>
    <definedName name="SG_14_10" localSheetId="3">#REF!</definedName>
    <definedName name="SG_14_10" localSheetId="5">#REF!</definedName>
    <definedName name="SG_14_10" localSheetId="6">#REF!</definedName>
    <definedName name="SG_14_10" localSheetId="7">#REF!</definedName>
    <definedName name="SG_14_10" localSheetId="8">#REF!</definedName>
    <definedName name="SG_14_10" localSheetId="4">#REF!</definedName>
    <definedName name="SG_14_10">#REF!</definedName>
    <definedName name="SG_14_11" localSheetId="3">#REF!</definedName>
    <definedName name="SG_14_11" localSheetId="5">#REF!</definedName>
    <definedName name="SG_14_11" localSheetId="6">#REF!</definedName>
    <definedName name="SG_14_11" localSheetId="7">#REF!</definedName>
    <definedName name="SG_14_11" localSheetId="8">#REF!</definedName>
    <definedName name="SG_14_11" localSheetId="4">#REF!</definedName>
    <definedName name="SG_14_11">#REF!</definedName>
    <definedName name="SG_14_12" localSheetId="3">#REF!</definedName>
    <definedName name="SG_14_12" localSheetId="5">#REF!</definedName>
    <definedName name="SG_14_12" localSheetId="6">#REF!</definedName>
    <definedName name="SG_14_12" localSheetId="7">#REF!</definedName>
    <definedName name="SG_14_12" localSheetId="8">#REF!</definedName>
    <definedName name="SG_14_12" localSheetId="4">#REF!</definedName>
    <definedName name="SG_14_12">#REF!</definedName>
    <definedName name="SG_14_13" localSheetId="3">#REF!</definedName>
    <definedName name="SG_14_13" localSheetId="5">#REF!</definedName>
    <definedName name="SG_14_13" localSheetId="6">#REF!</definedName>
    <definedName name="SG_14_13" localSheetId="7">#REF!</definedName>
    <definedName name="SG_14_13" localSheetId="8">#REF!</definedName>
    <definedName name="SG_14_13" localSheetId="4">#REF!</definedName>
    <definedName name="SG_14_13">#REF!</definedName>
    <definedName name="SG_14_14" localSheetId="3">#REF!</definedName>
    <definedName name="SG_14_14" localSheetId="5">#REF!</definedName>
    <definedName name="SG_14_14" localSheetId="6">#REF!</definedName>
    <definedName name="SG_14_14" localSheetId="7">#REF!</definedName>
    <definedName name="SG_14_14" localSheetId="8">#REF!</definedName>
    <definedName name="SG_14_14" localSheetId="4">#REF!</definedName>
    <definedName name="SG_14_14">#REF!</definedName>
    <definedName name="SG_14_15" localSheetId="3">#REF!</definedName>
    <definedName name="SG_14_15" localSheetId="5">#REF!</definedName>
    <definedName name="SG_14_15" localSheetId="6">#REF!</definedName>
    <definedName name="SG_14_15" localSheetId="7">#REF!</definedName>
    <definedName name="SG_14_15" localSheetId="8">#REF!</definedName>
    <definedName name="SG_14_15" localSheetId="4">#REF!</definedName>
    <definedName name="SG_14_15">#REF!</definedName>
    <definedName name="SG_14_16" localSheetId="3">#REF!</definedName>
    <definedName name="SG_14_16" localSheetId="5">#REF!</definedName>
    <definedName name="SG_14_16" localSheetId="6">#REF!</definedName>
    <definedName name="SG_14_16" localSheetId="7">#REF!</definedName>
    <definedName name="SG_14_16" localSheetId="8">#REF!</definedName>
    <definedName name="SG_14_16" localSheetId="4">#REF!</definedName>
    <definedName name="SG_14_16">#REF!</definedName>
    <definedName name="SG_14_17" localSheetId="3">#REF!</definedName>
    <definedName name="SG_14_17" localSheetId="5">#REF!</definedName>
    <definedName name="SG_14_17" localSheetId="6">#REF!</definedName>
    <definedName name="SG_14_17" localSheetId="7">#REF!</definedName>
    <definedName name="SG_14_17" localSheetId="8">#REF!</definedName>
    <definedName name="SG_14_17" localSheetId="4">#REF!</definedName>
    <definedName name="SG_14_17">#REF!</definedName>
    <definedName name="SG_14_18" localSheetId="3">#REF!</definedName>
    <definedName name="SG_14_18" localSheetId="5">#REF!</definedName>
    <definedName name="SG_14_18" localSheetId="6">#REF!</definedName>
    <definedName name="SG_14_18" localSheetId="7">#REF!</definedName>
    <definedName name="SG_14_18" localSheetId="8">#REF!</definedName>
    <definedName name="SG_14_18" localSheetId="4">#REF!</definedName>
    <definedName name="SG_14_18">#REF!</definedName>
    <definedName name="SG_14_19" localSheetId="3">#REF!</definedName>
    <definedName name="SG_14_19" localSheetId="5">#REF!</definedName>
    <definedName name="SG_14_19" localSheetId="6">#REF!</definedName>
    <definedName name="SG_14_19" localSheetId="7">#REF!</definedName>
    <definedName name="SG_14_19" localSheetId="8">#REF!</definedName>
    <definedName name="SG_14_19" localSheetId="4">#REF!</definedName>
    <definedName name="SG_14_19">#REF!</definedName>
    <definedName name="SG_14_20" localSheetId="3">#REF!</definedName>
    <definedName name="SG_14_20" localSheetId="5">#REF!</definedName>
    <definedName name="SG_14_20" localSheetId="6">#REF!</definedName>
    <definedName name="SG_14_20" localSheetId="7">#REF!</definedName>
    <definedName name="SG_14_20" localSheetId="8">#REF!</definedName>
    <definedName name="SG_14_20" localSheetId="4">#REF!</definedName>
    <definedName name="SG_14_20">#REF!</definedName>
    <definedName name="SG_14_21" localSheetId="3">#REF!</definedName>
    <definedName name="SG_14_21" localSheetId="5">#REF!</definedName>
    <definedName name="SG_14_21" localSheetId="6">#REF!</definedName>
    <definedName name="SG_14_21" localSheetId="7">#REF!</definedName>
    <definedName name="SG_14_21" localSheetId="8">#REF!</definedName>
    <definedName name="SG_14_21" localSheetId="4">#REF!</definedName>
    <definedName name="SG_14_21">#REF!</definedName>
    <definedName name="SG_14_22" localSheetId="3">#REF!</definedName>
    <definedName name="SG_14_22" localSheetId="5">#REF!</definedName>
    <definedName name="SG_14_22" localSheetId="6">#REF!</definedName>
    <definedName name="SG_14_22" localSheetId="7">#REF!</definedName>
    <definedName name="SG_14_22" localSheetId="8">#REF!</definedName>
    <definedName name="SG_14_22" localSheetId="4">#REF!</definedName>
    <definedName name="SG_14_22">#REF!</definedName>
    <definedName name="SG_14_23" localSheetId="3">#REF!</definedName>
    <definedName name="SG_14_23" localSheetId="5">#REF!</definedName>
    <definedName name="SG_14_23" localSheetId="6">#REF!</definedName>
    <definedName name="SG_14_23" localSheetId="7">#REF!</definedName>
    <definedName name="SG_14_23" localSheetId="8">#REF!</definedName>
    <definedName name="SG_14_23" localSheetId="4">#REF!</definedName>
    <definedName name="SG_14_23">#REF!</definedName>
    <definedName name="SG_14_24" localSheetId="3">#REF!</definedName>
    <definedName name="SG_14_24" localSheetId="5">#REF!</definedName>
    <definedName name="SG_14_24" localSheetId="6">#REF!</definedName>
    <definedName name="SG_14_24" localSheetId="7">#REF!</definedName>
    <definedName name="SG_14_24" localSheetId="8">#REF!</definedName>
    <definedName name="SG_14_24" localSheetId="4">#REF!</definedName>
    <definedName name="SG_14_24">#REF!</definedName>
    <definedName name="SG_14_25" localSheetId="3">#REF!</definedName>
    <definedName name="SG_14_25" localSheetId="5">#REF!</definedName>
    <definedName name="SG_14_25" localSheetId="6">#REF!</definedName>
    <definedName name="SG_14_25" localSheetId="7">#REF!</definedName>
    <definedName name="SG_14_25" localSheetId="8">#REF!</definedName>
    <definedName name="SG_14_25" localSheetId="4">#REF!</definedName>
    <definedName name="SG_14_25">#REF!</definedName>
    <definedName name="SG_15_01" localSheetId="3">#REF!</definedName>
    <definedName name="SG_15_01" localSheetId="5">#REF!</definedName>
    <definedName name="SG_15_01" localSheetId="6">#REF!</definedName>
    <definedName name="SG_15_01" localSheetId="7">#REF!</definedName>
    <definedName name="SG_15_01" localSheetId="8">#REF!</definedName>
    <definedName name="SG_15_01" localSheetId="4">#REF!</definedName>
    <definedName name="SG_15_01">#REF!</definedName>
    <definedName name="SG_15_02" localSheetId="3">#REF!</definedName>
    <definedName name="SG_15_02" localSheetId="5">#REF!</definedName>
    <definedName name="SG_15_02" localSheetId="6">#REF!</definedName>
    <definedName name="SG_15_02" localSheetId="7">#REF!</definedName>
    <definedName name="SG_15_02" localSheetId="8">#REF!</definedName>
    <definedName name="SG_15_02" localSheetId="4">#REF!</definedName>
    <definedName name="SG_15_02">#REF!</definedName>
    <definedName name="SG_15_03" localSheetId="3">#REF!</definedName>
    <definedName name="SG_15_03" localSheetId="5">#REF!</definedName>
    <definedName name="SG_15_03" localSheetId="6">#REF!</definedName>
    <definedName name="SG_15_03" localSheetId="7">#REF!</definedName>
    <definedName name="SG_15_03" localSheetId="8">#REF!</definedName>
    <definedName name="SG_15_03" localSheetId="4">#REF!</definedName>
    <definedName name="SG_15_03">#REF!</definedName>
    <definedName name="SG_15_04" localSheetId="3">#REF!</definedName>
    <definedName name="SG_15_04" localSheetId="5">#REF!</definedName>
    <definedName name="SG_15_04" localSheetId="6">#REF!</definedName>
    <definedName name="SG_15_04" localSheetId="7">#REF!</definedName>
    <definedName name="SG_15_04" localSheetId="8">#REF!</definedName>
    <definedName name="SG_15_04" localSheetId="4">#REF!</definedName>
    <definedName name="SG_15_04">#REF!</definedName>
    <definedName name="SG_15_05" localSheetId="3">#REF!</definedName>
    <definedName name="SG_15_05" localSheetId="5">#REF!</definedName>
    <definedName name="SG_15_05" localSheetId="6">#REF!</definedName>
    <definedName name="SG_15_05" localSheetId="7">#REF!</definedName>
    <definedName name="SG_15_05" localSheetId="8">#REF!</definedName>
    <definedName name="SG_15_05" localSheetId="4">#REF!</definedName>
    <definedName name="SG_15_05">#REF!</definedName>
    <definedName name="SG_15_06" localSheetId="3">#REF!</definedName>
    <definedName name="SG_15_06" localSheetId="5">#REF!</definedName>
    <definedName name="SG_15_06" localSheetId="6">#REF!</definedName>
    <definedName name="SG_15_06" localSheetId="7">#REF!</definedName>
    <definedName name="SG_15_06" localSheetId="8">#REF!</definedName>
    <definedName name="SG_15_06" localSheetId="4">#REF!</definedName>
    <definedName name="SG_15_06">#REF!</definedName>
    <definedName name="SG_15_07" localSheetId="3">#REF!</definedName>
    <definedName name="SG_15_07" localSheetId="5">#REF!</definedName>
    <definedName name="SG_15_07" localSheetId="6">#REF!</definedName>
    <definedName name="SG_15_07" localSheetId="7">#REF!</definedName>
    <definedName name="SG_15_07" localSheetId="8">#REF!</definedName>
    <definedName name="SG_15_07" localSheetId="4">#REF!</definedName>
    <definedName name="SG_15_07">#REF!</definedName>
    <definedName name="SG_15_08" localSheetId="3">#REF!</definedName>
    <definedName name="SG_15_08" localSheetId="5">#REF!</definedName>
    <definedName name="SG_15_08" localSheetId="6">#REF!</definedName>
    <definedName name="SG_15_08" localSheetId="7">#REF!</definedName>
    <definedName name="SG_15_08" localSheetId="8">#REF!</definedName>
    <definedName name="SG_15_08" localSheetId="4">#REF!</definedName>
    <definedName name="SG_15_08">#REF!</definedName>
    <definedName name="SG_15_09" localSheetId="3">#REF!</definedName>
    <definedName name="SG_15_09" localSheetId="5">#REF!</definedName>
    <definedName name="SG_15_09" localSheetId="6">#REF!</definedName>
    <definedName name="SG_15_09" localSheetId="7">#REF!</definedName>
    <definedName name="SG_15_09" localSheetId="8">#REF!</definedName>
    <definedName name="SG_15_09" localSheetId="4">#REF!</definedName>
    <definedName name="SG_15_09">#REF!</definedName>
    <definedName name="SG_15_10" localSheetId="3">#REF!</definedName>
    <definedName name="SG_15_10" localSheetId="5">#REF!</definedName>
    <definedName name="SG_15_10" localSheetId="6">#REF!</definedName>
    <definedName name="SG_15_10" localSheetId="7">#REF!</definedName>
    <definedName name="SG_15_10" localSheetId="8">#REF!</definedName>
    <definedName name="SG_15_10" localSheetId="4">#REF!</definedName>
    <definedName name="SG_15_10">#REF!</definedName>
    <definedName name="SG_15_11" localSheetId="3">#REF!</definedName>
    <definedName name="SG_15_11" localSheetId="5">#REF!</definedName>
    <definedName name="SG_15_11" localSheetId="6">#REF!</definedName>
    <definedName name="SG_15_11" localSheetId="7">#REF!</definedName>
    <definedName name="SG_15_11" localSheetId="8">#REF!</definedName>
    <definedName name="SG_15_11" localSheetId="4">#REF!</definedName>
    <definedName name="SG_15_11">#REF!</definedName>
    <definedName name="SG_15_12" localSheetId="3">#REF!</definedName>
    <definedName name="SG_15_12" localSheetId="5">#REF!</definedName>
    <definedName name="SG_15_12" localSheetId="6">#REF!</definedName>
    <definedName name="SG_15_12" localSheetId="7">#REF!</definedName>
    <definedName name="SG_15_12" localSheetId="8">#REF!</definedName>
    <definedName name="SG_15_12" localSheetId="4">#REF!</definedName>
    <definedName name="SG_15_12">#REF!</definedName>
    <definedName name="SG_15_13" localSheetId="3">#REF!</definedName>
    <definedName name="SG_15_13" localSheetId="5">#REF!</definedName>
    <definedName name="SG_15_13" localSheetId="6">#REF!</definedName>
    <definedName name="SG_15_13" localSheetId="7">#REF!</definedName>
    <definedName name="SG_15_13" localSheetId="8">#REF!</definedName>
    <definedName name="SG_15_13" localSheetId="4">#REF!</definedName>
    <definedName name="SG_15_13">#REF!</definedName>
    <definedName name="SG_15_14" localSheetId="3">#REF!</definedName>
    <definedName name="SG_15_14" localSheetId="5">#REF!</definedName>
    <definedName name="SG_15_14" localSheetId="6">#REF!</definedName>
    <definedName name="SG_15_14" localSheetId="7">#REF!</definedName>
    <definedName name="SG_15_14" localSheetId="8">#REF!</definedName>
    <definedName name="SG_15_14" localSheetId="4">#REF!</definedName>
    <definedName name="SG_15_14">#REF!</definedName>
    <definedName name="SG_15_15" localSheetId="3">#REF!</definedName>
    <definedName name="SG_15_15" localSheetId="5">#REF!</definedName>
    <definedName name="SG_15_15" localSheetId="6">#REF!</definedName>
    <definedName name="SG_15_15" localSheetId="7">#REF!</definedName>
    <definedName name="SG_15_15" localSheetId="8">#REF!</definedName>
    <definedName name="SG_15_15" localSheetId="4">#REF!</definedName>
    <definedName name="SG_15_15">#REF!</definedName>
    <definedName name="SG_15_16" localSheetId="3">#REF!</definedName>
    <definedName name="SG_15_16" localSheetId="5">#REF!</definedName>
    <definedName name="SG_15_16" localSheetId="6">#REF!</definedName>
    <definedName name="SG_15_16" localSheetId="7">#REF!</definedName>
    <definedName name="SG_15_16" localSheetId="8">#REF!</definedName>
    <definedName name="SG_15_16" localSheetId="4">#REF!</definedName>
    <definedName name="SG_15_16">#REF!</definedName>
    <definedName name="SG_15_17" localSheetId="3">#REF!</definedName>
    <definedName name="SG_15_17" localSheetId="5">#REF!</definedName>
    <definedName name="SG_15_17" localSheetId="6">#REF!</definedName>
    <definedName name="SG_15_17" localSheetId="7">#REF!</definedName>
    <definedName name="SG_15_17" localSheetId="8">#REF!</definedName>
    <definedName name="SG_15_17" localSheetId="4">#REF!</definedName>
    <definedName name="SG_15_17">#REF!</definedName>
    <definedName name="SG_15_18" localSheetId="3">#REF!</definedName>
    <definedName name="SG_15_18" localSheetId="5">#REF!</definedName>
    <definedName name="SG_15_18" localSheetId="6">#REF!</definedName>
    <definedName name="SG_15_18" localSheetId="7">#REF!</definedName>
    <definedName name="SG_15_18" localSheetId="8">#REF!</definedName>
    <definedName name="SG_15_18" localSheetId="4">#REF!</definedName>
    <definedName name="SG_15_18">#REF!</definedName>
    <definedName name="SG_15_19" localSheetId="3">#REF!</definedName>
    <definedName name="SG_15_19" localSheetId="5">#REF!</definedName>
    <definedName name="SG_15_19" localSheetId="6">#REF!</definedName>
    <definedName name="SG_15_19" localSheetId="7">#REF!</definedName>
    <definedName name="SG_15_19" localSheetId="8">#REF!</definedName>
    <definedName name="SG_15_19" localSheetId="4">#REF!</definedName>
    <definedName name="SG_15_19">#REF!</definedName>
    <definedName name="SG_15_20" localSheetId="3">#REF!</definedName>
    <definedName name="SG_15_20" localSheetId="5">#REF!</definedName>
    <definedName name="SG_15_20" localSheetId="6">#REF!</definedName>
    <definedName name="SG_15_20" localSheetId="7">#REF!</definedName>
    <definedName name="SG_15_20" localSheetId="8">#REF!</definedName>
    <definedName name="SG_15_20" localSheetId="4">#REF!</definedName>
    <definedName name="SG_15_20">#REF!</definedName>
    <definedName name="SG_15_21" localSheetId="3">#REF!</definedName>
    <definedName name="SG_15_21" localSheetId="5">#REF!</definedName>
    <definedName name="SG_15_21" localSheetId="6">#REF!</definedName>
    <definedName name="SG_15_21" localSheetId="7">#REF!</definedName>
    <definedName name="SG_15_21" localSheetId="8">#REF!</definedName>
    <definedName name="SG_15_21" localSheetId="4">#REF!</definedName>
    <definedName name="SG_15_21">#REF!</definedName>
    <definedName name="SG_15_22" localSheetId="3">#REF!</definedName>
    <definedName name="SG_15_22" localSheetId="5">#REF!</definedName>
    <definedName name="SG_15_22" localSheetId="6">#REF!</definedName>
    <definedName name="SG_15_22" localSheetId="7">#REF!</definedName>
    <definedName name="SG_15_22" localSheetId="8">#REF!</definedName>
    <definedName name="SG_15_22" localSheetId="4">#REF!</definedName>
    <definedName name="SG_15_22">#REF!</definedName>
    <definedName name="SG_15_23" localSheetId="3">#REF!</definedName>
    <definedName name="SG_15_23" localSheetId="5">#REF!</definedName>
    <definedName name="SG_15_23" localSheetId="6">#REF!</definedName>
    <definedName name="SG_15_23" localSheetId="7">#REF!</definedName>
    <definedName name="SG_15_23" localSheetId="8">#REF!</definedName>
    <definedName name="SG_15_23" localSheetId="4">#REF!</definedName>
    <definedName name="SG_15_23">#REF!</definedName>
    <definedName name="SG_15_24" localSheetId="3">#REF!</definedName>
    <definedName name="SG_15_24" localSheetId="5">#REF!</definedName>
    <definedName name="SG_15_24" localSheetId="6">#REF!</definedName>
    <definedName name="SG_15_24" localSheetId="7">#REF!</definedName>
    <definedName name="SG_15_24" localSheetId="8">#REF!</definedName>
    <definedName name="SG_15_24" localSheetId="4">#REF!</definedName>
    <definedName name="SG_15_24">#REF!</definedName>
    <definedName name="SG_15_25" localSheetId="3">#REF!</definedName>
    <definedName name="SG_15_25" localSheetId="5">#REF!</definedName>
    <definedName name="SG_15_25" localSheetId="6">#REF!</definedName>
    <definedName name="SG_15_25" localSheetId="7">#REF!</definedName>
    <definedName name="SG_15_25" localSheetId="8">#REF!</definedName>
    <definedName name="SG_15_25" localSheetId="4">#REF!</definedName>
    <definedName name="SG_15_25">#REF!</definedName>
    <definedName name="SG_16_01" localSheetId="3">#REF!</definedName>
    <definedName name="SG_16_01" localSheetId="5">#REF!</definedName>
    <definedName name="SG_16_01" localSheetId="6">#REF!</definedName>
    <definedName name="SG_16_01" localSheetId="7">#REF!</definedName>
    <definedName name="SG_16_01" localSheetId="8">#REF!</definedName>
    <definedName name="SG_16_01" localSheetId="4">#REF!</definedName>
    <definedName name="SG_16_01">#REF!</definedName>
    <definedName name="SG_16_02" localSheetId="3">#REF!</definedName>
    <definedName name="SG_16_02" localSheetId="5">#REF!</definedName>
    <definedName name="SG_16_02" localSheetId="6">#REF!</definedName>
    <definedName name="SG_16_02" localSheetId="7">#REF!</definedName>
    <definedName name="SG_16_02" localSheetId="8">#REF!</definedName>
    <definedName name="SG_16_02" localSheetId="4">#REF!</definedName>
    <definedName name="SG_16_02">#REF!</definedName>
    <definedName name="SG_16_03" localSheetId="3">#REF!</definedName>
    <definedName name="SG_16_03" localSheetId="5">#REF!</definedName>
    <definedName name="SG_16_03" localSheetId="6">#REF!</definedName>
    <definedName name="SG_16_03" localSheetId="7">#REF!</definedName>
    <definedName name="SG_16_03" localSheetId="8">#REF!</definedName>
    <definedName name="SG_16_03" localSheetId="4">#REF!</definedName>
    <definedName name="SG_16_03">#REF!</definedName>
    <definedName name="SG_16_04" localSheetId="3">#REF!</definedName>
    <definedName name="SG_16_04" localSheetId="5">#REF!</definedName>
    <definedName name="SG_16_04" localSheetId="6">#REF!</definedName>
    <definedName name="SG_16_04" localSheetId="7">#REF!</definedName>
    <definedName name="SG_16_04" localSheetId="8">#REF!</definedName>
    <definedName name="SG_16_04" localSheetId="4">#REF!</definedName>
    <definedName name="SG_16_04">#REF!</definedName>
    <definedName name="SG_16_05" localSheetId="3">#REF!</definedName>
    <definedName name="SG_16_05" localSheetId="5">#REF!</definedName>
    <definedName name="SG_16_05" localSheetId="6">#REF!</definedName>
    <definedName name="SG_16_05" localSheetId="7">#REF!</definedName>
    <definedName name="SG_16_05" localSheetId="8">#REF!</definedName>
    <definedName name="SG_16_05" localSheetId="4">#REF!</definedName>
    <definedName name="SG_16_05">#REF!</definedName>
    <definedName name="SG_16_06" localSheetId="3">#REF!</definedName>
    <definedName name="SG_16_06" localSheetId="5">#REF!</definedName>
    <definedName name="SG_16_06" localSheetId="6">#REF!</definedName>
    <definedName name="SG_16_06" localSheetId="7">#REF!</definedName>
    <definedName name="SG_16_06" localSheetId="8">#REF!</definedName>
    <definedName name="SG_16_06" localSheetId="4">#REF!</definedName>
    <definedName name="SG_16_06">#REF!</definedName>
    <definedName name="SG_16_07" localSheetId="3">#REF!</definedName>
    <definedName name="SG_16_07" localSheetId="5">#REF!</definedName>
    <definedName name="SG_16_07" localSheetId="6">#REF!</definedName>
    <definedName name="SG_16_07" localSheetId="7">#REF!</definedName>
    <definedName name="SG_16_07" localSheetId="8">#REF!</definedName>
    <definedName name="SG_16_07" localSheetId="4">#REF!</definedName>
    <definedName name="SG_16_07">#REF!</definedName>
    <definedName name="SG_16_08" localSheetId="3">#REF!</definedName>
    <definedName name="SG_16_08" localSheetId="5">#REF!</definedName>
    <definedName name="SG_16_08" localSheetId="6">#REF!</definedName>
    <definedName name="SG_16_08" localSheetId="7">#REF!</definedName>
    <definedName name="SG_16_08" localSheetId="8">#REF!</definedName>
    <definedName name="SG_16_08" localSheetId="4">#REF!</definedName>
    <definedName name="SG_16_08">#REF!</definedName>
    <definedName name="SG_16_09" localSheetId="3">#REF!</definedName>
    <definedName name="SG_16_09" localSheetId="5">#REF!</definedName>
    <definedName name="SG_16_09" localSheetId="6">#REF!</definedName>
    <definedName name="SG_16_09" localSheetId="7">#REF!</definedName>
    <definedName name="SG_16_09" localSheetId="8">#REF!</definedName>
    <definedName name="SG_16_09" localSheetId="4">#REF!</definedName>
    <definedName name="SG_16_09">#REF!</definedName>
    <definedName name="SG_16_10" localSheetId="3">#REF!</definedName>
    <definedName name="SG_16_10" localSheetId="5">#REF!</definedName>
    <definedName name="SG_16_10" localSheetId="6">#REF!</definedName>
    <definedName name="SG_16_10" localSheetId="7">#REF!</definedName>
    <definedName name="SG_16_10" localSheetId="8">#REF!</definedName>
    <definedName name="SG_16_10" localSheetId="4">#REF!</definedName>
    <definedName name="SG_16_10">#REF!</definedName>
    <definedName name="SG_16_11" localSheetId="3">#REF!</definedName>
    <definedName name="SG_16_11" localSheetId="5">#REF!</definedName>
    <definedName name="SG_16_11" localSheetId="6">#REF!</definedName>
    <definedName name="SG_16_11" localSheetId="7">#REF!</definedName>
    <definedName name="SG_16_11" localSheetId="8">#REF!</definedName>
    <definedName name="SG_16_11" localSheetId="4">#REF!</definedName>
    <definedName name="SG_16_11">#REF!</definedName>
    <definedName name="SG_16_12" localSheetId="3">#REF!</definedName>
    <definedName name="SG_16_12" localSheetId="5">#REF!</definedName>
    <definedName name="SG_16_12" localSheetId="6">#REF!</definedName>
    <definedName name="SG_16_12" localSheetId="7">#REF!</definedName>
    <definedName name="SG_16_12" localSheetId="8">#REF!</definedName>
    <definedName name="SG_16_12" localSheetId="4">#REF!</definedName>
    <definedName name="SG_16_12">#REF!</definedName>
    <definedName name="SG_16_13" localSheetId="3">#REF!</definedName>
    <definedName name="SG_16_13" localSheetId="5">#REF!</definedName>
    <definedName name="SG_16_13" localSheetId="6">#REF!</definedName>
    <definedName name="SG_16_13" localSheetId="7">#REF!</definedName>
    <definedName name="SG_16_13" localSheetId="8">#REF!</definedName>
    <definedName name="SG_16_13" localSheetId="4">#REF!</definedName>
    <definedName name="SG_16_13">#REF!</definedName>
    <definedName name="SG_16_14" localSheetId="3">#REF!</definedName>
    <definedName name="SG_16_14" localSheetId="5">#REF!</definedName>
    <definedName name="SG_16_14" localSheetId="6">#REF!</definedName>
    <definedName name="SG_16_14" localSheetId="7">#REF!</definedName>
    <definedName name="SG_16_14" localSheetId="8">#REF!</definedName>
    <definedName name="SG_16_14" localSheetId="4">#REF!</definedName>
    <definedName name="SG_16_14">#REF!</definedName>
    <definedName name="SG_16_15" localSheetId="3">#REF!</definedName>
    <definedName name="SG_16_15" localSheetId="5">#REF!</definedName>
    <definedName name="SG_16_15" localSheetId="6">#REF!</definedName>
    <definedName name="SG_16_15" localSheetId="7">#REF!</definedName>
    <definedName name="SG_16_15" localSheetId="8">#REF!</definedName>
    <definedName name="SG_16_15" localSheetId="4">#REF!</definedName>
    <definedName name="SG_16_15">#REF!</definedName>
    <definedName name="SG_16_16" localSheetId="3">#REF!</definedName>
    <definedName name="SG_16_16" localSheetId="5">#REF!</definedName>
    <definedName name="SG_16_16" localSheetId="6">#REF!</definedName>
    <definedName name="SG_16_16" localSheetId="7">#REF!</definedName>
    <definedName name="SG_16_16" localSheetId="8">#REF!</definedName>
    <definedName name="SG_16_16" localSheetId="4">#REF!</definedName>
    <definedName name="SG_16_16">#REF!</definedName>
    <definedName name="SG_16_17" localSheetId="3">#REF!</definedName>
    <definedName name="SG_16_17" localSheetId="5">#REF!</definedName>
    <definedName name="SG_16_17" localSheetId="6">#REF!</definedName>
    <definedName name="SG_16_17" localSheetId="7">#REF!</definedName>
    <definedName name="SG_16_17" localSheetId="8">#REF!</definedName>
    <definedName name="SG_16_17" localSheetId="4">#REF!</definedName>
    <definedName name="SG_16_17">#REF!</definedName>
    <definedName name="SG_16_18" localSheetId="3">#REF!</definedName>
    <definedName name="SG_16_18" localSheetId="5">#REF!</definedName>
    <definedName name="SG_16_18" localSheetId="6">#REF!</definedName>
    <definedName name="SG_16_18" localSheetId="7">#REF!</definedName>
    <definedName name="SG_16_18" localSheetId="8">#REF!</definedName>
    <definedName name="SG_16_18" localSheetId="4">#REF!</definedName>
    <definedName name="SG_16_18">#REF!</definedName>
    <definedName name="SG_16_19" localSheetId="3">#REF!</definedName>
    <definedName name="SG_16_19" localSheetId="5">#REF!</definedName>
    <definedName name="SG_16_19" localSheetId="6">#REF!</definedName>
    <definedName name="SG_16_19" localSheetId="7">#REF!</definedName>
    <definedName name="SG_16_19" localSheetId="8">#REF!</definedName>
    <definedName name="SG_16_19" localSheetId="4">#REF!</definedName>
    <definedName name="SG_16_19">#REF!</definedName>
    <definedName name="SG_16_20" localSheetId="3">#REF!</definedName>
    <definedName name="SG_16_20" localSheetId="5">#REF!</definedName>
    <definedName name="SG_16_20" localSheetId="6">#REF!</definedName>
    <definedName name="SG_16_20" localSheetId="7">#REF!</definedName>
    <definedName name="SG_16_20" localSheetId="8">#REF!</definedName>
    <definedName name="SG_16_20" localSheetId="4">#REF!</definedName>
    <definedName name="SG_16_20">#REF!</definedName>
    <definedName name="SG_16_21" localSheetId="3">#REF!</definedName>
    <definedName name="SG_16_21" localSheetId="5">#REF!</definedName>
    <definedName name="SG_16_21" localSheetId="6">#REF!</definedName>
    <definedName name="SG_16_21" localSheetId="7">#REF!</definedName>
    <definedName name="SG_16_21" localSheetId="8">#REF!</definedName>
    <definedName name="SG_16_21" localSheetId="4">#REF!</definedName>
    <definedName name="SG_16_21">#REF!</definedName>
    <definedName name="SG_16_22" localSheetId="3">#REF!</definedName>
    <definedName name="SG_16_22" localSheetId="5">#REF!</definedName>
    <definedName name="SG_16_22" localSheetId="6">#REF!</definedName>
    <definedName name="SG_16_22" localSheetId="7">#REF!</definedName>
    <definedName name="SG_16_22" localSheetId="8">#REF!</definedName>
    <definedName name="SG_16_22" localSheetId="4">#REF!</definedName>
    <definedName name="SG_16_22">#REF!</definedName>
    <definedName name="SG_16_23" localSheetId="3">#REF!</definedName>
    <definedName name="SG_16_23" localSheetId="5">#REF!</definedName>
    <definedName name="SG_16_23" localSheetId="6">#REF!</definedName>
    <definedName name="SG_16_23" localSheetId="7">#REF!</definedName>
    <definedName name="SG_16_23" localSheetId="8">#REF!</definedName>
    <definedName name="SG_16_23" localSheetId="4">#REF!</definedName>
    <definedName name="SG_16_23">#REF!</definedName>
    <definedName name="SG_16_24" localSheetId="3">#REF!</definedName>
    <definedName name="SG_16_24" localSheetId="5">#REF!</definedName>
    <definedName name="SG_16_24" localSheetId="6">#REF!</definedName>
    <definedName name="SG_16_24" localSheetId="7">#REF!</definedName>
    <definedName name="SG_16_24" localSheetId="8">#REF!</definedName>
    <definedName name="SG_16_24" localSheetId="4">#REF!</definedName>
    <definedName name="SG_16_24">#REF!</definedName>
    <definedName name="SG_16_25" localSheetId="3">#REF!</definedName>
    <definedName name="SG_16_25" localSheetId="5">#REF!</definedName>
    <definedName name="SG_16_25" localSheetId="6">#REF!</definedName>
    <definedName name="SG_16_25" localSheetId="7">#REF!</definedName>
    <definedName name="SG_16_25" localSheetId="8">#REF!</definedName>
    <definedName name="SG_16_25" localSheetId="4">#REF!</definedName>
    <definedName name="SG_16_25">#REF!</definedName>
    <definedName name="SG_17_01" localSheetId="3">#REF!</definedName>
    <definedName name="SG_17_01" localSheetId="5">#REF!</definedName>
    <definedName name="SG_17_01" localSheetId="6">#REF!</definedName>
    <definedName name="SG_17_01" localSheetId="7">#REF!</definedName>
    <definedName name="SG_17_01" localSheetId="8">#REF!</definedName>
    <definedName name="SG_17_01" localSheetId="4">#REF!</definedName>
    <definedName name="SG_17_01">#REF!</definedName>
    <definedName name="SG_17_02" localSheetId="3">#REF!</definedName>
    <definedName name="SG_17_02" localSheetId="5">#REF!</definedName>
    <definedName name="SG_17_02" localSheetId="6">#REF!</definedName>
    <definedName name="SG_17_02" localSheetId="7">#REF!</definedName>
    <definedName name="SG_17_02" localSheetId="8">#REF!</definedName>
    <definedName name="SG_17_02" localSheetId="4">#REF!</definedName>
    <definedName name="SG_17_02">#REF!</definedName>
    <definedName name="SG_17_03" localSheetId="3">#REF!</definedName>
    <definedName name="SG_17_03" localSheetId="5">#REF!</definedName>
    <definedName name="SG_17_03" localSheetId="6">#REF!</definedName>
    <definedName name="SG_17_03" localSheetId="7">#REF!</definedName>
    <definedName name="SG_17_03" localSheetId="8">#REF!</definedName>
    <definedName name="SG_17_03" localSheetId="4">#REF!</definedName>
    <definedName name="SG_17_03">#REF!</definedName>
    <definedName name="SG_17_04" localSheetId="3">#REF!</definedName>
    <definedName name="SG_17_04" localSheetId="5">#REF!</definedName>
    <definedName name="SG_17_04" localSheetId="6">#REF!</definedName>
    <definedName name="SG_17_04" localSheetId="7">#REF!</definedName>
    <definedName name="SG_17_04" localSheetId="8">#REF!</definedName>
    <definedName name="SG_17_04" localSheetId="4">#REF!</definedName>
    <definedName name="SG_17_04">#REF!</definedName>
    <definedName name="SG_17_05" localSheetId="3">#REF!</definedName>
    <definedName name="SG_17_05" localSheetId="5">#REF!</definedName>
    <definedName name="SG_17_05" localSheetId="6">#REF!</definedName>
    <definedName name="SG_17_05" localSheetId="7">#REF!</definedName>
    <definedName name="SG_17_05" localSheetId="8">#REF!</definedName>
    <definedName name="SG_17_05" localSheetId="4">#REF!</definedName>
    <definedName name="SG_17_05">#REF!</definedName>
    <definedName name="SG_17_06" localSheetId="3">#REF!</definedName>
    <definedName name="SG_17_06" localSheetId="5">#REF!</definedName>
    <definedName name="SG_17_06" localSheetId="6">#REF!</definedName>
    <definedName name="SG_17_06" localSheetId="7">#REF!</definedName>
    <definedName name="SG_17_06" localSheetId="8">#REF!</definedName>
    <definedName name="SG_17_06" localSheetId="4">#REF!</definedName>
    <definedName name="SG_17_06">#REF!</definedName>
    <definedName name="SG_17_07" localSheetId="3">#REF!</definedName>
    <definedName name="SG_17_07" localSheetId="5">#REF!</definedName>
    <definedName name="SG_17_07" localSheetId="6">#REF!</definedName>
    <definedName name="SG_17_07" localSheetId="7">#REF!</definedName>
    <definedName name="SG_17_07" localSheetId="8">#REF!</definedName>
    <definedName name="SG_17_07" localSheetId="4">#REF!</definedName>
    <definedName name="SG_17_07">#REF!</definedName>
    <definedName name="SG_17_08" localSheetId="3">#REF!</definedName>
    <definedName name="SG_17_08" localSheetId="5">#REF!</definedName>
    <definedName name="SG_17_08" localSheetId="6">#REF!</definedName>
    <definedName name="SG_17_08" localSheetId="7">#REF!</definedName>
    <definedName name="SG_17_08" localSheetId="8">#REF!</definedName>
    <definedName name="SG_17_08" localSheetId="4">#REF!</definedName>
    <definedName name="SG_17_08">#REF!</definedName>
    <definedName name="SG_17_09" localSheetId="3">#REF!</definedName>
    <definedName name="SG_17_09" localSheetId="5">#REF!</definedName>
    <definedName name="SG_17_09" localSheetId="6">#REF!</definedName>
    <definedName name="SG_17_09" localSheetId="7">#REF!</definedName>
    <definedName name="SG_17_09" localSheetId="8">#REF!</definedName>
    <definedName name="SG_17_09" localSheetId="4">#REF!</definedName>
    <definedName name="SG_17_09">#REF!</definedName>
    <definedName name="SG_17_10" localSheetId="3">#REF!</definedName>
    <definedName name="SG_17_10" localSheetId="5">#REF!</definedName>
    <definedName name="SG_17_10" localSheetId="6">#REF!</definedName>
    <definedName name="SG_17_10" localSheetId="7">#REF!</definedName>
    <definedName name="SG_17_10" localSheetId="8">#REF!</definedName>
    <definedName name="SG_17_10" localSheetId="4">#REF!</definedName>
    <definedName name="SG_17_10">#REF!</definedName>
    <definedName name="SG_17_11" localSheetId="3">#REF!</definedName>
    <definedName name="SG_17_11" localSheetId="5">#REF!</definedName>
    <definedName name="SG_17_11" localSheetId="6">#REF!</definedName>
    <definedName name="SG_17_11" localSheetId="7">#REF!</definedName>
    <definedName name="SG_17_11" localSheetId="8">#REF!</definedName>
    <definedName name="SG_17_11" localSheetId="4">#REF!</definedName>
    <definedName name="SG_17_11">#REF!</definedName>
    <definedName name="SG_17_12" localSheetId="3">#REF!</definedName>
    <definedName name="SG_17_12" localSheetId="5">#REF!</definedName>
    <definedName name="SG_17_12" localSheetId="6">#REF!</definedName>
    <definedName name="SG_17_12" localSheetId="7">#REF!</definedName>
    <definedName name="SG_17_12" localSheetId="8">#REF!</definedName>
    <definedName name="SG_17_12" localSheetId="4">#REF!</definedName>
    <definedName name="SG_17_12">#REF!</definedName>
    <definedName name="SG_17_13" localSheetId="3">#REF!</definedName>
    <definedName name="SG_17_13" localSheetId="5">#REF!</definedName>
    <definedName name="SG_17_13" localSheetId="6">#REF!</definedName>
    <definedName name="SG_17_13" localSheetId="7">#REF!</definedName>
    <definedName name="SG_17_13" localSheetId="8">#REF!</definedName>
    <definedName name="SG_17_13" localSheetId="4">#REF!</definedName>
    <definedName name="SG_17_13">#REF!</definedName>
    <definedName name="SG_17_14" localSheetId="3">#REF!</definedName>
    <definedName name="SG_17_14" localSheetId="5">#REF!</definedName>
    <definedName name="SG_17_14" localSheetId="6">#REF!</definedName>
    <definedName name="SG_17_14" localSheetId="7">#REF!</definedName>
    <definedName name="SG_17_14" localSheetId="8">#REF!</definedName>
    <definedName name="SG_17_14" localSheetId="4">#REF!</definedName>
    <definedName name="SG_17_14">#REF!</definedName>
    <definedName name="SG_17_15" localSheetId="3">#REF!</definedName>
    <definedName name="SG_17_15" localSheetId="5">#REF!</definedName>
    <definedName name="SG_17_15" localSheetId="6">#REF!</definedName>
    <definedName name="SG_17_15" localSheetId="7">#REF!</definedName>
    <definedName name="SG_17_15" localSheetId="8">#REF!</definedName>
    <definedName name="SG_17_15" localSheetId="4">#REF!</definedName>
    <definedName name="SG_17_15">#REF!</definedName>
    <definedName name="SG_17_16" localSheetId="3">#REF!</definedName>
    <definedName name="SG_17_16" localSheetId="5">#REF!</definedName>
    <definedName name="SG_17_16" localSheetId="6">#REF!</definedName>
    <definedName name="SG_17_16" localSheetId="7">#REF!</definedName>
    <definedName name="SG_17_16" localSheetId="8">#REF!</definedName>
    <definedName name="SG_17_16" localSheetId="4">#REF!</definedName>
    <definedName name="SG_17_16">#REF!</definedName>
    <definedName name="SG_17_17" localSheetId="3">#REF!</definedName>
    <definedName name="SG_17_17" localSheetId="5">#REF!</definedName>
    <definedName name="SG_17_17" localSheetId="6">#REF!</definedName>
    <definedName name="SG_17_17" localSheetId="7">#REF!</definedName>
    <definedName name="SG_17_17" localSheetId="8">#REF!</definedName>
    <definedName name="SG_17_17" localSheetId="4">#REF!</definedName>
    <definedName name="SG_17_17">#REF!</definedName>
    <definedName name="SG_17_18" localSheetId="3">#REF!</definedName>
    <definedName name="SG_17_18" localSheetId="5">#REF!</definedName>
    <definedName name="SG_17_18" localSheetId="6">#REF!</definedName>
    <definedName name="SG_17_18" localSheetId="7">#REF!</definedName>
    <definedName name="SG_17_18" localSheetId="8">#REF!</definedName>
    <definedName name="SG_17_18" localSheetId="4">#REF!</definedName>
    <definedName name="SG_17_18">#REF!</definedName>
    <definedName name="SG_17_19" localSheetId="3">#REF!</definedName>
    <definedName name="SG_17_19" localSheetId="5">#REF!</definedName>
    <definedName name="SG_17_19" localSheetId="6">#REF!</definedName>
    <definedName name="SG_17_19" localSheetId="7">#REF!</definedName>
    <definedName name="SG_17_19" localSheetId="8">#REF!</definedName>
    <definedName name="SG_17_19" localSheetId="4">#REF!</definedName>
    <definedName name="SG_17_19">#REF!</definedName>
    <definedName name="SG_17_20" localSheetId="3">#REF!</definedName>
    <definedName name="SG_17_20" localSheetId="5">#REF!</definedName>
    <definedName name="SG_17_20" localSheetId="6">#REF!</definedName>
    <definedName name="SG_17_20" localSheetId="7">#REF!</definedName>
    <definedName name="SG_17_20" localSheetId="8">#REF!</definedName>
    <definedName name="SG_17_20" localSheetId="4">#REF!</definedName>
    <definedName name="SG_17_20">#REF!</definedName>
    <definedName name="SG_17_21" localSheetId="3">#REF!</definedName>
    <definedName name="SG_17_21" localSheetId="5">#REF!</definedName>
    <definedName name="SG_17_21" localSheetId="6">#REF!</definedName>
    <definedName name="SG_17_21" localSheetId="7">#REF!</definedName>
    <definedName name="SG_17_21" localSheetId="8">#REF!</definedName>
    <definedName name="SG_17_21" localSheetId="4">#REF!</definedName>
    <definedName name="SG_17_21">#REF!</definedName>
    <definedName name="SG_17_22" localSheetId="3">#REF!</definedName>
    <definedName name="SG_17_22" localSheetId="5">#REF!</definedName>
    <definedName name="SG_17_22" localSheetId="6">#REF!</definedName>
    <definedName name="SG_17_22" localSheetId="7">#REF!</definedName>
    <definedName name="SG_17_22" localSheetId="8">#REF!</definedName>
    <definedName name="SG_17_22" localSheetId="4">#REF!</definedName>
    <definedName name="SG_17_22">#REF!</definedName>
    <definedName name="SG_17_23" localSheetId="3">#REF!</definedName>
    <definedName name="SG_17_23" localSheetId="5">#REF!</definedName>
    <definedName name="SG_17_23" localSheetId="6">#REF!</definedName>
    <definedName name="SG_17_23" localSheetId="7">#REF!</definedName>
    <definedName name="SG_17_23" localSheetId="8">#REF!</definedName>
    <definedName name="SG_17_23" localSheetId="4">#REF!</definedName>
    <definedName name="SG_17_23">#REF!</definedName>
    <definedName name="SG_17_24" localSheetId="3">#REF!</definedName>
    <definedName name="SG_17_24" localSheetId="5">#REF!</definedName>
    <definedName name="SG_17_24" localSheetId="6">#REF!</definedName>
    <definedName name="SG_17_24" localSheetId="7">#REF!</definedName>
    <definedName name="SG_17_24" localSheetId="8">#REF!</definedName>
    <definedName name="SG_17_24" localSheetId="4">#REF!</definedName>
    <definedName name="SG_17_24">#REF!</definedName>
    <definedName name="SG_17_25" localSheetId="3">#REF!</definedName>
    <definedName name="SG_17_25" localSheetId="5">#REF!</definedName>
    <definedName name="SG_17_25" localSheetId="6">#REF!</definedName>
    <definedName name="SG_17_25" localSheetId="7">#REF!</definedName>
    <definedName name="SG_17_25" localSheetId="8">#REF!</definedName>
    <definedName name="SG_17_25" localSheetId="4">#REF!</definedName>
    <definedName name="SG_17_25">#REF!</definedName>
    <definedName name="SG_18_01" localSheetId="3">#REF!</definedName>
    <definedName name="SG_18_01" localSheetId="5">#REF!</definedName>
    <definedName name="SG_18_01" localSheetId="6">#REF!</definedName>
    <definedName name="SG_18_01" localSheetId="7">#REF!</definedName>
    <definedName name="SG_18_01" localSheetId="8">#REF!</definedName>
    <definedName name="SG_18_01" localSheetId="4">#REF!</definedName>
    <definedName name="SG_18_01">#REF!</definedName>
    <definedName name="SG_18_02" localSheetId="3">#REF!</definedName>
    <definedName name="SG_18_02" localSheetId="5">#REF!</definedName>
    <definedName name="SG_18_02" localSheetId="6">#REF!</definedName>
    <definedName name="SG_18_02" localSheetId="7">#REF!</definedName>
    <definedName name="SG_18_02" localSheetId="8">#REF!</definedName>
    <definedName name="SG_18_02" localSheetId="4">#REF!</definedName>
    <definedName name="SG_18_02">#REF!</definedName>
    <definedName name="SG_18_03" localSheetId="3">#REF!</definedName>
    <definedName name="SG_18_03" localSheetId="5">#REF!</definedName>
    <definedName name="SG_18_03" localSheetId="6">#REF!</definedName>
    <definedName name="SG_18_03" localSheetId="7">#REF!</definedName>
    <definedName name="SG_18_03" localSheetId="8">#REF!</definedName>
    <definedName name="SG_18_03" localSheetId="4">#REF!</definedName>
    <definedName name="SG_18_03">#REF!</definedName>
    <definedName name="SG_18_04" localSheetId="3">#REF!</definedName>
    <definedName name="SG_18_04" localSheetId="5">#REF!</definedName>
    <definedName name="SG_18_04" localSheetId="6">#REF!</definedName>
    <definedName name="SG_18_04" localSheetId="7">#REF!</definedName>
    <definedName name="SG_18_04" localSheetId="8">#REF!</definedName>
    <definedName name="SG_18_04" localSheetId="4">#REF!</definedName>
    <definedName name="SG_18_04">#REF!</definedName>
    <definedName name="SG_18_05" localSheetId="3">#REF!</definedName>
    <definedName name="SG_18_05" localSheetId="5">#REF!</definedName>
    <definedName name="SG_18_05" localSheetId="6">#REF!</definedName>
    <definedName name="SG_18_05" localSheetId="7">#REF!</definedName>
    <definedName name="SG_18_05" localSheetId="8">#REF!</definedName>
    <definedName name="SG_18_05" localSheetId="4">#REF!</definedName>
    <definedName name="SG_18_05">#REF!</definedName>
    <definedName name="SG_18_06" localSheetId="3">#REF!</definedName>
    <definedName name="SG_18_06" localSheetId="5">#REF!</definedName>
    <definedName name="SG_18_06" localSheetId="6">#REF!</definedName>
    <definedName name="SG_18_06" localSheetId="7">#REF!</definedName>
    <definedName name="SG_18_06" localSheetId="8">#REF!</definedName>
    <definedName name="SG_18_06" localSheetId="4">#REF!</definedName>
    <definedName name="SG_18_06">#REF!</definedName>
    <definedName name="SG_18_07" localSheetId="3">#REF!</definedName>
    <definedName name="SG_18_07" localSheetId="5">#REF!</definedName>
    <definedName name="SG_18_07" localSheetId="6">#REF!</definedName>
    <definedName name="SG_18_07" localSheetId="7">#REF!</definedName>
    <definedName name="SG_18_07" localSheetId="8">#REF!</definedName>
    <definedName name="SG_18_07" localSheetId="4">#REF!</definedName>
    <definedName name="SG_18_07">#REF!</definedName>
    <definedName name="SG_18_08" localSheetId="3">#REF!</definedName>
    <definedName name="SG_18_08" localSheetId="5">#REF!</definedName>
    <definedName name="SG_18_08" localSheetId="6">#REF!</definedName>
    <definedName name="SG_18_08" localSheetId="7">#REF!</definedName>
    <definedName name="SG_18_08" localSheetId="8">#REF!</definedName>
    <definedName name="SG_18_08" localSheetId="4">#REF!</definedName>
    <definedName name="SG_18_08">#REF!</definedName>
    <definedName name="SG_18_09" localSheetId="3">#REF!</definedName>
    <definedName name="SG_18_09" localSheetId="5">#REF!</definedName>
    <definedName name="SG_18_09" localSheetId="6">#REF!</definedName>
    <definedName name="SG_18_09" localSheetId="7">#REF!</definedName>
    <definedName name="SG_18_09" localSheetId="8">#REF!</definedName>
    <definedName name="SG_18_09" localSheetId="4">#REF!</definedName>
    <definedName name="SG_18_09">#REF!</definedName>
    <definedName name="SG_18_10" localSheetId="3">#REF!</definedName>
    <definedName name="SG_18_10" localSheetId="5">#REF!</definedName>
    <definedName name="SG_18_10" localSheetId="6">#REF!</definedName>
    <definedName name="SG_18_10" localSheetId="7">#REF!</definedName>
    <definedName name="SG_18_10" localSheetId="8">#REF!</definedName>
    <definedName name="SG_18_10" localSheetId="4">#REF!</definedName>
    <definedName name="SG_18_10">#REF!</definedName>
    <definedName name="SG_18_11" localSheetId="3">#REF!</definedName>
    <definedName name="SG_18_11" localSheetId="5">#REF!</definedName>
    <definedName name="SG_18_11" localSheetId="6">#REF!</definedName>
    <definedName name="SG_18_11" localSheetId="7">#REF!</definedName>
    <definedName name="SG_18_11" localSheetId="8">#REF!</definedName>
    <definedName name="SG_18_11" localSheetId="4">#REF!</definedName>
    <definedName name="SG_18_11">#REF!</definedName>
    <definedName name="SG_18_12" localSheetId="3">#REF!</definedName>
    <definedName name="SG_18_12" localSheetId="5">#REF!</definedName>
    <definedName name="SG_18_12" localSheetId="6">#REF!</definedName>
    <definedName name="SG_18_12" localSheetId="7">#REF!</definedName>
    <definedName name="SG_18_12" localSheetId="8">#REF!</definedName>
    <definedName name="SG_18_12" localSheetId="4">#REF!</definedName>
    <definedName name="SG_18_12">#REF!</definedName>
    <definedName name="SG_18_13" localSheetId="3">#REF!</definedName>
    <definedName name="SG_18_13" localSheetId="5">#REF!</definedName>
    <definedName name="SG_18_13" localSheetId="6">#REF!</definedName>
    <definedName name="SG_18_13" localSheetId="7">#REF!</definedName>
    <definedName name="SG_18_13" localSheetId="8">#REF!</definedName>
    <definedName name="SG_18_13" localSheetId="4">#REF!</definedName>
    <definedName name="SG_18_13">#REF!</definedName>
    <definedName name="SG_18_14" localSheetId="3">#REF!</definedName>
    <definedName name="SG_18_14" localSheetId="5">#REF!</definedName>
    <definedName name="SG_18_14" localSheetId="6">#REF!</definedName>
    <definedName name="SG_18_14" localSheetId="7">#REF!</definedName>
    <definedName name="SG_18_14" localSheetId="8">#REF!</definedName>
    <definedName name="SG_18_14" localSheetId="4">#REF!</definedName>
    <definedName name="SG_18_14">#REF!</definedName>
    <definedName name="SG_18_15" localSheetId="3">#REF!</definedName>
    <definedName name="SG_18_15" localSheetId="5">#REF!</definedName>
    <definedName name="SG_18_15" localSheetId="6">#REF!</definedName>
    <definedName name="SG_18_15" localSheetId="7">#REF!</definedName>
    <definedName name="SG_18_15" localSheetId="8">#REF!</definedName>
    <definedName name="SG_18_15" localSheetId="4">#REF!</definedName>
    <definedName name="SG_18_15">#REF!</definedName>
    <definedName name="SG_18_16" localSheetId="3">#REF!</definedName>
    <definedName name="SG_18_16" localSheetId="5">#REF!</definedName>
    <definedName name="SG_18_16" localSheetId="6">#REF!</definedName>
    <definedName name="SG_18_16" localSheetId="7">#REF!</definedName>
    <definedName name="SG_18_16" localSheetId="8">#REF!</definedName>
    <definedName name="SG_18_16" localSheetId="4">#REF!</definedName>
    <definedName name="SG_18_16">#REF!</definedName>
    <definedName name="SG_18_17" localSheetId="3">#REF!</definedName>
    <definedName name="SG_18_17" localSheetId="5">#REF!</definedName>
    <definedName name="SG_18_17" localSheetId="6">#REF!</definedName>
    <definedName name="SG_18_17" localSheetId="7">#REF!</definedName>
    <definedName name="SG_18_17" localSheetId="8">#REF!</definedName>
    <definedName name="SG_18_17" localSheetId="4">#REF!</definedName>
    <definedName name="SG_18_17">#REF!</definedName>
    <definedName name="SG_18_18" localSheetId="3">#REF!</definedName>
    <definedName name="SG_18_18" localSheetId="5">#REF!</definedName>
    <definedName name="SG_18_18" localSheetId="6">#REF!</definedName>
    <definedName name="SG_18_18" localSheetId="7">#REF!</definedName>
    <definedName name="SG_18_18" localSheetId="8">#REF!</definedName>
    <definedName name="SG_18_18" localSheetId="4">#REF!</definedName>
    <definedName name="SG_18_18">#REF!</definedName>
    <definedName name="SG_18_19" localSheetId="3">#REF!</definedName>
    <definedName name="SG_18_19" localSheetId="5">#REF!</definedName>
    <definedName name="SG_18_19" localSheetId="6">#REF!</definedName>
    <definedName name="SG_18_19" localSheetId="7">#REF!</definedName>
    <definedName name="SG_18_19" localSheetId="8">#REF!</definedName>
    <definedName name="SG_18_19" localSheetId="4">#REF!</definedName>
    <definedName name="SG_18_19">#REF!</definedName>
    <definedName name="SG_18_20" localSheetId="3">#REF!</definedName>
    <definedName name="SG_18_20" localSheetId="5">#REF!</definedName>
    <definedName name="SG_18_20" localSheetId="6">#REF!</definedName>
    <definedName name="SG_18_20" localSheetId="7">#REF!</definedName>
    <definedName name="SG_18_20" localSheetId="8">#REF!</definedName>
    <definedName name="SG_18_20" localSheetId="4">#REF!</definedName>
    <definedName name="SG_18_20">#REF!</definedName>
    <definedName name="SG_18_21" localSheetId="3">#REF!</definedName>
    <definedName name="SG_18_21" localSheetId="5">#REF!</definedName>
    <definedName name="SG_18_21" localSheetId="6">#REF!</definedName>
    <definedName name="SG_18_21" localSheetId="7">#REF!</definedName>
    <definedName name="SG_18_21" localSheetId="8">#REF!</definedName>
    <definedName name="SG_18_21" localSheetId="4">#REF!</definedName>
    <definedName name="SG_18_21">#REF!</definedName>
    <definedName name="SG_18_22" localSheetId="3">#REF!</definedName>
    <definedName name="SG_18_22" localSheetId="5">#REF!</definedName>
    <definedName name="SG_18_22" localSheetId="6">#REF!</definedName>
    <definedName name="SG_18_22" localSheetId="7">#REF!</definedName>
    <definedName name="SG_18_22" localSheetId="8">#REF!</definedName>
    <definedName name="SG_18_22" localSheetId="4">#REF!</definedName>
    <definedName name="SG_18_22">#REF!</definedName>
    <definedName name="SG_18_23" localSheetId="3">#REF!</definedName>
    <definedName name="SG_18_23" localSheetId="5">#REF!</definedName>
    <definedName name="SG_18_23" localSheetId="6">#REF!</definedName>
    <definedName name="SG_18_23" localSheetId="7">#REF!</definedName>
    <definedName name="SG_18_23" localSheetId="8">#REF!</definedName>
    <definedName name="SG_18_23" localSheetId="4">#REF!</definedName>
    <definedName name="SG_18_23">#REF!</definedName>
    <definedName name="SG_18_24" localSheetId="3">#REF!</definedName>
    <definedName name="SG_18_24" localSheetId="5">#REF!</definedName>
    <definedName name="SG_18_24" localSheetId="6">#REF!</definedName>
    <definedName name="SG_18_24" localSheetId="7">#REF!</definedName>
    <definedName name="SG_18_24" localSheetId="8">#REF!</definedName>
    <definedName name="SG_18_24" localSheetId="4">#REF!</definedName>
    <definedName name="SG_18_24">#REF!</definedName>
    <definedName name="SG_18_25" localSheetId="3">#REF!</definedName>
    <definedName name="SG_18_25" localSheetId="5">#REF!</definedName>
    <definedName name="SG_18_25" localSheetId="6">#REF!</definedName>
    <definedName name="SG_18_25" localSheetId="7">#REF!</definedName>
    <definedName name="SG_18_25" localSheetId="8">#REF!</definedName>
    <definedName name="SG_18_25" localSheetId="4">#REF!</definedName>
    <definedName name="SG_18_25">#REF!</definedName>
    <definedName name="SG_19_01" localSheetId="3">#REF!</definedName>
    <definedName name="SG_19_01" localSheetId="5">#REF!</definedName>
    <definedName name="SG_19_01" localSheetId="6">#REF!</definedName>
    <definedName name="SG_19_01" localSheetId="7">#REF!</definedName>
    <definedName name="SG_19_01" localSheetId="8">#REF!</definedName>
    <definedName name="SG_19_01" localSheetId="4">#REF!</definedName>
    <definedName name="SG_19_01">#REF!</definedName>
    <definedName name="SG_19_02" localSheetId="3">#REF!</definedName>
    <definedName name="SG_19_02" localSheetId="5">#REF!</definedName>
    <definedName name="SG_19_02" localSheetId="6">#REF!</definedName>
    <definedName name="SG_19_02" localSheetId="7">#REF!</definedName>
    <definedName name="SG_19_02" localSheetId="8">#REF!</definedName>
    <definedName name="SG_19_02" localSheetId="4">#REF!</definedName>
    <definedName name="SG_19_02">#REF!</definedName>
    <definedName name="SG_19_03" localSheetId="3">#REF!</definedName>
    <definedName name="SG_19_03" localSheetId="5">#REF!</definedName>
    <definedName name="SG_19_03" localSheetId="6">#REF!</definedName>
    <definedName name="SG_19_03" localSheetId="7">#REF!</definedName>
    <definedName name="SG_19_03" localSheetId="8">#REF!</definedName>
    <definedName name="SG_19_03" localSheetId="4">#REF!</definedName>
    <definedName name="SG_19_03">#REF!</definedName>
    <definedName name="SG_19_04" localSheetId="3">#REF!</definedName>
    <definedName name="SG_19_04" localSheetId="5">#REF!</definedName>
    <definedName name="SG_19_04" localSheetId="6">#REF!</definedName>
    <definedName name="SG_19_04" localSheetId="7">#REF!</definedName>
    <definedName name="SG_19_04" localSheetId="8">#REF!</definedName>
    <definedName name="SG_19_04" localSheetId="4">#REF!</definedName>
    <definedName name="SG_19_04">#REF!</definedName>
    <definedName name="SG_19_05" localSheetId="3">#REF!</definedName>
    <definedName name="SG_19_05" localSheetId="5">#REF!</definedName>
    <definedName name="SG_19_05" localSheetId="6">#REF!</definedName>
    <definedName name="SG_19_05" localSheetId="7">#REF!</definedName>
    <definedName name="SG_19_05" localSheetId="8">#REF!</definedName>
    <definedName name="SG_19_05" localSheetId="4">#REF!</definedName>
    <definedName name="SG_19_05">#REF!</definedName>
    <definedName name="SG_19_06" localSheetId="3">#REF!</definedName>
    <definedName name="SG_19_06" localSheetId="5">#REF!</definedName>
    <definedName name="SG_19_06" localSheetId="6">#REF!</definedName>
    <definedName name="SG_19_06" localSheetId="7">#REF!</definedName>
    <definedName name="SG_19_06" localSheetId="8">#REF!</definedName>
    <definedName name="SG_19_06" localSheetId="4">#REF!</definedName>
    <definedName name="SG_19_06">#REF!</definedName>
    <definedName name="SG_19_07" localSheetId="3">#REF!</definedName>
    <definedName name="SG_19_07" localSheetId="5">#REF!</definedName>
    <definedName name="SG_19_07" localSheetId="6">#REF!</definedName>
    <definedName name="SG_19_07" localSheetId="7">#REF!</definedName>
    <definedName name="SG_19_07" localSheetId="8">#REF!</definedName>
    <definedName name="SG_19_07" localSheetId="4">#REF!</definedName>
    <definedName name="SG_19_07">#REF!</definedName>
    <definedName name="SG_19_08" localSheetId="3">#REF!</definedName>
    <definedName name="SG_19_08" localSheetId="5">#REF!</definedName>
    <definedName name="SG_19_08" localSheetId="6">#REF!</definedName>
    <definedName name="SG_19_08" localSheetId="7">#REF!</definedName>
    <definedName name="SG_19_08" localSheetId="8">#REF!</definedName>
    <definedName name="SG_19_08" localSheetId="4">#REF!</definedName>
    <definedName name="SG_19_08">#REF!</definedName>
    <definedName name="SG_19_09" localSheetId="3">#REF!</definedName>
    <definedName name="SG_19_09" localSheetId="5">#REF!</definedName>
    <definedName name="SG_19_09" localSheetId="6">#REF!</definedName>
    <definedName name="SG_19_09" localSheetId="7">#REF!</definedName>
    <definedName name="SG_19_09" localSheetId="8">#REF!</definedName>
    <definedName name="SG_19_09" localSheetId="4">#REF!</definedName>
    <definedName name="SG_19_09">#REF!</definedName>
    <definedName name="SG_19_10" localSheetId="3">#REF!</definedName>
    <definedName name="SG_19_10" localSheetId="5">#REF!</definedName>
    <definedName name="SG_19_10" localSheetId="6">#REF!</definedName>
    <definedName name="SG_19_10" localSheetId="7">#REF!</definedName>
    <definedName name="SG_19_10" localSheetId="8">#REF!</definedName>
    <definedName name="SG_19_10" localSheetId="4">#REF!</definedName>
    <definedName name="SG_19_10">#REF!</definedName>
    <definedName name="SG_19_11" localSheetId="3">#REF!</definedName>
    <definedName name="SG_19_11" localSheetId="5">#REF!</definedName>
    <definedName name="SG_19_11" localSheetId="6">#REF!</definedName>
    <definedName name="SG_19_11" localSheetId="7">#REF!</definedName>
    <definedName name="SG_19_11" localSheetId="8">#REF!</definedName>
    <definedName name="SG_19_11" localSheetId="4">#REF!</definedName>
    <definedName name="SG_19_11">#REF!</definedName>
    <definedName name="SG_19_12" localSheetId="3">#REF!</definedName>
    <definedName name="SG_19_12" localSheetId="5">#REF!</definedName>
    <definedName name="SG_19_12" localSheetId="6">#REF!</definedName>
    <definedName name="SG_19_12" localSheetId="7">#REF!</definedName>
    <definedName name="SG_19_12" localSheetId="8">#REF!</definedName>
    <definedName name="SG_19_12" localSheetId="4">#REF!</definedName>
    <definedName name="SG_19_12">#REF!</definedName>
    <definedName name="SG_19_13" localSheetId="3">#REF!</definedName>
    <definedName name="SG_19_13" localSheetId="5">#REF!</definedName>
    <definedName name="SG_19_13" localSheetId="6">#REF!</definedName>
    <definedName name="SG_19_13" localSheetId="7">#REF!</definedName>
    <definedName name="SG_19_13" localSheetId="8">#REF!</definedName>
    <definedName name="SG_19_13" localSheetId="4">#REF!</definedName>
    <definedName name="SG_19_13">#REF!</definedName>
    <definedName name="SG_19_14" localSheetId="3">#REF!</definedName>
    <definedName name="SG_19_14" localSheetId="5">#REF!</definedName>
    <definedName name="SG_19_14" localSheetId="6">#REF!</definedName>
    <definedName name="SG_19_14" localSheetId="7">#REF!</definedName>
    <definedName name="SG_19_14" localSheetId="8">#REF!</definedName>
    <definedName name="SG_19_14" localSheetId="4">#REF!</definedName>
    <definedName name="SG_19_14">#REF!</definedName>
    <definedName name="SG_19_15" localSheetId="3">#REF!</definedName>
    <definedName name="SG_19_15" localSheetId="5">#REF!</definedName>
    <definedName name="SG_19_15" localSheetId="6">#REF!</definedName>
    <definedName name="SG_19_15" localSheetId="7">#REF!</definedName>
    <definedName name="SG_19_15" localSheetId="8">#REF!</definedName>
    <definedName name="SG_19_15" localSheetId="4">#REF!</definedName>
    <definedName name="SG_19_15">#REF!</definedName>
    <definedName name="SG_19_16" localSheetId="3">#REF!</definedName>
    <definedName name="SG_19_16" localSheetId="5">#REF!</definedName>
    <definedName name="SG_19_16" localSheetId="6">#REF!</definedName>
    <definedName name="SG_19_16" localSheetId="7">#REF!</definedName>
    <definedName name="SG_19_16" localSheetId="8">#REF!</definedName>
    <definedName name="SG_19_16" localSheetId="4">#REF!</definedName>
    <definedName name="SG_19_16">#REF!</definedName>
    <definedName name="SG_19_17" localSheetId="3">#REF!</definedName>
    <definedName name="SG_19_17" localSheetId="5">#REF!</definedName>
    <definedName name="SG_19_17" localSheetId="6">#REF!</definedName>
    <definedName name="SG_19_17" localSheetId="7">#REF!</definedName>
    <definedName name="SG_19_17" localSheetId="8">#REF!</definedName>
    <definedName name="SG_19_17" localSheetId="4">#REF!</definedName>
    <definedName name="SG_19_17">#REF!</definedName>
    <definedName name="SG_19_18" localSheetId="3">#REF!</definedName>
    <definedName name="SG_19_18" localSheetId="5">#REF!</definedName>
    <definedName name="SG_19_18" localSheetId="6">#REF!</definedName>
    <definedName name="SG_19_18" localSheetId="7">#REF!</definedName>
    <definedName name="SG_19_18" localSheetId="8">#REF!</definedName>
    <definedName name="SG_19_18" localSheetId="4">#REF!</definedName>
    <definedName name="SG_19_18">#REF!</definedName>
    <definedName name="SG_19_19" localSheetId="3">#REF!</definedName>
    <definedName name="SG_19_19" localSheetId="5">#REF!</definedName>
    <definedName name="SG_19_19" localSheetId="6">#REF!</definedName>
    <definedName name="SG_19_19" localSheetId="7">#REF!</definedName>
    <definedName name="SG_19_19" localSheetId="8">#REF!</definedName>
    <definedName name="SG_19_19" localSheetId="4">#REF!</definedName>
    <definedName name="SG_19_19">#REF!</definedName>
    <definedName name="SG_19_20" localSheetId="3">#REF!</definedName>
    <definedName name="SG_19_20" localSheetId="5">#REF!</definedName>
    <definedName name="SG_19_20" localSheetId="6">#REF!</definedName>
    <definedName name="SG_19_20" localSheetId="7">#REF!</definedName>
    <definedName name="SG_19_20" localSheetId="8">#REF!</definedName>
    <definedName name="SG_19_20" localSheetId="4">#REF!</definedName>
    <definedName name="SG_19_20">#REF!</definedName>
    <definedName name="SG_19_21" localSheetId="3">#REF!</definedName>
    <definedName name="SG_19_21" localSheetId="5">#REF!</definedName>
    <definedName name="SG_19_21" localSheetId="6">#REF!</definedName>
    <definedName name="SG_19_21" localSheetId="7">#REF!</definedName>
    <definedName name="SG_19_21" localSheetId="8">#REF!</definedName>
    <definedName name="SG_19_21" localSheetId="4">#REF!</definedName>
    <definedName name="SG_19_21">#REF!</definedName>
    <definedName name="SG_19_22" localSheetId="3">#REF!</definedName>
    <definedName name="SG_19_22" localSheetId="5">#REF!</definedName>
    <definedName name="SG_19_22" localSheetId="6">#REF!</definedName>
    <definedName name="SG_19_22" localSheetId="7">#REF!</definedName>
    <definedName name="SG_19_22" localSheetId="8">#REF!</definedName>
    <definedName name="SG_19_22" localSheetId="4">#REF!</definedName>
    <definedName name="SG_19_22">#REF!</definedName>
    <definedName name="SG_19_23" localSheetId="3">#REF!</definedName>
    <definedName name="SG_19_23" localSheetId="5">#REF!</definedName>
    <definedName name="SG_19_23" localSheetId="6">#REF!</definedName>
    <definedName name="SG_19_23" localSheetId="7">#REF!</definedName>
    <definedName name="SG_19_23" localSheetId="8">#REF!</definedName>
    <definedName name="SG_19_23" localSheetId="4">#REF!</definedName>
    <definedName name="SG_19_23">#REF!</definedName>
    <definedName name="SG_19_24" localSheetId="3">#REF!</definedName>
    <definedName name="SG_19_24" localSheetId="5">#REF!</definedName>
    <definedName name="SG_19_24" localSheetId="6">#REF!</definedName>
    <definedName name="SG_19_24" localSheetId="7">#REF!</definedName>
    <definedName name="SG_19_24" localSheetId="8">#REF!</definedName>
    <definedName name="SG_19_24" localSheetId="4">#REF!</definedName>
    <definedName name="SG_19_24">#REF!</definedName>
    <definedName name="SG_19_25" localSheetId="3">#REF!</definedName>
    <definedName name="SG_19_25" localSheetId="5">#REF!</definedName>
    <definedName name="SG_19_25" localSheetId="6">#REF!</definedName>
    <definedName name="SG_19_25" localSheetId="7">#REF!</definedName>
    <definedName name="SG_19_25" localSheetId="8">#REF!</definedName>
    <definedName name="SG_19_25" localSheetId="4">#REF!</definedName>
    <definedName name="SG_19_25">#REF!</definedName>
    <definedName name="SG_20_01" localSheetId="3">#REF!</definedName>
    <definedName name="SG_20_01" localSheetId="5">#REF!</definedName>
    <definedName name="SG_20_01" localSheetId="6">#REF!</definedName>
    <definedName name="SG_20_01" localSheetId="7">#REF!</definedName>
    <definedName name="SG_20_01" localSheetId="8">#REF!</definedName>
    <definedName name="SG_20_01" localSheetId="4">#REF!</definedName>
    <definedName name="SG_20_01">#REF!</definedName>
    <definedName name="SG_20_02" localSheetId="3">#REF!</definedName>
    <definedName name="SG_20_02" localSheetId="5">#REF!</definedName>
    <definedName name="SG_20_02" localSheetId="6">#REF!</definedName>
    <definedName name="SG_20_02" localSheetId="7">#REF!</definedName>
    <definedName name="SG_20_02" localSheetId="8">#REF!</definedName>
    <definedName name="SG_20_02" localSheetId="4">#REF!</definedName>
    <definedName name="SG_20_02">#REF!</definedName>
    <definedName name="SG_20_03" localSheetId="3">#REF!</definedName>
    <definedName name="SG_20_03" localSheetId="5">#REF!</definedName>
    <definedName name="SG_20_03" localSheetId="6">#REF!</definedName>
    <definedName name="SG_20_03" localSheetId="7">#REF!</definedName>
    <definedName name="SG_20_03" localSheetId="8">#REF!</definedName>
    <definedName name="SG_20_03" localSheetId="4">#REF!</definedName>
    <definedName name="SG_20_03">#REF!</definedName>
    <definedName name="SG_20_04" localSheetId="3">#REF!</definedName>
    <definedName name="SG_20_04" localSheetId="5">#REF!</definedName>
    <definedName name="SG_20_04" localSheetId="6">#REF!</definedName>
    <definedName name="SG_20_04" localSheetId="7">#REF!</definedName>
    <definedName name="SG_20_04" localSheetId="8">#REF!</definedName>
    <definedName name="SG_20_04" localSheetId="4">#REF!</definedName>
    <definedName name="SG_20_04">#REF!</definedName>
    <definedName name="SG_20_05" localSheetId="3">#REF!</definedName>
    <definedName name="SG_20_05" localSheetId="5">#REF!</definedName>
    <definedName name="SG_20_05" localSheetId="6">#REF!</definedName>
    <definedName name="SG_20_05" localSheetId="7">#REF!</definedName>
    <definedName name="SG_20_05" localSheetId="8">#REF!</definedName>
    <definedName name="SG_20_05" localSheetId="4">#REF!</definedName>
    <definedName name="SG_20_05">#REF!</definedName>
    <definedName name="SG_20_06" localSheetId="3">#REF!</definedName>
    <definedName name="SG_20_06" localSheetId="5">#REF!</definedName>
    <definedName name="SG_20_06" localSheetId="6">#REF!</definedName>
    <definedName name="SG_20_06" localSheetId="7">#REF!</definedName>
    <definedName name="SG_20_06" localSheetId="8">#REF!</definedName>
    <definedName name="SG_20_06" localSheetId="4">#REF!</definedName>
    <definedName name="SG_20_06">#REF!</definedName>
    <definedName name="SG_20_07" localSheetId="3">#REF!</definedName>
    <definedName name="SG_20_07" localSheetId="5">#REF!</definedName>
    <definedName name="SG_20_07" localSheetId="6">#REF!</definedName>
    <definedName name="SG_20_07" localSheetId="7">#REF!</definedName>
    <definedName name="SG_20_07" localSheetId="8">#REF!</definedName>
    <definedName name="SG_20_07" localSheetId="4">#REF!</definedName>
    <definedName name="SG_20_07">#REF!</definedName>
    <definedName name="SG_20_08" localSheetId="3">#REF!</definedName>
    <definedName name="SG_20_08" localSheetId="5">#REF!</definedName>
    <definedName name="SG_20_08" localSheetId="6">#REF!</definedName>
    <definedName name="SG_20_08" localSheetId="7">#REF!</definedName>
    <definedName name="SG_20_08" localSheetId="8">#REF!</definedName>
    <definedName name="SG_20_08" localSheetId="4">#REF!</definedName>
    <definedName name="SG_20_08">#REF!</definedName>
    <definedName name="SG_20_09" localSheetId="3">#REF!</definedName>
    <definedName name="SG_20_09" localSheetId="5">#REF!</definedName>
    <definedName name="SG_20_09" localSheetId="6">#REF!</definedName>
    <definedName name="SG_20_09" localSheetId="7">#REF!</definedName>
    <definedName name="SG_20_09" localSheetId="8">#REF!</definedName>
    <definedName name="SG_20_09" localSheetId="4">#REF!</definedName>
    <definedName name="SG_20_09">#REF!</definedName>
    <definedName name="SG_20_10" localSheetId="3">#REF!</definedName>
    <definedName name="SG_20_10" localSheetId="5">#REF!</definedName>
    <definedName name="SG_20_10" localSheetId="6">#REF!</definedName>
    <definedName name="SG_20_10" localSheetId="7">#REF!</definedName>
    <definedName name="SG_20_10" localSheetId="8">#REF!</definedName>
    <definedName name="SG_20_10" localSheetId="4">#REF!</definedName>
    <definedName name="SG_20_10">#REF!</definedName>
    <definedName name="SG_20_11" localSheetId="3">#REF!</definedName>
    <definedName name="SG_20_11" localSheetId="5">#REF!</definedName>
    <definedName name="SG_20_11" localSheetId="6">#REF!</definedName>
    <definedName name="SG_20_11" localSheetId="7">#REF!</definedName>
    <definedName name="SG_20_11" localSheetId="8">#REF!</definedName>
    <definedName name="SG_20_11" localSheetId="4">#REF!</definedName>
    <definedName name="SG_20_11">#REF!</definedName>
    <definedName name="SG_20_12" localSheetId="3">#REF!</definedName>
    <definedName name="SG_20_12" localSheetId="5">#REF!</definedName>
    <definedName name="SG_20_12" localSheetId="6">#REF!</definedName>
    <definedName name="SG_20_12" localSheetId="7">#REF!</definedName>
    <definedName name="SG_20_12" localSheetId="8">#REF!</definedName>
    <definedName name="SG_20_12" localSheetId="4">#REF!</definedName>
    <definedName name="SG_20_12">#REF!</definedName>
    <definedName name="SG_20_13" localSheetId="3">#REF!</definedName>
    <definedName name="SG_20_13" localSheetId="5">#REF!</definedName>
    <definedName name="SG_20_13" localSheetId="6">#REF!</definedName>
    <definedName name="SG_20_13" localSheetId="7">#REF!</definedName>
    <definedName name="SG_20_13" localSheetId="8">#REF!</definedName>
    <definedName name="SG_20_13" localSheetId="4">#REF!</definedName>
    <definedName name="SG_20_13">#REF!</definedName>
    <definedName name="SG_20_14" localSheetId="3">#REF!</definedName>
    <definedName name="SG_20_14" localSheetId="5">#REF!</definedName>
    <definedName name="SG_20_14" localSheetId="6">#REF!</definedName>
    <definedName name="SG_20_14" localSheetId="7">#REF!</definedName>
    <definedName name="SG_20_14" localSheetId="8">#REF!</definedName>
    <definedName name="SG_20_14" localSheetId="4">#REF!</definedName>
    <definedName name="SG_20_14">#REF!</definedName>
    <definedName name="SG_20_15" localSheetId="3">#REF!</definedName>
    <definedName name="SG_20_15" localSheetId="5">#REF!</definedName>
    <definedName name="SG_20_15" localSheetId="6">#REF!</definedName>
    <definedName name="SG_20_15" localSheetId="7">#REF!</definedName>
    <definedName name="SG_20_15" localSheetId="8">#REF!</definedName>
    <definedName name="SG_20_15" localSheetId="4">#REF!</definedName>
    <definedName name="SG_20_15">#REF!</definedName>
    <definedName name="SG_20_16" localSheetId="3">#REF!</definedName>
    <definedName name="SG_20_16" localSheetId="5">#REF!</definedName>
    <definedName name="SG_20_16" localSheetId="6">#REF!</definedName>
    <definedName name="SG_20_16" localSheetId="7">#REF!</definedName>
    <definedName name="SG_20_16" localSheetId="8">#REF!</definedName>
    <definedName name="SG_20_16" localSheetId="4">#REF!</definedName>
    <definedName name="SG_20_16">#REF!</definedName>
    <definedName name="SG_20_17" localSheetId="3">#REF!</definedName>
    <definedName name="SG_20_17" localSheetId="5">#REF!</definedName>
    <definedName name="SG_20_17" localSheetId="6">#REF!</definedName>
    <definedName name="SG_20_17" localSheetId="7">#REF!</definedName>
    <definedName name="SG_20_17" localSheetId="8">#REF!</definedName>
    <definedName name="SG_20_17" localSheetId="4">#REF!</definedName>
    <definedName name="SG_20_17">#REF!</definedName>
    <definedName name="SG_20_18" localSheetId="3">#REF!</definedName>
    <definedName name="SG_20_18" localSheetId="5">#REF!</definedName>
    <definedName name="SG_20_18" localSheetId="6">#REF!</definedName>
    <definedName name="SG_20_18" localSheetId="7">#REF!</definedName>
    <definedName name="SG_20_18" localSheetId="8">#REF!</definedName>
    <definedName name="SG_20_18" localSheetId="4">#REF!</definedName>
    <definedName name="SG_20_18">#REF!</definedName>
    <definedName name="SG_20_19" localSheetId="3">#REF!</definedName>
    <definedName name="SG_20_19" localSheetId="5">#REF!</definedName>
    <definedName name="SG_20_19" localSheetId="6">#REF!</definedName>
    <definedName name="SG_20_19" localSheetId="7">#REF!</definedName>
    <definedName name="SG_20_19" localSheetId="8">#REF!</definedName>
    <definedName name="SG_20_19" localSheetId="4">#REF!</definedName>
    <definedName name="SG_20_19">#REF!</definedName>
    <definedName name="SG_20_20" localSheetId="3">#REF!</definedName>
    <definedName name="SG_20_20" localSheetId="5">#REF!</definedName>
    <definedName name="SG_20_20" localSheetId="6">#REF!</definedName>
    <definedName name="SG_20_20" localSheetId="7">#REF!</definedName>
    <definedName name="SG_20_20" localSheetId="8">#REF!</definedName>
    <definedName name="SG_20_20" localSheetId="4">#REF!</definedName>
    <definedName name="SG_20_20">#REF!</definedName>
    <definedName name="SG_20_21" localSheetId="3">#REF!</definedName>
    <definedName name="SG_20_21" localSheetId="5">#REF!</definedName>
    <definedName name="SG_20_21" localSheetId="6">#REF!</definedName>
    <definedName name="SG_20_21" localSheetId="7">#REF!</definedName>
    <definedName name="SG_20_21" localSheetId="8">#REF!</definedName>
    <definedName name="SG_20_21" localSheetId="4">#REF!</definedName>
    <definedName name="SG_20_21">#REF!</definedName>
    <definedName name="SG_20_22" localSheetId="3">#REF!</definedName>
    <definedName name="SG_20_22" localSheetId="5">#REF!</definedName>
    <definedName name="SG_20_22" localSheetId="6">#REF!</definedName>
    <definedName name="SG_20_22" localSheetId="7">#REF!</definedName>
    <definedName name="SG_20_22" localSheetId="8">#REF!</definedName>
    <definedName name="SG_20_22" localSheetId="4">#REF!</definedName>
    <definedName name="SG_20_22">#REF!</definedName>
    <definedName name="SG_20_23" localSheetId="3">#REF!</definedName>
    <definedName name="SG_20_23" localSheetId="5">#REF!</definedName>
    <definedName name="SG_20_23" localSheetId="6">#REF!</definedName>
    <definedName name="SG_20_23" localSheetId="7">#REF!</definedName>
    <definedName name="SG_20_23" localSheetId="8">#REF!</definedName>
    <definedName name="SG_20_23" localSheetId="4">#REF!</definedName>
    <definedName name="SG_20_23">#REF!</definedName>
    <definedName name="SG_20_24" localSheetId="3">#REF!</definedName>
    <definedName name="SG_20_24" localSheetId="5">#REF!</definedName>
    <definedName name="SG_20_24" localSheetId="6">#REF!</definedName>
    <definedName name="SG_20_24" localSheetId="7">#REF!</definedName>
    <definedName name="SG_20_24" localSheetId="8">#REF!</definedName>
    <definedName name="SG_20_24" localSheetId="4">#REF!</definedName>
    <definedName name="SG_20_24">#REF!</definedName>
    <definedName name="SG_20_25" localSheetId="3">#REF!</definedName>
    <definedName name="SG_20_25" localSheetId="5">#REF!</definedName>
    <definedName name="SG_20_25" localSheetId="6">#REF!</definedName>
    <definedName name="SG_20_25" localSheetId="7">#REF!</definedName>
    <definedName name="SG_20_25" localSheetId="8">#REF!</definedName>
    <definedName name="SG_20_25" localSheetId="4">#REF!</definedName>
    <definedName name="SG_20_25">#REF!</definedName>
    <definedName name="SG_21_01" localSheetId="3">#REF!</definedName>
    <definedName name="SG_21_01" localSheetId="5">#REF!</definedName>
    <definedName name="SG_21_01" localSheetId="6">#REF!</definedName>
    <definedName name="SG_21_01" localSheetId="7">#REF!</definedName>
    <definedName name="SG_21_01" localSheetId="8">#REF!</definedName>
    <definedName name="SG_21_01" localSheetId="4">#REF!</definedName>
    <definedName name="SG_21_01">#REF!</definedName>
    <definedName name="SG_21_02" localSheetId="3">#REF!</definedName>
    <definedName name="SG_21_02" localSheetId="5">#REF!</definedName>
    <definedName name="SG_21_02" localSheetId="6">#REF!</definedName>
    <definedName name="SG_21_02" localSheetId="7">#REF!</definedName>
    <definedName name="SG_21_02" localSheetId="8">#REF!</definedName>
    <definedName name="SG_21_02" localSheetId="4">#REF!</definedName>
    <definedName name="SG_21_02">#REF!</definedName>
    <definedName name="SG_21_03" localSheetId="3">#REF!</definedName>
    <definedName name="SG_21_03" localSheetId="5">#REF!</definedName>
    <definedName name="SG_21_03" localSheetId="6">#REF!</definedName>
    <definedName name="SG_21_03" localSheetId="7">#REF!</definedName>
    <definedName name="SG_21_03" localSheetId="8">#REF!</definedName>
    <definedName name="SG_21_03" localSheetId="4">#REF!</definedName>
    <definedName name="SG_21_03">#REF!</definedName>
    <definedName name="SG_21_04" localSheetId="3">#REF!</definedName>
    <definedName name="SG_21_04" localSheetId="5">#REF!</definedName>
    <definedName name="SG_21_04" localSheetId="6">#REF!</definedName>
    <definedName name="SG_21_04" localSheetId="7">#REF!</definedName>
    <definedName name="SG_21_04" localSheetId="8">#REF!</definedName>
    <definedName name="SG_21_04" localSheetId="4">#REF!</definedName>
    <definedName name="SG_21_04">#REF!</definedName>
    <definedName name="SG_21_05" localSheetId="3">#REF!</definedName>
    <definedName name="SG_21_05" localSheetId="5">#REF!</definedName>
    <definedName name="SG_21_05" localSheetId="6">#REF!</definedName>
    <definedName name="SG_21_05" localSheetId="7">#REF!</definedName>
    <definedName name="SG_21_05" localSheetId="8">#REF!</definedName>
    <definedName name="SG_21_05" localSheetId="4">#REF!</definedName>
    <definedName name="SG_21_05">#REF!</definedName>
    <definedName name="SG_21_06" localSheetId="3">#REF!</definedName>
    <definedName name="SG_21_06" localSheetId="5">#REF!</definedName>
    <definedName name="SG_21_06" localSheetId="6">#REF!</definedName>
    <definedName name="SG_21_06" localSheetId="7">#REF!</definedName>
    <definedName name="SG_21_06" localSheetId="8">#REF!</definedName>
    <definedName name="SG_21_06" localSheetId="4">#REF!</definedName>
    <definedName name="SG_21_06">#REF!</definedName>
    <definedName name="SG_21_07" localSheetId="3">#REF!</definedName>
    <definedName name="SG_21_07" localSheetId="5">#REF!</definedName>
    <definedName name="SG_21_07" localSheetId="6">#REF!</definedName>
    <definedName name="SG_21_07" localSheetId="7">#REF!</definedName>
    <definedName name="SG_21_07" localSheetId="8">#REF!</definedName>
    <definedName name="SG_21_07" localSheetId="4">#REF!</definedName>
    <definedName name="SG_21_07">#REF!</definedName>
    <definedName name="SG_21_08" localSheetId="3">#REF!</definedName>
    <definedName name="SG_21_08" localSheetId="5">#REF!</definedName>
    <definedName name="SG_21_08" localSheetId="6">#REF!</definedName>
    <definedName name="SG_21_08" localSheetId="7">#REF!</definedName>
    <definedName name="SG_21_08" localSheetId="8">#REF!</definedName>
    <definedName name="SG_21_08" localSheetId="4">#REF!</definedName>
    <definedName name="SG_21_08">#REF!</definedName>
    <definedName name="SG_21_09" localSheetId="3">#REF!</definedName>
    <definedName name="SG_21_09" localSheetId="5">#REF!</definedName>
    <definedName name="SG_21_09" localSheetId="6">#REF!</definedName>
    <definedName name="SG_21_09" localSheetId="7">#REF!</definedName>
    <definedName name="SG_21_09" localSheetId="8">#REF!</definedName>
    <definedName name="SG_21_09" localSheetId="4">#REF!</definedName>
    <definedName name="SG_21_09">#REF!</definedName>
    <definedName name="SG_21_10" localSheetId="3">#REF!</definedName>
    <definedName name="SG_21_10" localSheetId="5">#REF!</definedName>
    <definedName name="SG_21_10" localSheetId="6">#REF!</definedName>
    <definedName name="SG_21_10" localSheetId="7">#REF!</definedName>
    <definedName name="SG_21_10" localSheetId="8">#REF!</definedName>
    <definedName name="SG_21_10" localSheetId="4">#REF!</definedName>
    <definedName name="SG_21_10">#REF!</definedName>
    <definedName name="SG_21_11" localSheetId="3">#REF!</definedName>
    <definedName name="SG_21_11" localSheetId="5">#REF!</definedName>
    <definedName name="SG_21_11" localSheetId="6">#REF!</definedName>
    <definedName name="SG_21_11" localSheetId="7">#REF!</definedName>
    <definedName name="SG_21_11" localSheetId="8">#REF!</definedName>
    <definedName name="SG_21_11" localSheetId="4">#REF!</definedName>
    <definedName name="SG_21_11">#REF!</definedName>
    <definedName name="SG_21_12" localSheetId="3">#REF!</definedName>
    <definedName name="SG_21_12" localSheetId="5">#REF!</definedName>
    <definedName name="SG_21_12" localSheetId="6">#REF!</definedName>
    <definedName name="SG_21_12" localSheetId="7">#REF!</definedName>
    <definedName name="SG_21_12" localSheetId="8">#REF!</definedName>
    <definedName name="SG_21_12" localSheetId="4">#REF!</definedName>
    <definedName name="SG_21_12">#REF!</definedName>
    <definedName name="SG_21_13" localSheetId="3">#REF!</definedName>
    <definedName name="SG_21_13" localSheetId="5">#REF!</definedName>
    <definedName name="SG_21_13" localSheetId="6">#REF!</definedName>
    <definedName name="SG_21_13" localSheetId="7">#REF!</definedName>
    <definedName name="SG_21_13" localSheetId="8">#REF!</definedName>
    <definedName name="SG_21_13" localSheetId="4">#REF!</definedName>
    <definedName name="SG_21_13">#REF!</definedName>
    <definedName name="SG_21_14" localSheetId="3">#REF!</definedName>
    <definedName name="SG_21_14" localSheetId="5">#REF!</definedName>
    <definedName name="SG_21_14" localSheetId="6">#REF!</definedName>
    <definedName name="SG_21_14" localSheetId="7">#REF!</definedName>
    <definedName name="SG_21_14" localSheetId="8">#REF!</definedName>
    <definedName name="SG_21_14" localSheetId="4">#REF!</definedName>
    <definedName name="SG_21_14">#REF!</definedName>
    <definedName name="SG_21_15" localSheetId="3">#REF!</definedName>
    <definedName name="SG_21_15" localSheetId="5">#REF!</definedName>
    <definedName name="SG_21_15" localSheetId="6">#REF!</definedName>
    <definedName name="SG_21_15" localSheetId="7">#REF!</definedName>
    <definedName name="SG_21_15" localSheetId="8">#REF!</definedName>
    <definedName name="SG_21_15" localSheetId="4">#REF!</definedName>
    <definedName name="SG_21_15">#REF!</definedName>
    <definedName name="SG_21_16" localSheetId="3">#REF!</definedName>
    <definedName name="SG_21_16" localSheetId="5">#REF!</definedName>
    <definedName name="SG_21_16" localSheetId="6">#REF!</definedName>
    <definedName name="SG_21_16" localSheetId="7">#REF!</definedName>
    <definedName name="SG_21_16" localSheetId="8">#REF!</definedName>
    <definedName name="SG_21_16" localSheetId="4">#REF!</definedName>
    <definedName name="SG_21_16">#REF!</definedName>
    <definedName name="SG_21_17" localSheetId="3">#REF!</definedName>
    <definedName name="SG_21_17" localSheetId="5">#REF!</definedName>
    <definedName name="SG_21_17" localSheetId="6">#REF!</definedName>
    <definedName name="SG_21_17" localSheetId="7">#REF!</definedName>
    <definedName name="SG_21_17" localSheetId="8">#REF!</definedName>
    <definedName name="SG_21_17" localSheetId="4">#REF!</definedName>
    <definedName name="SG_21_17">#REF!</definedName>
    <definedName name="SG_21_18" localSheetId="3">#REF!</definedName>
    <definedName name="SG_21_18" localSheetId="5">#REF!</definedName>
    <definedName name="SG_21_18" localSheetId="6">#REF!</definedName>
    <definedName name="SG_21_18" localSheetId="7">#REF!</definedName>
    <definedName name="SG_21_18" localSheetId="8">#REF!</definedName>
    <definedName name="SG_21_18" localSheetId="4">#REF!</definedName>
    <definedName name="SG_21_18">#REF!</definedName>
    <definedName name="SG_21_19" localSheetId="3">#REF!</definedName>
    <definedName name="SG_21_19" localSheetId="5">#REF!</definedName>
    <definedName name="SG_21_19" localSheetId="6">#REF!</definedName>
    <definedName name="SG_21_19" localSheetId="7">#REF!</definedName>
    <definedName name="SG_21_19" localSheetId="8">#REF!</definedName>
    <definedName name="SG_21_19" localSheetId="4">#REF!</definedName>
    <definedName name="SG_21_19">#REF!</definedName>
    <definedName name="SG_21_20" localSheetId="3">#REF!</definedName>
    <definedName name="SG_21_20" localSheetId="5">#REF!</definedName>
    <definedName name="SG_21_20" localSheetId="6">#REF!</definedName>
    <definedName name="SG_21_20" localSheetId="7">#REF!</definedName>
    <definedName name="SG_21_20" localSheetId="8">#REF!</definedName>
    <definedName name="SG_21_20" localSheetId="4">#REF!</definedName>
    <definedName name="SG_21_20">#REF!</definedName>
    <definedName name="SG_21_21" localSheetId="3">#REF!</definedName>
    <definedName name="SG_21_21" localSheetId="5">#REF!</definedName>
    <definedName name="SG_21_21" localSheetId="6">#REF!</definedName>
    <definedName name="SG_21_21" localSheetId="7">#REF!</definedName>
    <definedName name="SG_21_21" localSheetId="8">#REF!</definedName>
    <definedName name="SG_21_21" localSheetId="4">#REF!</definedName>
    <definedName name="SG_21_21">#REF!</definedName>
    <definedName name="SG_21_22" localSheetId="3">#REF!</definedName>
    <definedName name="SG_21_22" localSheetId="5">#REF!</definedName>
    <definedName name="SG_21_22" localSheetId="6">#REF!</definedName>
    <definedName name="SG_21_22" localSheetId="7">#REF!</definedName>
    <definedName name="SG_21_22" localSheetId="8">#REF!</definedName>
    <definedName name="SG_21_22" localSheetId="4">#REF!</definedName>
    <definedName name="SG_21_22">#REF!</definedName>
    <definedName name="SG_21_23" localSheetId="3">#REF!</definedName>
    <definedName name="SG_21_23" localSheetId="5">#REF!</definedName>
    <definedName name="SG_21_23" localSheetId="6">#REF!</definedName>
    <definedName name="SG_21_23" localSheetId="7">#REF!</definedName>
    <definedName name="SG_21_23" localSheetId="8">#REF!</definedName>
    <definedName name="SG_21_23" localSheetId="4">#REF!</definedName>
    <definedName name="SG_21_23">#REF!</definedName>
    <definedName name="SG_21_24" localSheetId="3">#REF!</definedName>
    <definedName name="SG_21_24" localSheetId="5">#REF!</definedName>
    <definedName name="SG_21_24" localSheetId="6">#REF!</definedName>
    <definedName name="SG_21_24" localSheetId="7">#REF!</definedName>
    <definedName name="SG_21_24" localSheetId="8">#REF!</definedName>
    <definedName name="SG_21_24" localSheetId="4">#REF!</definedName>
    <definedName name="SG_21_24">#REF!</definedName>
    <definedName name="SG_21_25" localSheetId="3">#REF!</definedName>
    <definedName name="SG_21_25" localSheetId="5">#REF!</definedName>
    <definedName name="SG_21_25" localSheetId="6">#REF!</definedName>
    <definedName name="SG_21_25" localSheetId="7">#REF!</definedName>
    <definedName name="SG_21_25" localSheetId="8">#REF!</definedName>
    <definedName name="SG_21_25" localSheetId="4">#REF!</definedName>
    <definedName name="SG_21_25">#REF!</definedName>
    <definedName name="SG_22_01" localSheetId="3">#REF!</definedName>
    <definedName name="SG_22_01" localSheetId="5">#REF!</definedName>
    <definedName name="SG_22_01" localSheetId="6">#REF!</definedName>
    <definedName name="SG_22_01" localSheetId="7">#REF!</definedName>
    <definedName name="SG_22_01" localSheetId="8">#REF!</definedName>
    <definedName name="SG_22_01" localSheetId="4">#REF!</definedName>
    <definedName name="SG_22_01">#REF!</definedName>
    <definedName name="SG_22_02" localSheetId="3">#REF!</definedName>
    <definedName name="SG_22_02" localSheetId="5">#REF!</definedName>
    <definedName name="SG_22_02" localSheetId="6">#REF!</definedName>
    <definedName name="SG_22_02" localSheetId="7">#REF!</definedName>
    <definedName name="SG_22_02" localSheetId="8">#REF!</definedName>
    <definedName name="SG_22_02" localSheetId="4">#REF!</definedName>
    <definedName name="SG_22_02">#REF!</definedName>
    <definedName name="SG_22_03" localSheetId="3">#REF!</definedName>
    <definedName name="SG_22_03" localSheetId="5">#REF!</definedName>
    <definedName name="SG_22_03" localSheetId="6">#REF!</definedName>
    <definedName name="SG_22_03" localSheetId="7">#REF!</definedName>
    <definedName name="SG_22_03" localSheetId="8">#REF!</definedName>
    <definedName name="SG_22_03" localSheetId="4">#REF!</definedName>
    <definedName name="SG_22_03">#REF!</definedName>
    <definedName name="SG_22_04" localSheetId="3">#REF!</definedName>
    <definedName name="SG_22_04" localSheetId="5">#REF!</definedName>
    <definedName name="SG_22_04" localSheetId="6">#REF!</definedName>
    <definedName name="SG_22_04" localSheetId="7">#REF!</definedName>
    <definedName name="SG_22_04" localSheetId="8">#REF!</definedName>
    <definedName name="SG_22_04" localSheetId="4">#REF!</definedName>
    <definedName name="SG_22_04">#REF!</definedName>
    <definedName name="SG_22_05" localSheetId="3">#REF!</definedName>
    <definedName name="SG_22_05" localSheetId="5">#REF!</definedName>
    <definedName name="SG_22_05" localSheetId="6">#REF!</definedName>
    <definedName name="SG_22_05" localSheetId="7">#REF!</definedName>
    <definedName name="SG_22_05" localSheetId="8">#REF!</definedName>
    <definedName name="SG_22_05" localSheetId="4">#REF!</definedName>
    <definedName name="SG_22_05">#REF!</definedName>
    <definedName name="SG_22_06" localSheetId="3">#REF!</definedName>
    <definedName name="SG_22_06" localSheetId="5">#REF!</definedName>
    <definedName name="SG_22_06" localSheetId="6">#REF!</definedName>
    <definedName name="SG_22_06" localSheetId="7">#REF!</definedName>
    <definedName name="SG_22_06" localSheetId="8">#REF!</definedName>
    <definedName name="SG_22_06" localSheetId="4">#REF!</definedName>
    <definedName name="SG_22_06">#REF!</definedName>
    <definedName name="SG_22_07" localSheetId="3">#REF!</definedName>
    <definedName name="SG_22_07" localSheetId="5">#REF!</definedName>
    <definedName name="SG_22_07" localSheetId="6">#REF!</definedName>
    <definedName name="SG_22_07" localSheetId="7">#REF!</definedName>
    <definedName name="SG_22_07" localSheetId="8">#REF!</definedName>
    <definedName name="SG_22_07" localSheetId="4">#REF!</definedName>
    <definedName name="SG_22_07">#REF!</definedName>
    <definedName name="SG_22_08" localSheetId="3">#REF!</definedName>
    <definedName name="SG_22_08" localSheetId="5">#REF!</definedName>
    <definedName name="SG_22_08" localSheetId="6">#REF!</definedName>
    <definedName name="SG_22_08" localSheetId="7">#REF!</definedName>
    <definedName name="SG_22_08" localSheetId="8">#REF!</definedName>
    <definedName name="SG_22_08" localSheetId="4">#REF!</definedName>
    <definedName name="SG_22_08">#REF!</definedName>
    <definedName name="SG_22_09" localSheetId="3">#REF!</definedName>
    <definedName name="SG_22_09" localSheetId="5">#REF!</definedName>
    <definedName name="SG_22_09" localSheetId="6">#REF!</definedName>
    <definedName name="SG_22_09" localSheetId="7">#REF!</definedName>
    <definedName name="SG_22_09" localSheetId="8">#REF!</definedName>
    <definedName name="SG_22_09" localSheetId="4">#REF!</definedName>
    <definedName name="SG_22_09">#REF!</definedName>
    <definedName name="SG_22_10" localSheetId="3">#REF!</definedName>
    <definedName name="SG_22_10" localSheetId="5">#REF!</definedName>
    <definedName name="SG_22_10" localSheetId="6">#REF!</definedName>
    <definedName name="SG_22_10" localSheetId="7">#REF!</definedName>
    <definedName name="SG_22_10" localSheetId="8">#REF!</definedName>
    <definedName name="SG_22_10" localSheetId="4">#REF!</definedName>
    <definedName name="SG_22_10">#REF!</definedName>
    <definedName name="SG_22_11" localSheetId="3">#REF!</definedName>
    <definedName name="SG_22_11" localSheetId="5">#REF!</definedName>
    <definedName name="SG_22_11" localSheetId="6">#REF!</definedName>
    <definedName name="SG_22_11" localSheetId="7">#REF!</definedName>
    <definedName name="SG_22_11" localSheetId="8">#REF!</definedName>
    <definedName name="SG_22_11" localSheetId="4">#REF!</definedName>
    <definedName name="SG_22_11">#REF!</definedName>
    <definedName name="SG_22_12" localSheetId="3">#REF!</definedName>
    <definedName name="SG_22_12" localSheetId="5">#REF!</definedName>
    <definedName name="SG_22_12" localSheetId="6">#REF!</definedName>
    <definedName name="SG_22_12" localSheetId="7">#REF!</definedName>
    <definedName name="SG_22_12" localSheetId="8">#REF!</definedName>
    <definedName name="SG_22_12" localSheetId="4">#REF!</definedName>
    <definedName name="SG_22_12">#REF!</definedName>
    <definedName name="SG_22_13" localSheetId="3">#REF!</definedName>
    <definedName name="SG_22_13" localSheetId="5">#REF!</definedName>
    <definedName name="SG_22_13" localSheetId="6">#REF!</definedName>
    <definedName name="SG_22_13" localSheetId="7">#REF!</definedName>
    <definedName name="SG_22_13" localSheetId="8">#REF!</definedName>
    <definedName name="SG_22_13" localSheetId="4">#REF!</definedName>
    <definedName name="SG_22_13">#REF!</definedName>
    <definedName name="SG_22_14" localSheetId="3">#REF!</definedName>
    <definedName name="SG_22_14" localSheetId="5">#REF!</definedName>
    <definedName name="SG_22_14" localSheetId="6">#REF!</definedName>
    <definedName name="SG_22_14" localSheetId="7">#REF!</definedName>
    <definedName name="SG_22_14" localSheetId="8">#REF!</definedName>
    <definedName name="SG_22_14" localSheetId="4">#REF!</definedName>
    <definedName name="SG_22_14">#REF!</definedName>
    <definedName name="SG_22_15" localSheetId="3">#REF!</definedName>
    <definedName name="SG_22_15" localSheetId="5">#REF!</definedName>
    <definedName name="SG_22_15" localSheetId="6">#REF!</definedName>
    <definedName name="SG_22_15" localSheetId="7">#REF!</definedName>
    <definedName name="SG_22_15" localSheetId="8">#REF!</definedName>
    <definedName name="SG_22_15" localSheetId="4">#REF!</definedName>
    <definedName name="SG_22_15">#REF!</definedName>
    <definedName name="SG_22_16" localSheetId="3">#REF!</definedName>
    <definedName name="SG_22_16" localSheetId="5">#REF!</definedName>
    <definedName name="SG_22_16" localSheetId="6">#REF!</definedName>
    <definedName name="SG_22_16" localSheetId="7">#REF!</definedName>
    <definedName name="SG_22_16" localSheetId="8">#REF!</definedName>
    <definedName name="SG_22_16" localSheetId="4">#REF!</definedName>
    <definedName name="SG_22_16">#REF!</definedName>
    <definedName name="SG_22_17" localSheetId="3">#REF!</definedName>
    <definedName name="SG_22_17" localSheetId="5">#REF!</definedName>
    <definedName name="SG_22_17" localSheetId="6">#REF!</definedName>
    <definedName name="SG_22_17" localSheetId="7">#REF!</definedName>
    <definedName name="SG_22_17" localSheetId="8">#REF!</definedName>
    <definedName name="SG_22_17" localSheetId="4">#REF!</definedName>
    <definedName name="SG_22_17">#REF!</definedName>
    <definedName name="SG_22_18" localSheetId="3">#REF!</definedName>
    <definedName name="SG_22_18" localSheetId="5">#REF!</definedName>
    <definedName name="SG_22_18" localSheetId="6">#REF!</definedName>
    <definedName name="SG_22_18" localSheetId="7">#REF!</definedName>
    <definedName name="SG_22_18" localSheetId="8">#REF!</definedName>
    <definedName name="SG_22_18" localSheetId="4">#REF!</definedName>
    <definedName name="SG_22_18">#REF!</definedName>
    <definedName name="SG_22_19" localSheetId="3">#REF!</definedName>
    <definedName name="SG_22_19" localSheetId="5">#REF!</definedName>
    <definedName name="SG_22_19" localSheetId="6">#REF!</definedName>
    <definedName name="SG_22_19" localSheetId="7">#REF!</definedName>
    <definedName name="SG_22_19" localSheetId="8">#REF!</definedName>
    <definedName name="SG_22_19" localSheetId="4">#REF!</definedName>
    <definedName name="SG_22_19">#REF!</definedName>
    <definedName name="SG_22_20" localSheetId="3">#REF!</definedName>
    <definedName name="SG_22_20" localSheetId="5">#REF!</definedName>
    <definedName name="SG_22_20" localSheetId="6">#REF!</definedName>
    <definedName name="SG_22_20" localSheetId="7">#REF!</definedName>
    <definedName name="SG_22_20" localSheetId="8">#REF!</definedName>
    <definedName name="SG_22_20" localSheetId="4">#REF!</definedName>
    <definedName name="SG_22_20">#REF!</definedName>
    <definedName name="SG_22_21" localSheetId="3">#REF!</definedName>
    <definedName name="SG_22_21" localSheetId="5">#REF!</definedName>
    <definedName name="SG_22_21" localSheetId="6">#REF!</definedName>
    <definedName name="SG_22_21" localSheetId="7">#REF!</definedName>
    <definedName name="SG_22_21" localSheetId="8">#REF!</definedName>
    <definedName name="SG_22_21" localSheetId="4">#REF!</definedName>
    <definedName name="SG_22_21">#REF!</definedName>
    <definedName name="SG_22_22" localSheetId="3">#REF!</definedName>
    <definedName name="SG_22_22" localSheetId="5">#REF!</definedName>
    <definedName name="SG_22_22" localSheetId="6">#REF!</definedName>
    <definedName name="SG_22_22" localSheetId="7">#REF!</definedName>
    <definedName name="SG_22_22" localSheetId="8">#REF!</definedName>
    <definedName name="SG_22_22" localSheetId="4">#REF!</definedName>
    <definedName name="SG_22_22">#REF!</definedName>
    <definedName name="SG_22_23" localSheetId="3">#REF!</definedName>
    <definedName name="SG_22_23" localSheetId="5">#REF!</definedName>
    <definedName name="SG_22_23" localSheetId="6">#REF!</definedName>
    <definedName name="SG_22_23" localSheetId="7">#REF!</definedName>
    <definedName name="SG_22_23" localSheetId="8">#REF!</definedName>
    <definedName name="SG_22_23" localSheetId="4">#REF!</definedName>
    <definedName name="SG_22_23">#REF!</definedName>
    <definedName name="SG_22_24" localSheetId="3">#REF!</definedName>
    <definedName name="SG_22_24" localSheetId="5">#REF!</definedName>
    <definedName name="SG_22_24" localSheetId="6">#REF!</definedName>
    <definedName name="SG_22_24" localSheetId="7">#REF!</definedName>
    <definedName name="SG_22_24" localSheetId="8">#REF!</definedName>
    <definedName name="SG_22_24" localSheetId="4">#REF!</definedName>
    <definedName name="SG_22_24">#REF!</definedName>
    <definedName name="SG_22_25" localSheetId="3">#REF!</definedName>
    <definedName name="SG_22_25" localSheetId="5">#REF!</definedName>
    <definedName name="SG_22_25" localSheetId="6">#REF!</definedName>
    <definedName name="SG_22_25" localSheetId="7">#REF!</definedName>
    <definedName name="SG_22_25" localSheetId="8">#REF!</definedName>
    <definedName name="SG_22_25" localSheetId="4">#REF!</definedName>
    <definedName name="SG_22_25">#REF!</definedName>
    <definedName name="SG_23_01" localSheetId="3">#REF!</definedName>
    <definedName name="SG_23_01" localSheetId="5">#REF!</definedName>
    <definedName name="SG_23_01" localSheetId="6">#REF!</definedName>
    <definedName name="SG_23_01" localSheetId="7">#REF!</definedName>
    <definedName name="SG_23_01" localSheetId="8">#REF!</definedName>
    <definedName name="SG_23_01" localSheetId="4">#REF!</definedName>
    <definedName name="SG_23_01">#REF!</definedName>
    <definedName name="SG_23_02" localSheetId="3">#REF!</definedName>
    <definedName name="SG_23_02" localSheetId="5">#REF!</definedName>
    <definedName name="SG_23_02" localSheetId="6">#REF!</definedName>
    <definedName name="SG_23_02" localSheetId="7">#REF!</definedName>
    <definedName name="SG_23_02" localSheetId="8">#REF!</definedName>
    <definedName name="SG_23_02" localSheetId="4">#REF!</definedName>
    <definedName name="SG_23_02">#REF!</definedName>
    <definedName name="SG_23_03" localSheetId="3">#REF!</definedName>
    <definedName name="SG_23_03" localSheetId="5">#REF!</definedName>
    <definedName name="SG_23_03" localSheetId="6">#REF!</definedName>
    <definedName name="SG_23_03" localSheetId="7">#REF!</definedName>
    <definedName name="SG_23_03" localSheetId="8">#REF!</definedName>
    <definedName name="SG_23_03" localSheetId="4">#REF!</definedName>
    <definedName name="SG_23_03">#REF!</definedName>
    <definedName name="SG_23_04" localSheetId="3">#REF!</definedName>
    <definedName name="SG_23_04" localSheetId="5">#REF!</definedName>
    <definedName name="SG_23_04" localSheetId="6">#REF!</definedName>
    <definedName name="SG_23_04" localSheetId="7">#REF!</definedName>
    <definedName name="SG_23_04" localSheetId="8">#REF!</definedName>
    <definedName name="SG_23_04" localSheetId="4">#REF!</definedName>
    <definedName name="SG_23_04">#REF!</definedName>
    <definedName name="SG_23_05" localSheetId="3">#REF!</definedName>
    <definedName name="SG_23_05" localSheetId="5">#REF!</definedName>
    <definedName name="SG_23_05" localSheetId="6">#REF!</definedName>
    <definedName name="SG_23_05" localSheetId="7">#REF!</definedName>
    <definedName name="SG_23_05" localSheetId="8">#REF!</definedName>
    <definedName name="SG_23_05" localSheetId="4">#REF!</definedName>
    <definedName name="SG_23_05">#REF!</definedName>
    <definedName name="SG_23_06" localSheetId="3">#REF!</definedName>
    <definedName name="SG_23_06" localSheetId="5">#REF!</definedName>
    <definedName name="SG_23_06" localSheetId="6">#REF!</definedName>
    <definedName name="SG_23_06" localSheetId="7">#REF!</definedName>
    <definedName name="SG_23_06" localSheetId="8">#REF!</definedName>
    <definedName name="SG_23_06" localSheetId="4">#REF!</definedName>
    <definedName name="SG_23_06">#REF!</definedName>
    <definedName name="SG_23_07" localSheetId="3">#REF!</definedName>
    <definedName name="SG_23_07" localSheetId="5">#REF!</definedName>
    <definedName name="SG_23_07" localSheetId="6">#REF!</definedName>
    <definedName name="SG_23_07" localSheetId="7">#REF!</definedName>
    <definedName name="SG_23_07" localSheetId="8">#REF!</definedName>
    <definedName name="SG_23_07" localSheetId="4">#REF!</definedName>
    <definedName name="SG_23_07">#REF!</definedName>
    <definedName name="SG_23_08" localSheetId="3">#REF!</definedName>
    <definedName name="SG_23_08" localSheetId="5">#REF!</definedName>
    <definedName name="SG_23_08" localSheetId="6">#REF!</definedName>
    <definedName name="SG_23_08" localSheetId="7">#REF!</definedName>
    <definedName name="SG_23_08" localSheetId="8">#REF!</definedName>
    <definedName name="SG_23_08" localSheetId="4">#REF!</definedName>
    <definedName name="SG_23_08">#REF!</definedName>
    <definedName name="SG_23_09" localSheetId="3">#REF!</definedName>
    <definedName name="SG_23_09" localSheetId="5">#REF!</definedName>
    <definedName name="SG_23_09" localSheetId="6">#REF!</definedName>
    <definedName name="SG_23_09" localSheetId="7">#REF!</definedName>
    <definedName name="SG_23_09" localSheetId="8">#REF!</definedName>
    <definedName name="SG_23_09" localSheetId="4">#REF!</definedName>
    <definedName name="SG_23_09">#REF!</definedName>
    <definedName name="SG_23_10" localSheetId="3">#REF!</definedName>
    <definedName name="SG_23_10" localSheetId="5">#REF!</definedName>
    <definedName name="SG_23_10" localSheetId="6">#REF!</definedName>
    <definedName name="SG_23_10" localSheetId="7">#REF!</definedName>
    <definedName name="SG_23_10" localSheetId="8">#REF!</definedName>
    <definedName name="SG_23_10" localSheetId="4">#REF!</definedName>
    <definedName name="SG_23_10">#REF!</definedName>
    <definedName name="SG_23_11" localSheetId="3">#REF!</definedName>
    <definedName name="SG_23_11" localSheetId="5">#REF!</definedName>
    <definedName name="SG_23_11" localSheetId="6">#REF!</definedName>
    <definedName name="SG_23_11" localSheetId="7">#REF!</definedName>
    <definedName name="SG_23_11" localSheetId="8">#REF!</definedName>
    <definedName name="SG_23_11" localSheetId="4">#REF!</definedName>
    <definedName name="SG_23_11">#REF!</definedName>
    <definedName name="SG_23_12" localSheetId="3">#REF!</definedName>
    <definedName name="SG_23_12" localSheetId="5">#REF!</definedName>
    <definedName name="SG_23_12" localSheetId="6">#REF!</definedName>
    <definedName name="SG_23_12" localSheetId="7">#REF!</definedName>
    <definedName name="SG_23_12" localSheetId="8">#REF!</definedName>
    <definedName name="SG_23_12" localSheetId="4">#REF!</definedName>
    <definedName name="SG_23_12">#REF!</definedName>
    <definedName name="SG_23_13" localSheetId="3">#REF!</definedName>
    <definedName name="SG_23_13" localSheetId="5">#REF!</definedName>
    <definedName name="SG_23_13" localSheetId="6">#REF!</definedName>
    <definedName name="SG_23_13" localSheetId="7">#REF!</definedName>
    <definedName name="SG_23_13" localSheetId="8">#REF!</definedName>
    <definedName name="SG_23_13" localSheetId="4">#REF!</definedName>
    <definedName name="SG_23_13">#REF!</definedName>
    <definedName name="SG_23_14" localSheetId="3">#REF!</definedName>
    <definedName name="SG_23_14" localSheetId="5">#REF!</definedName>
    <definedName name="SG_23_14" localSheetId="6">#REF!</definedName>
    <definedName name="SG_23_14" localSheetId="7">#REF!</definedName>
    <definedName name="SG_23_14" localSheetId="8">#REF!</definedName>
    <definedName name="SG_23_14" localSheetId="4">#REF!</definedName>
    <definedName name="SG_23_14">#REF!</definedName>
    <definedName name="SG_23_15" localSheetId="3">#REF!</definedName>
    <definedName name="SG_23_15" localSheetId="5">#REF!</definedName>
    <definedName name="SG_23_15" localSheetId="6">#REF!</definedName>
    <definedName name="SG_23_15" localSheetId="7">#REF!</definedName>
    <definedName name="SG_23_15" localSheetId="8">#REF!</definedName>
    <definedName name="SG_23_15" localSheetId="4">#REF!</definedName>
    <definedName name="SG_23_15">#REF!</definedName>
    <definedName name="SG_23_16" localSheetId="3">#REF!</definedName>
    <definedName name="SG_23_16" localSheetId="5">#REF!</definedName>
    <definedName name="SG_23_16" localSheetId="6">#REF!</definedName>
    <definedName name="SG_23_16" localSheetId="7">#REF!</definedName>
    <definedName name="SG_23_16" localSheetId="8">#REF!</definedName>
    <definedName name="SG_23_16" localSheetId="4">#REF!</definedName>
    <definedName name="SG_23_16">#REF!</definedName>
    <definedName name="SG_23_17" localSheetId="3">#REF!</definedName>
    <definedName name="SG_23_17" localSheetId="5">#REF!</definedName>
    <definedName name="SG_23_17" localSheetId="6">#REF!</definedName>
    <definedName name="SG_23_17" localSheetId="7">#REF!</definedName>
    <definedName name="SG_23_17" localSheetId="8">#REF!</definedName>
    <definedName name="SG_23_17" localSheetId="4">#REF!</definedName>
    <definedName name="SG_23_17">#REF!</definedName>
    <definedName name="SG_23_18" localSheetId="3">#REF!</definedName>
    <definedName name="SG_23_18" localSheetId="5">#REF!</definedName>
    <definedName name="SG_23_18" localSheetId="6">#REF!</definedName>
    <definedName name="SG_23_18" localSheetId="7">#REF!</definedName>
    <definedName name="SG_23_18" localSheetId="8">#REF!</definedName>
    <definedName name="SG_23_18" localSheetId="4">#REF!</definedName>
    <definedName name="SG_23_18">#REF!</definedName>
    <definedName name="SG_23_19" localSheetId="3">#REF!</definedName>
    <definedName name="SG_23_19" localSheetId="5">#REF!</definedName>
    <definedName name="SG_23_19" localSheetId="6">#REF!</definedName>
    <definedName name="SG_23_19" localSheetId="7">#REF!</definedName>
    <definedName name="SG_23_19" localSheetId="8">#REF!</definedName>
    <definedName name="SG_23_19" localSheetId="4">#REF!</definedName>
    <definedName name="SG_23_19">#REF!</definedName>
    <definedName name="SG_23_20" localSheetId="3">#REF!</definedName>
    <definedName name="SG_23_20" localSheetId="5">#REF!</definedName>
    <definedName name="SG_23_20" localSheetId="6">#REF!</definedName>
    <definedName name="SG_23_20" localSheetId="7">#REF!</definedName>
    <definedName name="SG_23_20" localSheetId="8">#REF!</definedName>
    <definedName name="SG_23_20" localSheetId="4">#REF!</definedName>
    <definedName name="SG_23_20">#REF!</definedName>
    <definedName name="SG_23_21" localSheetId="3">#REF!</definedName>
    <definedName name="SG_23_21" localSheetId="5">#REF!</definedName>
    <definedName name="SG_23_21" localSheetId="6">#REF!</definedName>
    <definedName name="SG_23_21" localSheetId="7">#REF!</definedName>
    <definedName name="SG_23_21" localSheetId="8">#REF!</definedName>
    <definedName name="SG_23_21" localSheetId="4">#REF!</definedName>
    <definedName name="SG_23_21">#REF!</definedName>
    <definedName name="SG_23_22" localSheetId="3">#REF!</definedName>
    <definedName name="SG_23_22" localSheetId="5">#REF!</definedName>
    <definedName name="SG_23_22" localSheetId="6">#REF!</definedName>
    <definedName name="SG_23_22" localSheetId="7">#REF!</definedName>
    <definedName name="SG_23_22" localSheetId="8">#REF!</definedName>
    <definedName name="SG_23_22" localSheetId="4">#REF!</definedName>
    <definedName name="SG_23_22">#REF!</definedName>
    <definedName name="SG_23_23" localSheetId="3">#REF!</definedName>
    <definedName name="SG_23_23" localSheetId="5">#REF!</definedName>
    <definedName name="SG_23_23" localSheetId="6">#REF!</definedName>
    <definedName name="SG_23_23" localSheetId="7">#REF!</definedName>
    <definedName name="SG_23_23" localSheetId="8">#REF!</definedName>
    <definedName name="SG_23_23" localSheetId="4">#REF!</definedName>
    <definedName name="SG_23_23">#REF!</definedName>
    <definedName name="SG_23_24" localSheetId="3">#REF!</definedName>
    <definedName name="SG_23_24" localSheetId="5">#REF!</definedName>
    <definedName name="SG_23_24" localSheetId="6">#REF!</definedName>
    <definedName name="SG_23_24" localSheetId="7">#REF!</definedName>
    <definedName name="SG_23_24" localSheetId="8">#REF!</definedName>
    <definedName name="SG_23_24" localSheetId="4">#REF!</definedName>
    <definedName name="SG_23_24">#REF!</definedName>
    <definedName name="SG_23_25" localSheetId="3">#REF!</definedName>
    <definedName name="SG_23_25" localSheetId="5">#REF!</definedName>
    <definedName name="SG_23_25" localSheetId="6">#REF!</definedName>
    <definedName name="SG_23_25" localSheetId="7">#REF!</definedName>
    <definedName name="SG_23_25" localSheetId="8">#REF!</definedName>
    <definedName name="SG_23_25" localSheetId="4">#REF!</definedName>
    <definedName name="SG_23_25">#REF!</definedName>
    <definedName name="SG_24_01" localSheetId="3">#REF!</definedName>
    <definedName name="SG_24_01" localSheetId="5">#REF!</definedName>
    <definedName name="SG_24_01" localSheetId="6">#REF!</definedName>
    <definedName name="SG_24_01" localSheetId="7">#REF!</definedName>
    <definedName name="SG_24_01" localSheetId="8">#REF!</definedName>
    <definedName name="SG_24_01" localSheetId="4">#REF!</definedName>
    <definedName name="SG_24_01">#REF!</definedName>
    <definedName name="SG_24_02" localSheetId="3">#REF!</definedName>
    <definedName name="SG_24_02" localSheetId="5">#REF!</definedName>
    <definedName name="SG_24_02" localSheetId="6">#REF!</definedName>
    <definedName name="SG_24_02" localSheetId="7">#REF!</definedName>
    <definedName name="SG_24_02" localSheetId="8">#REF!</definedName>
    <definedName name="SG_24_02" localSheetId="4">#REF!</definedName>
    <definedName name="SG_24_02">#REF!</definedName>
    <definedName name="SG_24_03" localSheetId="3">#REF!</definedName>
    <definedName name="SG_24_03" localSheetId="5">#REF!</definedName>
    <definedName name="SG_24_03" localSheetId="6">#REF!</definedName>
    <definedName name="SG_24_03" localSheetId="7">#REF!</definedName>
    <definedName name="SG_24_03" localSheetId="8">#REF!</definedName>
    <definedName name="SG_24_03" localSheetId="4">#REF!</definedName>
    <definedName name="SG_24_03">#REF!</definedName>
    <definedName name="SG_24_04" localSheetId="3">#REF!</definedName>
    <definedName name="SG_24_04" localSheetId="5">#REF!</definedName>
    <definedName name="SG_24_04" localSheetId="6">#REF!</definedName>
    <definedName name="SG_24_04" localSheetId="7">#REF!</definedName>
    <definedName name="SG_24_04" localSheetId="8">#REF!</definedName>
    <definedName name="SG_24_04" localSheetId="4">#REF!</definedName>
    <definedName name="SG_24_04">#REF!</definedName>
    <definedName name="SG_24_05" localSheetId="3">#REF!</definedName>
    <definedName name="SG_24_05" localSheetId="5">#REF!</definedName>
    <definedName name="SG_24_05" localSheetId="6">#REF!</definedName>
    <definedName name="SG_24_05" localSheetId="7">#REF!</definedName>
    <definedName name="SG_24_05" localSheetId="8">#REF!</definedName>
    <definedName name="SG_24_05" localSheetId="4">#REF!</definedName>
    <definedName name="SG_24_05">#REF!</definedName>
    <definedName name="SG_24_06" localSheetId="3">#REF!</definedName>
    <definedName name="SG_24_06" localSheetId="5">#REF!</definedName>
    <definedName name="SG_24_06" localSheetId="6">#REF!</definedName>
    <definedName name="SG_24_06" localSheetId="7">#REF!</definedName>
    <definedName name="SG_24_06" localSheetId="8">#REF!</definedName>
    <definedName name="SG_24_06" localSheetId="4">#REF!</definedName>
    <definedName name="SG_24_06">#REF!</definedName>
    <definedName name="SG_24_07" localSheetId="3">#REF!</definedName>
    <definedName name="SG_24_07" localSheetId="5">#REF!</definedName>
    <definedName name="SG_24_07" localSheetId="6">#REF!</definedName>
    <definedName name="SG_24_07" localSheetId="7">#REF!</definedName>
    <definedName name="SG_24_07" localSheetId="8">#REF!</definedName>
    <definedName name="SG_24_07" localSheetId="4">#REF!</definedName>
    <definedName name="SG_24_07">#REF!</definedName>
    <definedName name="SG_24_08" localSheetId="3">#REF!</definedName>
    <definedName name="SG_24_08" localSheetId="5">#REF!</definedName>
    <definedName name="SG_24_08" localSheetId="6">#REF!</definedName>
    <definedName name="SG_24_08" localSheetId="7">#REF!</definedName>
    <definedName name="SG_24_08" localSheetId="8">#REF!</definedName>
    <definedName name="SG_24_08" localSheetId="4">#REF!</definedName>
    <definedName name="SG_24_08">#REF!</definedName>
    <definedName name="SG_24_09" localSheetId="3">#REF!</definedName>
    <definedName name="SG_24_09" localSheetId="5">#REF!</definedName>
    <definedName name="SG_24_09" localSheetId="6">#REF!</definedName>
    <definedName name="SG_24_09" localSheetId="7">#REF!</definedName>
    <definedName name="SG_24_09" localSheetId="8">#REF!</definedName>
    <definedName name="SG_24_09" localSheetId="4">#REF!</definedName>
    <definedName name="SG_24_09">#REF!</definedName>
    <definedName name="SG_24_10" localSheetId="3">#REF!</definedName>
    <definedName name="SG_24_10" localSheetId="5">#REF!</definedName>
    <definedName name="SG_24_10" localSheetId="6">#REF!</definedName>
    <definedName name="SG_24_10" localSheetId="7">#REF!</definedName>
    <definedName name="SG_24_10" localSheetId="8">#REF!</definedName>
    <definedName name="SG_24_10" localSheetId="4">#REF!</definedName>
    <definedName name="SG_24_10">#REF!</definedName>
    <definedName name="SG_24_11" localSheetId="3">#REF!</definedName>
    <definedName name="SG_24_11" localSheetId="5">#REF!</definedName>
    <definedName name="SG_24_11" localSheetId="6">#REF!</definedName>
    <definedName name="SG_24_11" localSheetId="7">#REF!</definedName>
    <definedName name="SG_24_11" localSheetId="8">#REF!</definedName>
    <definedName name="SG_24_11" localSheetId="4">#REF!</definedName>
    <definedName name="SG_24_11">#REF!</definedName>
    <definedName name="SG_24_12" localSheetId="3">#REF!</definedName>
    <definedName name="SG_24_12" localSheetId="5">#REF!</definedName>
    <definedName name="SG_24_12" localSheetId="6">#REF!</definedName>
    <definedName name="SG_24_12" localSheetId="7">#REF!</definedName>
    <definedName name="SG_24_12" localSheetId="8">#REF!</definedName>
    <definedName name="SG_24_12" localSheetId="4">#REF!</definedName>
    <definedName name="SG_24_12">#REF!</definedName>
    <definedName name="SG_24_13" localSheetId="3">#REF!</definedName>
    <definedName name="SG_24_13" localSheetId="5">#REF!</definedName>
    <definedName name="SG_24_13" localSheetId="6">#REF!</definedName>
    <definedName name="SG_24_13" localSheetId="7">#REF!</definedName>
    <definedName name="SG_24_13" localSheetId="8">#REF!</definedName>
    <definedName name="SG_24_13" localSheetId="4">#REF!</definedName>
    <definedName name="SG_24_13">#REF!</definedName>
    <definedName name="SG_24_14" localSheetId="3">#REF!</definedName>
    <definedName name="SG_24_14" localSheetId="5">#REF!</definedName>
    <definedName name="SG_24_14" localSheetId="6">#REF!</definedName>
    <definedName name="SG_24_14" localSheetId="7">#REF!</definedName>
    <definedName name="SG_24_14" localSheetId="8">#REF!</definedName>
    <definedName name="SG_24_14" localSheetId="4">#REF!</definedName>
    <definedName name="SG_24_14">#REF!</definedName>
    <definedName name="SG_24_15" localSheetId="3">#REF!</definedName>
    <definedName name="SG_24_15" localSheetId="5">#REF!</definedName>
    <definedName name="SG_24_15" localSheetId="6">#REF!</definedName>
    <definedName name="SG_24_15" localSheetId="7">#REF!</definedName>
    <definedName name="SG_24_15" localSheetId="8">#REF!</definedName>
    <definedName name="SG_24_15" localSheetId="4">#REF!</definedName>
    <definedName name="SG_24_15">#REF!</definedName>
    <definedName name="SG_24_16" localSheetId="3">#REF!</definedName>
    <definedName name="SG_24_16" localSheetId="5">#REF!</definedName>
    <definedName name="SG_24_16" localSheetId="6">#REF!</definedName>
    <definedName name="SG_24_16" localSheetId="7">#REF!</definedName>
    <definedName name="SG_24_16" localSheetId="8">#REF!</definedName>
    <definedName name="SG_24_16" localSheetId="4">#REF!</definedName>
    <definedName name="SG_24_16">#REF!</definedName>
    <definedName name="SG_24_17" localSheetId="3">#REF!</definedName>
    <definedName name="SG_24_17" localSheetId="5">#REF!</definedName>
    <definedName name="SG_24_17" localSheetId="6">#REF!</definedName>
    <definedName name="SG_24_17" localSheetId="7">#REF!</definedName>
    <definedName name="SG_24_17" localSheetId="8">#REF!</definedName>
    <definedName name="SG_24_17" localSheetId="4">#REF!</definedName>
    <definedName name="SG_24_17">#REF!</definedName>
    <definedName name="SG_24_18" localSheetId="3">#REF!</definedName>
    <definedName name="SG_24_18" localSheetId="5">#REF!</definedName>
    <definedName name="SG_24_18" localSheetId="6">#REF!</definedName>
    <definedName name="SG_24_18" localSheetId="7">#REF!</definedName>
    <definedName name="SG_24_18" localSheetId="8">#REF!</definedName>
    <definedName name="SG_24_18" localSheetId="4">#REF!</definedName>
    <definedName name="SG_24_18">#REF!</definedName>
    <definedName name="SG_24_19" localSheetId="3">#REF!</definedName>
    <definedName name="SG_24_19" localSheetId="5">#REF!</definedName>
    <definedName name="SG_24_19" localSheetId="6">#REF!</definedName>
    <definedName name="SG_24_19" localSheetId="7">#REF!</definedName>
    <definedName name="SG_24_19" localSheetId="8">#REF!</definedName>
    <definedName name="SG_24_19" localSheetId="4">#REF!</definedName>
    <definedName name="SG_24_19">#REF!</definedName>
    <definedName name="SG_24_20" localSheetId="3">#REF!</definedName>
    <definedName name="SG_24_20" localSheetId="5">#REF!</definedName>
    <definedName name="SG_24_20" localSheetId="6">#REF!</definedName>
    <definedName name="SG_24_20" localSheetId="7">#REF!</definedName>
    <definedName name="SG_24_20" localSheetId="8">#REF!</definedName>
    <definedName name="SG_24_20" localSheetId="4">#REF!</definedName>
    <definedName name="SG_24_20">#REF!</definedName>
    <definedName name="SG_24_21" localSheetId="3">#REF!</definedName>
    <definedName name="SG_24_21" localSheetId="5">#REF!</definedName>
    <definedName name="SG_24_21" localSheetId="6">#REF!</definedName>
    <definedName name="SG_24_21" localSheetId="7">#REF!</definedName>
    <definedName name="SG_24_21" localSheetId="8">#REF!</definedName>
    <definedName name="SG_24_21" localSheetId="4">#REF!</definedName>
    <definedName name="SG_24_21">#REF!</definedName>
    <definedName name="SG_24_22" localSheetId="3">#REF!</definedName>
    <definedName name="SG_24_22" localSheetId="5">#REF!</definedName>
    <definedName name="SG_24_22" localSheetId="6">#REF!</definedName>
    <definedName name="SG_24_22" localSheetId="7">#REF!</definedName>
    <definedName name="SG_24_22" localSheetId="8">#REF!</definedName>
    <definedName name="SG_24_22" localSheetId="4">#REF!</definedName>
    <definedName name="SG_24_22">#REF!</definedName>
    <definedName name="SG_24_23" localSheetId="3">#REF!</definedName>
    <definedName name="SG_24_23" localSheetId="5">#REF!</definedName>
    <definedName name="SG_24_23" localSheetId="6">#REF!</definedName>
    <definedName name="SG_24_23" localSheetId="7">#REF!</definedName>
    <definedName name="SG_24_23" localSheetId="8">#REF!</definedName>
    <definedName name="SG_24_23" localSheetId="4">#REF!</definedName>
    <definedName name="SG_24_23">#REF!</definedName>
    <definedName name="SG_24_24" localSheetId="3">#REF!</definedName>
    <definedName name="SG_24_24" localSheetId="5">#REF!</definedName>
    <definedName name="SG_24_24" localSheetId="6">#REF!</definedName>
    <definedName name="SG_24_24" localSheetId="7">#REF!</definedName>
    <definedName name="SG_24_24" localSheetId="8">#REF!</definedName>
    <definedName name="SG_24_24" localSheetId="4">#REF!</definedName>
    <definedName name="SG_24_24">#REF!</definedName>
    <definedName name="SG_24_25" localSheetId="3">#REF!</definedName>
    <definedName name="SG_24_25" localSheetId="5">#REF!</definedName>
    <definedName name="SG_24_25" localSheetId="6">#REF!</definedName>
    <definedName name="SG_24_25" localSheetId="7">#REF!</definedName>
    <definedName name="SG_24_25" localSheetId="8">#REF!</definedName>
    <definedName name="SG_24_25" localSheetId="4">#REF!</definedName>
    <definedName name="SG_24_25">#REF!</definedName>
    <definedName name="SG_25_01" localSheetId="3">#REF!</definedName>
    <definedName name="SG_25_01" localSheetId="5">#REF!</definedName>
    <definedName name="SG_25_01" localSheetId="6">#REF!</definedName>
    <definedName name="SG_25_01" localSheetId="7">#REF!</definedName>
    <definedName name="SG_25_01" localSheetId="8">#REF!</definedName>
    <definedName name="SG_25_01" localSheetId="4">#REF!</definedName>
    <definedName name="SG_25_01">#REF!</definedName>
    <definedName name="SG_25_02" localSheetId="3">#REF!</definedName>
    <definedName name="SG_25_02" localSheetId="5">#REF!</definedName>
    <definedName name="SG_25_02" localSheetId="6">#REF!</definedName>
    <definedName name="SG_25_02" localSheetId="7">#REF!</definedName>
    <definedName name="SG_25_02" localSheetId="8">#REF!</definedName>
    <definedName name="SG_25_02" localSheetId="4">#REF!</definedName>
    <definedName name="SG_25_02">#REF!</definedName>
    <definedName name="SG_25_03" localSheetId="3">#REF!</definedName>
    <definedName name="SG_25_03" localSheetId="5">#REF!</definedName>
    <definedName name="SG_25_03" localSheetId="6">#REF!</definedName>
    <definedName name="SG_25_03" localSheetId="7">#REF!</definedName>
    <definedName name="SG_25_03" localSheetId="8">#REF!</definedName>
    <definedName name="SG_25_03" localSheetId="4">#REF!</definedName>
    <definedName name="SG_25_03">#REF!</definedName>
    <definedName name="SG_25_04" localSheetId="3">#REF!</definedName>
    <definedName name="SG_25_04" localSheetId="5">#REF!</definedName>
    <definedName name="SG_25_04" localSheetId="6">#REF!</definedName>
    <definedName name="SG_25_04" localSheetId="7">#REF!</definedName>
    <definedName name="SG_25_04" localSheetId="8">#REF!</definedName>
    <definedName name="SG_25_04" localSheetId="4">#REF!</definedName>
    <definedName name="SG_25_04">#REF!</definedName>
    <definedName name="SG_25_05" localSheetId="3">#REF!</definedName>
    <definedName name="SG_25_05" localSheetId="5">#REF!</definedName>
    <definedName name="SG_25_05" localSheetId="6">#REF!</definedName>
    <definedName name="SG_25_05" localSheetId="7">#REF!</definedName>
    <definedName name="SG_25_05" localSheetId="8">#REF!</definedName>
    <definedName name="SG_25_05" localSheetId="4">#REF!</definedName>
    <definedName name="SG_25_05">#REF!</definedName>
    <definedName name="SG_25_06" localSheetId="3">#REF!</definedName>
    <definedName name="SG_25_06" localSheetId="5">#REF!</definedName>
    <definedName name="SG_25_06" localSheetId="6">#REF!</definedName>
    <definedName name="SG_25_06" localSheetId="7">#REF!</definedName>
    <definedName name="SG_25_06" localSheetId="8">#REF!</definedName>
    <definedName name="SG_25_06" localSheetId="4">#REF!</definedName>
    <definedName name="SG_25_06">#REF!</definedName>
    <definedName name="SG_25_07" localSheetId="3">#REF!</definedName>
    <definedName name="SG_25_07" localSheetId="5">#REF!</definedName>
    <definedName name="SG_25_07" localSheetId="6">#REF!</definedName>
    <definedName name="SG_25_07" localSheetId="7">#REF!</definedName>
    <definedName name="SG_25_07" localSheetId="8">#REF!</definedName>
    <definedName name="SG_25_07" localSheetId="4">#REF!</definedName>
    <definedName name="SG_25_07">#REF!</definedName>
    <definedName name="SG_25_08" localSheetId="3">#REF!</definedName>
    <definedName name="SG_25_08" localSheetId="5">#REF!</definedName>
    <definedName name="SG_25_08" localSheetId="6">#REF!</definedName>
    <definedName name="SG_25_08" localSheetId="7">#REF!</definedName>
    <definedName name="SG_25_08" localSheetId="8">#REF!</definedName>
    <definedName name="SG_25_08" localSheetId="4">#REF!</definedName>
    <definedName name="SG_25_08">#REF!</definedName>
    <definedName name="SG_25_09" localSheetId="3">#REF!</definedName>
    <definedName name="SG_25_09" localSheetId="5">#REF!</definedName>
    <definedName name="SG_25_09" localSheetId="6">#REF!</definedName>
    <definedName name="SG_25_09" localSheetId="7">#REF!</definedName>
    <definedName name="SG_25_09" localSheetId="8">#REF!</definedName>
    <definedName name="SG_25_09" localSheetId="4">#REF!</definedName>
    <definedName name="SG_25_09">#REF!</definedName>
    <definedName name="SG_25_10" localSheetId="3">#REF!</definedName>
    <definedName name="SG_25_10" localSheetId="5">#REF!</definedName>
    <definedName name="SG_25_10" localSheetId="6">#REF!</definedName>
    <definedName name="SG_25_10" localSheetId="7">#REF!</definedName>
    <definedName name="SG_25_10" localSheetId="8">#REF!</definedName>
    <definedName name="SG_25_10" localSheetId="4">#REF!</definedName>
    <definedName name="SG_25_10">#REF!</definedName>
    <definedName name="SG_25_11" localSheetId="3">#REF!</definedName>
    <definedName name="SG_25_11" localSheetId="5">#REF!</definedName>
    <definedName name="SG_25_11" localSheetId="6">#REF!</definedName>
    <definedName name="SG_25_11" localSheetId="7">#REF!</definedName>
    <definedName name="SG_25_11" localSheetId="8">#REF!</definedName>
    <definedName name="SG_25_11" localSheetId="4">#REF!</definedName>
    <definedName name="SG_25_11">#REF!</definedName>
    <definedName name="SG_25_12" localSheetId="3">#REF!</definedName>
    <definedName name="SG_25_12" localSheetId="5">#REF!</definedName>
    <definedName name="SG_25_12" localSheetId="6">#REF!</definedName>
    <definedName name="SG_25_12" localSheetId="7">#REF!</definedName>
    <definedName name="SG_25_12" localSheetId="8">#REF!</definedName>
    <definedName name="SG_25_12" localSheetId="4">#REF!</definedName>
    <definedName name="SG_25_12">#REF!</definedName>
    <definedName name="SG_25_13" localSheetId="3">#REF!</definedName>
    <definedName name="SG_25_13" localSheetId="5">#REF!</definedName>
    <definedName name="SG_25_13" localSheetId="6">#REF!</definedName>
    <definedName name="SG_25_13" localSheetId="7">#REF!</definedName>
    <definedName name="SG_25_13" localSheetId="8">#REF!</definedName>
    <definedName name="SG_25_13" localSheetId="4">#REF!</definedName>
    <definedName name="SG_25_13">#REF!</definedName>
    <definedName name="SG_25_14" localSheetId="3">#REF!</definedName>
    <definedName name="SG_25_14" localSheetId="5">#REF!</definedName>
    <definedName name="SG_25_14" localSheetId="6">#REF!</definedName>
    <definedName name="SG_25_14" localSheetId="7">#REF!</definedName>
    <definedName name="SG_25_14" localSheetId="8">#REF!</definedName>
    <definedName name="SG_25_14" localSheetId="4">#REF!</definedName>
    <definedName name="SG_25_14">#REF!</definedName>
    <definedName name="SG_25_15" localSheetId="3">#REF!</definedName>
    <definedName name="SG_25_15" localSheetId="5">#REF!</definedName>
    <definedName name="SG_25_15" localSheetId="6">#REF!</definedName>
    <definedName name="SG_25_15" localSheetId="7">#REF!</definedName>
    <definedName name="SG_25_15" localSheetId="8">#REF!</definedName>
    <definedName name="SG_25_15" localSheetId="4">#REF!</definedName>
    <definedName name="SG_25_15">#REF!</definedName>
    <definedName name="SG_25_16" localSheetId="3">#REF!</definedName>
    <definedName name="SG_25_16" localSheetId="5">#REF!</definedName>
    <definedName name="SG_25_16" localSheetId="6">#REF!</definedName>
    <definedName name="SG_25_16" localSheetId="7">#REF!</definedName>
    <definedName name="SG_25_16" localSheetId="8">#REF!</definedName>
    <definedName name="SG_25_16" localSheetId="4">#REF!</definedName>
    <definedName name="SG_25_16">#REF!</definedName>
    <definedName name="SG_25_17" localSheetId="3">#REF!</definedName>
    <definedName name="SG_25_17" localSheetId="5">#REF!</definedName>
    <definedName name="SG_25_17" localSheetId="6">#REF!</definedName>
    <definedName name="SG_25_17" localSheetId="7">#REF!</definedName>
    <definedName name="SG_25_17" localSheetId="8">#REF!</definedName>
    <definedName name="SG_25_17" localSheetId="4">#REF!</definedName>
    <definedName name="SG_25_17">#REF!</definedName>
    <definedName name="SG_25_18" localSheetId="3">#REF!</definedName>
    <definedName name="SG_25_18" localSheetId="5">#REF!</definedName>
    <definedName name="SG_25_18" localSheetId="6">#REF!</definedName>
    <definedName name="SG_25_18" localSheetId="7">#REF!</definedName>
    <definedName name="SG_25_18" localSheetId="8">#REF!</definedName>
    <definedName name="SG_25_18" localSheetId="4">#REF!</definedName>
    <definedName name="SG_25_18">#REF!</definedName>
    <definedName name="SG_25_19" localSheetId="3">#REF!</definedName>
    <definedName name="SG_25_19" localSheetId="5">#REF!</definedName>
    <definedName name="SG_25_19" localSheetId="6">#REF!</definedName>
    <definedName name="SG_25_19" localSheetId="7">#REF!</definedName>
    <definedName name="SG_25_19" localSheetId="8">#REF!</definedName>
    <definedName name="SG_25_19" localSheetId="4">#REF!</definedName>
    <definedName name="SG_25_19">#REF!</definedName>
    <definedName name="SG_25_20" localSheetId="3">#REF!</definedName>
    <definedName name="SG_25_20" localSheetId="5">#REF!</definedName>
    <definedName name="SG_25_20" localSheetId="6">#REF!</definedName>
    <definedName name="SG_25_20" localSheetId="7">#REF!</definedName>
    <definedName name="SG_25_20" localSheetId="8">#REF!</definedName>
    <definedName name="SG_25_20" localSheetId="4">#REF!</definedName>
    <definedName name="SG_25_20">#REF!</definedName>
    <definedName name="SG_25_21" localSheetId="3">#REF!</definedName>
    <definedName name="SG_25_21" localSheetId="5">#REF!</definedName>
    <definedName name="SG_25_21" localSheetId="6">#REF!</definedName>
    <definedName name="SG_25_21" localSheetId="7">#REF!</definedName>
    <definedName name="SG_25_21" localSheetId="8">#REF!</definedName>
    <definedName name="SG_25_21" localSheetId="4">#REF!</definedName>
    <definedName name="SG_25_21">#REF!</definedName>
    <definedName name="SG_25_22" localSheetId="3">#REF!</definedName>
    <definedName name="SG_25_22" localSheetId="5">#REF!</definedName>
    <definedName name="SG_25_22" localSheetId="6">#REF!</definedName>
    <definedName name="SG_25_22" localSheetId="7">#REF!</definedName>
    <definedName name="SG_25_22" localSheetId="8">#REF!</definedName>
    <definedName name="SG_25_22" localSheetId="4">#REF!</definedName>
    <definedName name="SG_25_22">#REF!</definedName>
    <definedName name="SG_25_23" localSheetId="3">#REF!</definedName>
    <definedName name="SG_25_23" localSheetId="5">#REF!</definedName>
    <definedName name="SG_25_23" localSheetId="6">#REF!</definedName>
    <definedName name="SG_25_23" localSheetId="7">#REF!</definedName>
    <definedName name="SG_25_23" localSheetId="8">#REF!</definedName>
    <definedName name="SG_25_23" localSheetId="4">#REF!</definedName>
    <definedName name="SG_25_23">#REF!</definedName>
    <definedName name="SG_25_24" localSheetId="3">#REF!</definedName>
    <definedName name="SG_25_24" localSheetId="5">#REF!</definedName>
    <definedName name="SG_25_24" localSheetId="6">#REF!</definedName>
    <definedName name="SG_25_24" localSheetId="7">#REF!</definedName>
    <definedName name="SG_25_24" localSheetId="8">#REF!</definedName>
    <definedName name="SG_25_24" localSheetId="4">#REF!</definedName>
    <definedName name="SG_25_24">#REF!</definedName>
    <definedName name="SG_25_25" localSheetId="3">#REF!</definedName>
    <definedName name="SG_25_25" localSheetId="5">#REF!</definedName>
    <definedName name="SG_25_25" localSheetId="6">#REF!</definedName>
    <definedName name="SG_25_25" localSheetId="7">#REF!</definedName>
    <definedName name="SG_25_25" localSheetId="8">#REF!</definedName>
    <definedName name="SG_25_25" localSheetId="4">#REF!</definedName>
    <definedName name="SG_25_25">#REF!</definedName>
    <definedName name="SIN" localSheetId="0" hidden="1">{#N/A,#N/A,FALSE,"Planilha";#N/A,#N/A,FALSE,"Resumo";#N/A,#N/A,FALSE,"Fisico";#N/A,#N/A,FALSE,"Financeiro";#N/A,#N/A,FALSE,"Financeiro"}</definedName>
    <definedName name="SIN" localSheetId="9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localSheetId="9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 localSheetId="3">#REF!</definedName>
    <definedName name="Sinapi" localSheetId="5">#REF!</definedName>
    <definedName name="Sinapi" localSheetId="6">#REF!</definedName>
    <definedName name="Sinapi" localSheetId="7">#REF!</definedName>
    <definedName name="Sinapi" localSheetId="8">#REF!</definedName>
    <definedName name="Sinapi" localSheetId="4">#REF!</definedName>
    <definedName name="Sinapi" localSheetId="9">#REF!</definedName>
    <definedName name="Sinapi">#REF!</definedName>
    <definedName name="SOLUM" localSheetId="3">[1]Reforma!#REF!</definedName>
    <definedName name="SOLUM" localSheetId="5">[1]Reforma!#REF!</definedName>
    <definedName name="SOLUM" localSheetId="6">[1]Reforma!#REF!</definedName>
    <definedName name="SOLUM" localSheetId="7">[1]Reforma!#REF!</definedName>
    <definedName name="SOLUM" localSheetId="8">[1]Reforma!#REF!</definedName>
    <definedName name="SOLUM" localSheetId="4">[1]Reforma!#REF!</definedName>
    <definedName name="SOLUM" localSheetId="9">[1]Reforma!#REF!</definedName>
    <definedName name="SOLUM">[1]Reforma!#REF!</definedName>
    <definedName name="SomaTotal">[39]CALÇAMENTO!$M$68</definedName>
    <definedName name="sort" localSheetId="3" hidden="1">#REF!</definedName>
    <definedName name="sort" localSheetId="5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4" hidden="1">#REF!</definedName>
    <definedName name="sort" localSheetId="9" hidden="1">#REF!</definedName>
    <definedName name="sort" hidden="1">#REF!</definedName>
    <definedName name="SR">OFFSET([36]Serviços!$A$1,1,,COUNTA([36]Serviços!$A$1:$A$65536),COUNTA([36]Serviços!$A$1:$IV$1))</definedName>
    <definedName name="SS" localSheetId="3">#REF!</definedName>
    <definedName name="SS" localSheetId="5">#REF!</definedName>
    <definedName name="SS" localSheetId="6">#REF!</definedName>
    <definedName name="SS" localSheetId="7">#REF!</definedName>
    <definedName name="SS" localSheetId="8">#REF!</definedName>
    <definedName name="SS" localSheetId="4">#REF!</definedName>
    <definedName name="SS" localSheetId="9">#REF!</definedName>
    <definedName name="SS">#REF!</definedName>
    <definedName name="SUB" localSheetId="3">#REF!</definedName>
    <definedName name="SUB" localSheetId="5">#REF!</definedName>
    <definedName name="SUB" localSheetId="6">#REF!</definedName>
    <definedName name="SUB" localSheetId="7">#REF!</definedName>
    <definedName name="SUB" localSheetId="8">#REF!</definedName>
    <definedName name="SUB" localSheetId="4">#REF!</definedName>
    <definedName name="SUB" localSheetId="9">#REF!</definedName>
    <definedName name="SUB">#REF!</definedName>
    <definedName name="SUB_TRECHO" localSheetId="3">#REF!</definedName>
    <definedName name="SUB_TRECHO" localSheetId="5">#REF!</definedName>
    <definedName name="SUB_TRECHO" localSheetId="6">#REF!</definedName>
    <definedName name="SUB_TRECHO" localSheetId="7">#REF!</definedName>
    <definedName name="SUB_TRECHO" localSheetId="8">#REF!</definedName>
    <definedName name="SUB_TRECHO" localSheetId="4">#REF!</definedName>
    <definedName name="SUB_TRECHO">#REF!</definedName>
    <definedName name="SUBT" localSheetId="3">#REF!</definedName>
    <definedName name="SUBT" localSheetId="5">#REF!</definedName>
    <definedName name="SUBT" localSheetId="6">#REF!</definedName>
    <definedName name="SUBT" localSheetId="7">#REF!</definedName>
    <definedName name="SUBT" localSheetId="8">#REF!</definedName>
    <definedName name="SUBT" localSheetId="4">#REF!</definedName>
    <definedName name="SUBT">#REF!</definedName>
    <definedName name="SUBTO" localSheetId="3">#REF!</definedName>
    <definedName name="SUBTO" localSheetId="5">#REF!</definedName>
    <definedName name="SUBTO" localSheetId="6">#REF!</definedName>
    <definedName name="SUBTO" localSheetId="7">#REF!</definedName>
    <definedName name="SUBTO" localSheetId="8">#REF!</definedName>
    <definedName name="SUBTO" localSheetId="4">#REF!</definedName>
    <definedName name="SUBTO">#REF!</definedName>
    <definedName name="SUUU7" localSheetId="3">#REF!</definedName>
    <definedName name="SUUU7" localSheetId="5">#REF!</definedName>
    <definedName name="SUUU7" localSheetId="6">#REF!</definedName>
    <definedName name="SUUU7" localSheetId="7">#REF!</definedName>
    <definedName name="SUUU7" localSheetId="8">#REF!</definedName>
    <definedName name="SUUU7" localSheetId="4">#REF!</definedName>
    <definedName name="SUUU7">#REF!</definedName>
    <definedName name="SVASRTVARTVAWRTVAWRTBVAWTEBAWEBTAW" localSheetId="3">#REF!</definedName>
    <definedName name="SVASRTVARTVAWRTVAWRTBVAWTEBAWEBTAW" localSheetId="5">#REF!</definedName>
    <definedName name="SVASRTVARTVAWRTVAWRTBVAWTEBAWEBTAW" localSheetId="6">#REF!</definedName>
    <definedName name="SVASRTVARTVAWRTVAWRTBVAWTEBAWEBTAW" localSheetId="7">#REF!</definedName>
    <definedName name="SVASRTVARTVAWRTVAWRTBVAWTEBAWEBTAW" localSheetId="8">#REF!</definedName>
    <definedName name="SVASRTVARTVAWRTVAWRTBVAWTEBAWEBTAW" localSheetId="4">#REF!</definedName>
    <definedName name="SVASRTVARTVAWRTVAWRTBVAWTEBAWEBTAW">#REF!</definedName>
    <definedName name="T" localSheetId="3">#REF!</definedName>
    <definedName name="T" localSheetId="5">#REF!</definedName>
    <definedName name="T" localSheetId="6">#REF!</definedName>
    <definedName name="T" localSheetId="7">#REF!</definedName>
    <definedName name="T" localSheetId="8">#REF!</definedName>
    <definedName name="T" localSheetId="4">#REF!</definedName>
    <definedName name="T">#REF!</definedName>
    <definedName name="Tabela" localSheetId="3">#REF!</definedName>
    <definedName name="Tabela" localSheetId="5">#REF!</definedName>
    <definedName name="Tabela" localSheetId="6">#REF!</definedName>
    <definedName name="Tabela" localSheetId="7">#REF!</definedName>
    <definedName name="Tabela" localSheetId="8">#REF!</definedName>
    <definedName name="Tabela" localSheetId="4">#REF!</definedName>
    <definedName name="Tabela">#REF!</definedName>
    <definedName name="Tabela_1" localSheetId="3">#REF!</definedName>
    <definedName name="Tabela_1" localSheetId="5">#REF!</definedName>
    <definedName name="Tabela_1" localSheetId="6">#REF!</definedName>
    <definedName name="Tabela_1" localSheetId="7">#REF!</definedName>
    <definedName name="Tabela_1" localSheetId="8">#REF!</definedName>
    <definedName name="Tabela_1" localSheetId="4">#REF!</definedName>
    <definedName name="Tabela_1">#REF!</definedName>
    <definedName name="Tabela_1_6" localSheetId="3">#REF!</definedName>
    <definedName name="Tabela_1_6" localSheetId="5">#REF!</definedName>
    <definedName name="Tabela_1_6" localSheetId="6">#REF!</definedName>
    <definedName name="Tabela_1_6" localSheetId="7">#REF!</definedName>
    <definedName name="Tabela_1_6" localSheetId="8">#REF!</definedName>
    <definedName name="Tabela_1_6" localSheetId="4">#REF!</definedName>
    <definedName name="Tabela_1_6">#REF!</definedName>
    <definedName name="Tabela_10" localSheetId="3">#REF!</definedName>
    <definedName name="Tabela_10" localSheetId="5">#REF!</definedName>
    <definedName name="Tabela_10" localSheetId="6">#REF!</definedName>
    <definedName name="Tabela_10" localSheetId="7">#REF!</definedName>
    <definedName name="Tabela_10" localSheetId="8">#REF!</definedName>
    <definedName name="Tabela_10" localSheetId="4">#REF!</definedName>
    <definedName name="Tabela_10">#REF!</definedName>
    <definedName name="Tabela_2" localSheetId="3">#REF!</definedName>
    <definedName name="Tabela_2" localSheetId="5">#REF!</definedName>
    <definedName name="Tabela_2" localSheetId="6">#REF!</definedName>
    <definedName name="Tabela_2" localSheetId="7">#REF!</definedName>
    <definedName name="Tabela_2" localSheetId="8">#REF!</definedName>
    <definedName name="Tabela_2" localSheetId="4">#REF!</definedName>
    <definedName name="Tabela_2">#REF!</definedName>
    <definedName name="Tabela_3" localSheetId="3">#REF!</definedName>
    <definedName name="Tabela_3" localSheetId="5">#REF!</definedName>
    <definedName name="Tabela_3" localSheetId="6">#REF!</definedName>
    <definedName name="Tabela_3" localSheetId="7">#REF!</definedName>
    <definedName name="Tabela_3" localSheetId="8">#REF!</definedName>
    <definedName name="Tabela_3" localSheetId="4">#REF!</definedName>
    <definedName name="Tabela_3">#REF!</definedName>
    <definedName name="Tabela_4" localSheetId="3">#REF!</definedName>
    <definedName name="Tabela_4" localSheetId="5">#REF!</definedName>
    <definedName name="Tabela_4" localSheetId="6">#REF!</definedName>
    <definedName name="Tabela_4" localSheetId="7">#REF!</definedName>
    <definedName name="Tabela_4" localSheetId="8">#REF!</definedName>
    <definedName name="Tabela_4" localSheetId="4">#REF!</definedName>
    <definedName name="Tabela_4">#REF!</definedName>
    <definedName name="Tabela_5" localSheetId="3">#REF!</definedName>
    <definedName name="Tabela_5" localSheetId="5">#REF!</definedName>
    <definedName name="Tabela_5" localSheetId="6">#REF!</definedName>
    <definedName name="Tabela_5" localSheetId="7">#REF!</definedName>
    <definedName name="Tabela_5" localSheetId="8">#REF!</definedName>
    <definedName name="Tabela_5" localSheetId="4">#REF!</definedName>
    <definedName name="Tabela_5">#REF!</definedName>
    <definedName name="Tabela_5_1" localSheetId="3">#REF!</definedName>
    <definedName name="Tabela_5_1" localSheetId="5">#REF!</definedName>
    <definedName name="Tabela_5_1" localSheetId="6">#REF!</definedName>
    <definedName name="Tabela_5_1" localSheetId="7">#REF!</definedName>
    <definedName name="Tabela_5_1" localSheetId="8">#REF!</definedName>
    <definedName name="Tabela_5_1" localSheetId="4">#REF!</definedName>
    <definedName name="Tabela_5_1">#REF!</definedName>
    <definedName name="Tabela_6" localSheetId="3">#REF!</definedName>
    <definedName name="Tabela_6" localSheetId="5">#REF!</definedName>
    <definedName name="Tabela_6" localSheetId="6">#REF!</definedName>
    <definedName name="Tabela_6" localSheetId="7">#REF!</definedName>
    <definedName name="Tabela_6" localSheetId="8">#REF!</definedName>
    <definedName name="Tabela_6" localSheetId="4">#REF!</definedName>
    <definedName name="Tabela_6">#REF!</definedName>
    <definedName name="Tanque_lavar_roupa" localSheetId="3">#REF!</definedName>
    <definedName name="Tanque_lavar_roupa" localSheetId="5">#REF!</definedName>
    <definedName name="Tanque_lavar_roupa" localSheetId="6">#REF!</definedName>
    <definedName name="Tanque_lavar_roupa" localSheetId="7">#REF!</definedName>
    <definedName name="Tanque_lavar_roupa" localSheetId="8">#REF!</definedName>
    <definedName name="Tanque_lavar_roupa" localSheetId="4">#REF!</definedName>
    <definedName name="Tanque_lavar_roupa">#REF!</definedName>
    <definedName name="Tanque_premoldado" localSheetId="3">#REF!</definedName>
    <definedName name="Tanque_premoldado" localSheetId="5">#REF!</definedName>
    <definedName name="Tanque_premoldado" localSheetId="6">#REF!</definedName>
    <definedName name="Tanque_premoldado" localSheetId="7">#REF!</definedName>
    <definedName name="Tanque_premoldado" localSheetId="8">#REF!</definedName>
    <definedName name="Tanque_premoldado" localSheetId="4">#REF!</definedName>
    <definedName name="Tanque_premoldado">#REF!</definedName>
    <definedName name="taxa_cap" localSheetId="3">#REF!</definedName>
    <definedName name="taxa_cap" localSheetId="5">#REF!</definedName>
    <definedName name="taxa_cap" localSheetId="6">#REF!</definedName>
    <definedName name="taxa_cap" localSheetId="7">#REF!</definedName>
    <definedName name="taxa_cap" localSheetId="8">#REF!</definedName>
    <definedName name="taxa_cap" localSheetId="4">#REF!</definedName>
    <definedName name="taxa_cap">#REF!</definedName>
    <definedName name="Teor">[35]Teor!$A$3:$A$7</definedName>
    <definedName name="terra" localSheetId="3">#REF!</definedName>
    <definedName name="terra" localSheetId="5">#REF!</definedName>
    <definedName name="terra" localSheetId="6">#REF!</definedName>
    <definedName name="terra" localSheetId="7">#REF!</definedName>
    <definedName name="terra" localSheetId="8">#REF!</definedName>
    <definedName name="terra" localSheetId="4">#REF!</definedName>
    <definedName name="terra" localSheetId="9">#REF!</definedName>
    <definedName name="terra">#REF!</definedName>
    <definedName name="teste" localSheetId="3">#REF!</definedName>
    <definedName name="teste" localSheetId="5">#REF!</definedName>
    <definedName name="teste" localSheetId="6">#REF!</definedName>
    <definedName name="teste" localSheetId="7">#REF!</definedName>
    <definedName name="teste" localSheetId="8">#REF!</definedName>
    <definedName name="teste" localSheetId="4">#REF!</definedName>
    <definedName name="teste" localSheetId="9">#REF!</definedName>
    <definedName name="teste">#REF!</definedName>
    <definedName name="teste1" localSheetId="3">#REF!</definedName>
    <definedName name="teste1" localSheetId="5">#REF!</definedName>
    <definedName name="teste1" localSheetId="6">#REF!</definedName>
    <definedName name="teste1" localSheetId="7">#REF!</definedName>
    <definedName name="teste1" localSheetId="8">#REF!</definedName>
    <definedName name="teste1" localSheetId="4">#REF!</definedName>
    <definedName name="teste1" localSheetId="9">#REF!</definedName>
    <definedName name="teste1">#REF!</definedName>
    <definedName name="teste10" localSheetId="3">#REF!</definedName>
    <definedName name="teste10" localSheetId="5">#REF!</definedName>
    <definedName name="teste10" localSheetId="6">#REF!</definedName>
    <definedName name="teste10" localSheetId="7">#REF!</definedName>
    <definedName name="teste10" localSheetId="8">#REF!</definedName>
    <definedName name="teste10" localSheetId="4">#REF!</definedName>
    <definedName name="teste10">#REF!</definedName>
    <definedName name="teste2" localSheetId="3">#REF!</definedName>
    <definedName name="teste2" localSheetId="5">#REF!</definedName>
    <definedName name="teste2" localSheetId="6">#REF!</definedName>
    <definedName name="teste2" localSheetId="7">#REF!</definedName>
    <definedName name="teste2" localSheetId="8">#REF!</definedName>
    <definedName name="teste2" localSheetId="4">#REF!</definedName>
    <definedName name="teste2">#REF!</definedName>
    <definedName name="teste3" localSheetId="3">#REF!</definedName>
    <definedName name="teste3" localSheetId="5">#REF!</definedName>
    <definedName name="teste3" localSheetId="6">#REF!</definedName>
    <definedName name="teste3" localSheetId="7">#REF!</definedName>
    <definedName name="teste3" localSheetId="8">#REF!</definedName>
    <definedName name="teste3" localSheetId="4">#REF!</definedName>
    <definedName name="teste3">#REF!</definedName>
    <definedName name="TESTE4" localSheetId="3">#REF!</definedName>
    <definedName name="TESTE4" localSheetId="5">#REF!</definedName>
    <definedName name="TESTE4" localSheetId="6">#REF!</definedName>
    <definedName name="TESTE4" localSheetId="7">#REF!</definedName>
    <definedName name="TESTE4" localSheetId="8">#REF!</definedName>
    <definedName name="TESTE4" localSheetId="4">#REF!</definedName>
    <definedName name="TESTE4">#REF!</definedName>
    <definedName name="TESTE4teste" localSheetId="3">#REF!</definedName>
    <definedName name="TESTE4teste" localSheetId="5">#REF!</definedName>
    <definedName name="TESTE4teste" localSheetId="6">#REF!</definedName>
    <definedName name="TESTE4teste" localSheetId="7">#REF!</definedName>
    <definedName name="TESTE4teste" localSheetId="8">#REF!</definedName>
    <definedName name="TESTE4teste" localSheetId="4">#REF!</definedName>
    <definedName name="TESTE4teste">#REF!</definedName>
    <definedName name="TESTES" localSheetId="3">#REF!</definedName>
    <definedName name="TESTES" localSheetId="5">#REF!</definedName>
    <definedName name="TESTES" localSheetId="6">#REF!</definedName>
    <definedName name="TESTES" localSheetId="7">#REF!</definedName>
    <definedName name="TESTES" localSheetId="8">#REF!</definedName>
    <definedName name="TESTES" localSheetId="4">#REF!</definedName>
    <definedName name="TESTES">#REF!</definedName>
    <definedName name="TITULO" localSheetId="3">#REF!</definedName>
    <definedName name="TITULO" localSheetId="5">#REF!</definedName>
    <definedName name="TITULO" localSheetId="6">#REF!</definedName>
    <definedName name="TITULO" localSheetId="7">#REF!</definedName>
    <definedName name="TITULO" localSheetId="8">#REF!</definedName>
    <definedName name="TITULO" localSheetId="4">#REF!</definedName>
    <definedName name="TITULO">#REF!</definedName>
    <definedName name="_xlnm.Print_Titles" localSheetId="0">'BM 01'!$1:$6</definedName>
    <definedName name="_xlnm.Print_Titles" localSheetId="1">'BM 02'!$1:$6</definedName>
    <definedName name="_xlnm.Print_Titles" localSheetId="2">'BM 03'!$1:$6</definedName>
    <definedName name="_xlnm.Print_Titles" localSheetId="3">'BM 04'!$1:$6</definedName>
    <definedName name="_xlnm.Print_Titles" localSheetId="9">'RF 08'!$1:$7</definedName>
    <definedName name="_xlnm.Print_Titles">#REF!</definedName>
    <definedName name="Total" localSheetId="3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4">#REF!</definedName>
    <definedName name="Total" localSheetId="9">#REF!</definedName>
    <definedName name="Total">#REF!</definedName>
    <definedName name="TOTAL_GERAL" localSheetId="3">#REF!</definedName>
    <definedName name="TOTAL_GERAL" localSheetId="5">#REF!</definedName>
    <definedName name="TOTAL_GERAL" localSheetId="6">#REF!</definedName>
    <definedName name="TOTAL_GERAL" localSheetId="7">#REF!</definedName>
    <definedName name="TOTAL_GERAL" localSheetId="8">#REF!</definedName>
    <definedName name="TOTAL_GERAL" localSheetId="4">#REF!</definedName>
    <definedName name="TOTAL_GERAL" localSheetId="9">#REF!</definedName>
    <definedName name="TOTAL_GERAL">#REF!</definedName>
    <definedName name="TOTAL_RESUMO" localSheetId="3">#REF!</definedName>
    <definedName name="TOTAL_RESUMO" localSheetId="5">#REF!</definedName>
    <definedName name="TOTAL_RESUMO" localSheetId="6">#REF!</definedName>
    <definedName name="TOTAL_RESUMO" localSheetId="7">#REF!</definedName>
    <definedName name="TOTAL_RESUMO" localSheetId="8">#REF!</definedName>
    <definedName name="TOTAL_RESUMO" localSheetId="4">#REF!</definedName>
    <definedName name="TOTAL_RESUMO">#REF!</definedName>
    <definedName name="totee_3" localSheetId="3">#REF!</definedName>
    <definedName name="totee_3" localSheetId="5">#REF!</definedName>
    <definedName name="totee_3" localSheetId="6">#REF!</definedName>
    <definedName name="totee_3" localSheetId="7">#REF!</definedName>
    <definedName name="totee_3" localSheetId="8">#REF!</definedName>
    <definedName name="totee_3" localSheetId="4">#REF!</definedName>
    <definedName name="totee_3">#REF!</definedName>
    <definedName name="totee1" localSheetId="3">#REF!</definedName>
    <definedName name="totee1" localSheetId="5">#REF!</definedName>
    <definedName name="totee1" localSheetId="6">#REF!</definedName>
    <definedName name="totee1" localSheetId="7">#REF!</definedName>
    <definedName name="totee1" localSheetId="8">#REF!</definedName>
    <definedName name="totee1" localSheetId="4">#REF!</definedName>
    <definedName name="totee1">#REF!</definedName>
    <definedName name="totee2" localSheetId="3">#REF!</definedName>
    <definedName name="totee2" localSheetId="5">#REF!</definedName>
    <definedName name="totee2" localSheetId="6">#REF!</definedName>
    <definedName name="totee2" localSheetId="7">#REF!</definedName>
    <definedName name="totee2" localSheetId="8">#REF!</definedName>
    <definedName name="totee2" localSheetId="4">#REF!</definedName>
    <definedName name="totee2">#REF!</definedName>
    <definedName name="TOTMAT_EE1" localSheetId="3">#REF!</definedName>
    <definedName name="TOTMAT_EE1" localSheetId="5">#REF!</definedName>
    <definedName name="TOTMAT_EE1" localSheetId="6">#REF!</definedName>
    <definedName name="TOTMAT_EE1" localSheetId="7">#REF!</definedName>
    <definedName name="TOTMAT_EE1" localSheetId="8">#REF!</definedName>
    <definedName name="TOTMAT_EE1" localSheetId="4">#REF!</definedName>
    <definedName name="TOTMAT_EE1">#REF!</definedName>
    <definedName name="TOTMAT_EE2" localSheetId="3">#REF!</definedName>
    <definedName name="TOTMAT_EE2" localSheetId="5">#REF!</definedName>
    <definedName name="TOTMAT_EE2" localSheetId="6">#REF!</definedName>
    <definedName name="TOTMAT_EE2" localSheetId="7">#REF!</definedName>
    <definedName name="TOTMAT_EE2" localSheetId="8">#REF!</definedName>
    <definedName name="TOTMAT_EE2" localSheetId="4">#REF!</definedName>
    <definedName name="TOTMAT_EE2">#REF!</definedName>
    <definedName name="TOTMAT_EE3" localSheetId="3">#REF!</definedName>
    <definedName name="TOTMAT_EE3" localSheetId="5">#REF!</definedName>
    <definedName name="TOTMAT_EE3" localSheetId="6">#REF!</definedName>
    <definedName name="TOTMAT_EE3" localSheetId="7">#REF!</definedName>
    <definedName name="TOTMAT_EE3" localSheetId="8">#REF!</definedName>
    <definedName name="TOTMAT_EE3" localSheetId="4">#REF!</definedName>
    <definedName name="TOTMAT_EE3">#REF!</definedName>
    <definedName name="TOTSER_EE1" localSheetId="3">#REF!</definedName>
    <definedName name="TOTSER_EE1" localSheetId="5">#REF!</definedName>
    <definedName name="TOTSER_EE1" localSheetId="6">#REF!</definedName>
    <definedName name="TOTSER_EE1" localSheetId="7">#REF!</definedName>
    <definedName name="TOTSER_EE1" localSheetId="8">#REF!</definedName>
    <definedName name="TOTSER_EE1" localSheetId="4">#REF!</definedName>
    <definedName name="TOTSER_EE1">#REF!</definedName>
    <definedName name="TOTSER_EE2" localSheetId="3">#REF!</definedName>
    <definedName name="TOTSER_EE2" localSheetId="5">#REF!</definedName>
    <definedName name="TOTSER_EE2" localSheetId="6">#REF!</definedName>
    <definedName name="TOTSER_EE2" localSheetId="7">#REF!</definedName>
    <definedName name="TOTSER_EE2" localSheetId="8">#REF!</definedName>
    <definedName name="TOTSER_EE2" localSheetId="4">#REF!</definedName>
    <definedName name="TOTSER_EE2">#REF!</definedName>
    <definedName name="TOTSER_EE3" localSheetId="3">#REF!</definedName>
    <definedName name="TOTSER_EE3" localSheetId="5">#REF!</definedName>
    <definedName name="TOTSER_EE3" localSheetId="6">#REF!</definedName>
    <definedName name="TOTSER_EE3" localSheetId="7">#REF!</definedName>
    <definedName name="TOTSER_EE3" localSheetId="8">#REF!</definedName>
    <definedName name="TOTSER_EE3" localSheetId="4">#REF!</definedName>
    <definedName name="TOTSER_EE3">#REF!</definedName>
    <definedName name="TPM" localSheetId="3">#REF!</definedName>
    <definedName name="TPM" localSheetId="5">#REF!</definedName>
    <definedName name="TPM" localSheetId="6">#REF!</definedName>
    <definedName name="TPM" localSheetId="7">#REF!</definedName>
    <definedName name="TPM" localSheetId="8">#REF!</definedName>
    <definedName name="TPM" localSheetId="4">#REF!</definedName>
    <definedName name="TPM">#REF!</definedName>
    <definedName name="TRÂNS_SEG_EMISS2" localSheetId="3">#REF!</definedName>
    <definedName name="TRÂNS_SEG_EMISS2" localSheetId="5">#REF!</definedName>
    <definedName name="TRÂNS_SEG_EMISS2" localSheetId="6">#REF!</definedName>
    <definedName name="TRÂNS_SEG_EMISS2" localSheetId="7">#REF!</definedName>
    <definedName name="TRÂNS_SEG_EMISS2" localSheetId="8">#REF!</definedName>
    <definedName name="TRÂNS_SEG_EMISS2" localSheetId="4">#REF!</definedName>
    <definedName name="TRÂNS_SEG_EMISS2">#REF!</definedName>
    <definedName name="TRÂNS_SEG_EMISS3" localSheetId="3">#REF!</definedName>
    <definedName name="TRÂNS_SEG_EMISS3" localSheetId="5">#REF!</definedName>
    <definedName name="TRÂNS_SEG_EMISS3" localSheetId="6">#REF!</definedName>
    <definedName name="TRÂNS_SEG_EMISS3" localSheetId="7">#REF!</definedName>
    <definedName name="TRÂNS_SEG_EMISS3" localSheetId="8">#REF!</definedName>
    <definedName name="TRÂNS_SEG_EMISS3" localSheetId="4">#REF!</definedName>
    <definedName name="TRÂNS_SEG_EMISS3">#REF!</definedName>
    <definedName name="TRÂNS_SEGU" localSheetId="3">#REF!</definedName>
    <definedName name="TRÂNS_SEGU" localSheetId="5">#REF!</definedName>
    <definedName name="TRÂNS_SEGU" localSheetId="6">#REF!</definedName>
    <definedName name="TRÂNS_SEGU" localSheetId="7">#REF!</definedName>
    <definedName name="TRÂNS_SEGU" localSheetId="8">#REF!</definedName>
    <definedName name="TRÂNS_SEGU" localSheetId="4">#REF!</definedName>
    <definedName name="TRÂNS_SEGU">#REF!</definedName>
    <definedName name="TRÂNS_SEGURANÇA" localSheetId="3">#REF!</definedName>
    <definedName name="TRÂNS_SEGURANÇA" localSheetId="5">#REF!</definedName>
    <definedName name="TRÂNS_SEGURANÇA" localSheetId="6">#REF!</definedName>
    <definedName name="TRÂNS_SEGURANÇA" localSheetId="7">#REF!</definedName>
    <definedName name="TRÂNS_SEGURANÇA" localSheetId="8">#REF!</definedName>
    <definedName name="TRÂNS_SEGURANÇA" localSheetId="4">#REF!</definedName>
    <definedName name="TRÂNS_SEGURANÇA">#REF!</definedName>
    <definedName name="TRAV_EMISS3_S" localSheetId="3">#REF!</definedName>
    <definedName name="TRAV_EMISS3_S" localSheetId="5">#REF!</definedName>
    <definedName name="TRAV_EMISS3_S" localSheetId="6">#REF!</definedName>
    <definedName name="TRAV_EMISS3_S" localSheetId="7">#REF!</definedName>
    <definedName name="TRAV_EMISS3_S" localSheetId="8">#REF!</definedName>
    <definedName name="TRAV_EMISS3_S" localSheetId="4">#REF!</definedName>
    <definedName name="TRAV_EMISS3_S">#REF!</definedName>
    <definedName name="TRFE" localSheetId="3">[1]Reforma!#REF!</definedName>
    <definedName name="TRFE" localSheetId="5">[1]Reforma!#REF!</definedName>
    <definedName name="TRFE" localSheetId="6">[1]Reforma!#REF!</definedName>
    <definedName name="TRFE" localSheetId="7">[1]Reforma!#REF!</definedName>
    <definedName name="TRFE" localSheetId="8">[1]Reforma!#REF!</definedName>
    <definedName name="TRFE" localSheetId="4">[1]Reforma!#REF!</definedName>
    <definedName name="TRFE" localSheetId="9">[1]Reforma!#REF!</definedName>
    <definedName name="TRFE">[1]Reforma!#REF!</definedName>
    <definedName name="TT" localSheetId="3">[1]Reforma!#REF!</definedName>
    <definedName name="TT" localSheetId="5">[1]Reforma!#REF!</definedName>
    <definedName name="TT" localSheetId="6">[1]Reforma!#REF!</definedName>
    <definedName name="TT" localSheetId="7">[1]Reforma!#REF!</definedName>
    <definedName name="TT" localSheetId="8">[1]Reforma!#REF!</definedName>
    <definedName name="TT" localSheetId="4">[1]Reforma!#REF!</definedName>
    <definedName name="TT" localSheetId="9">[1]Reforma!#REF!</definedName>
    <definedName name="TT">[1]Reforma!#REF!</definedName>
    <definedName name="tttt" localSheetId="3" hidden="1">#REF!</definedName>
    <definedName name="tttt" localSheetId="5" hidden="1">#REF!</definedName>
    <definedName name="tttt" localSheetId="6" hidden="1">#REF!</definedName>
    <definedName name="tttt" localSheetId="7" hidden="1">#REF!</definedName>
    <definedName name="tttt" localSheetId="8" hidden="1">#REF!</definedName>
    <definedName name="tttt" localSheetId="4" hidden="1">#REF!</definedName>
    <definedName name="tttt" localSheetId="9" hidden="1">#REF!</definedName>
    <definedName name="tttt" hidden="1">#REF!</definedName>
    <definedName name="TxCresc">'[22]TodasTraf-2000-NoPrint'!$C$7:$L$17</definedName>
    <definedName name="tyu" localSheetId="3">[1]Reforma!#REF!</definedName>
    <definedName name="tyu" localSheetId="5">[1]Reforma!#REF!</definedName>
    <definedName name="tyu" localSheetId="6">[1]Reforma!#REF!</definedName>
    <definedName name="tyu" localSheetId="7">[1]Reforma!#REF!</definedName>
    <definedName name="tyu" localSheetId="8">[1]Reforma!#REF!</definedName>
    <definedName name="tyu" localSheetId="4">[1]Reforma!#REF!</definedName>
    <definedName name="tyu" localSheetId="9">[1]Reforma!#REF!</definedName>
    <definedName name="tyu">[1]Reforma!#REF!</definedName>
    <definedName name="ujk" localSheetId="3">[1]Reforma!#REF!</definedName>
    <definedName name="ujk" localSheetId="5">[1]Reforma!#REF!</definedName>
    <definedName name="ujk" localSheetId="6">[1]Reforma!#REF!</definedName>
    <definedName name="ujk" localSheetId="7">[1]Reforma!#REF!</definedName>
    <definedName name="ujk" localSheetId="8">[1]Reforma!#REF!</definedName>
    <definedName name="ujk" localSheetId="4">[1]Reforma!#REF!</definedName>
    <definedName name="ujk" localSheetId="9">[1]Reforma!#REF!</definedName>
    <definedName name="ujk">[1]Reforma!#REF!</definedName>
    <definedName name="UN" localSheetId="3">#REF!</definedName>
    <definedName name="UN" localSheetId="5">#REF!</definedName>
    <definedName name="UN" localSheetId="6">#REF!</definedName>
    <definedName name="UN" localSheetId="7">#REF!</definedName>
    <definedName name="UN" localSheetId="8">#REF!</definedName>
    <definedName name="UN" localSheetId="4">#REF!</definedName>
    <definedName name="UN" localSheetId="9">#REF!</definedName>
    <definedName name="UN">#REF!</definedName>
    <definedName name="UN." localSheetId="3">#REF!</definedName>
    <definedName name="UN." localSheetId="5">#REF!</definedName>
    <definedName name="UN." localSheetId="6">#REF!</definedName>
    <definedName name="UN." localSheetId="7">#REF!</definedName>
    <definedName name="UN." localSheetId="8">#REF!</definedName>
    <definedName name="UN." localSheetId="4">#REF!</definedName>
    <definedName name="UN." localSheetId="9">#REF!</definedName>
    <definedName name="UN.">#REF!</definedName>
    <definedName name="Unit." localSheetId="3">#REF!</definedName>
    <definedName name="Unit." localSheetId="5">#REF!</definedName>
    <definedName name="Unit." localSheetId="6">#REF!</definedName>
    <definedName name="Unit." localSheetId="7">#REF!</definedName>
    <definedName name="Unit." localSheetId="8">#REF!</definedName>
    <definedName name="Unit." localSheetId="4">#REF!</definedName>
    <definedName name="Unit." localSheetId="9">#REF!</definedName>
    <definedName name="Unit.">#REF!</definedName>
    <definedName name="UU" localSheetId="3">#REF!</definedName>
    <definedName name="UU" localSheetId="5">#REF!</definedName>
    <definedName name="UU" localSheetId="6">#REF!</definedName>
    <definedName name="UU" localSheetId="7">#REF!</definedName>
    <definedName name="UU" localSheetId="8">#REF!</definedName>
    <definedName name="UU" localSheetId="4">#REF!</definedName>
    <definedName name="UU">#REF!</definedName>
    <definedName name="UYT" localSheetId="3">[1]Reforma!#REF!</definedName>
    <definedName name="UYT" localSheetId="5">[1]Reforma!#REF!</definedName>
    <definedName name="UYT" localSheetId="6">[1]Reforma!#REF!</definedName>
    <definedName name="UYT" localSheetId="7">[1]Reforma!#REF!</definedName>
    <definedName name="UYT" localSheetId="8">[1]Reforma!#REF!</definedName>
    <definedName name="UYT" localSheetId="4">[1]Reforma!#REF!</definedName>
    <definedName name="UYT" localSheetId="9">[1]Reforma!#REF!</definedName>
    <definedName name="UYT">[1]Reforma!#REF!</definedName>
    <definedName name="v" localSheetId="3">[35]Equipamentos!#REF!</definedName>
    <definedName name="v" localSheetId="5">[35]Equipamentos!#REF!</definedName>
    <definedName name="v" localSheetId="6">[35]Equipamentos!#REF!</definedName>
    <definedName name="v" localSheetId="7">[35]Equipamentos!#REF!</definedName>
    <definedName name="v" localSheetId="8">[35]Equipamentos!#REF!</definedName>
    <definedName name="v" localSheetId="4">[35]Equipamentos!#REF!</definedName>
    <definedName name="v" localSheetId="9">[35]Equipamentos!#REF!</definedName>
    <definedName name="v">[35]Equipamentos!#REF!</definedName>
    <definedName name="Vazios">[35]Teor!$B$3:$B$7</definedName>
    <definedName name="vbg" localSheetId="3">[1]Reforma!#REF!</definedName>
    <definedName name="vbg" localSheetId="5">[1]Reforma!#REF!</definedName>
    <definedName name="vbg" localSheetId="6">[1]Reforma!#REF!</definedName>
    <definedName name="vbg" localSheetId="7">[1]Reforma!#REF!</definedName>
    <definedName name="vbg" localSheetId="8">[1]Reforma!#REF!</definedName>
    <definedName name="vbg" localSheetId="4">[1]Reforma!#REF!</definedName>
    <definedName name="vbg" localSheetId="9">[1]Reforma!#REF!</definedName>
    <definedName name="vbg">[1]Reforma!#REF!</definedName>
    <definedName name="Veic">'[24]Adm Local '!$K$311</definedName>
    <definedName name="verde" localSheetId="3">#REF!</definedName>
    <definedName name="verde" localSheetId="5">#REF!</definedName>
    <definedName name="verde" localSheetId="6">#REF!</definedName>
    <definedName name="verde" localSheetId="7">#REF!</definedName>
    <definedName name="verde" localSheetId="8">#REF!</definedName>
    <definedName name="verde" localSheetId="4">#REF!</definedName>
    <definedName name="verde" localSheetId="9">#REF!</definedName>
    <definedName name="verde">#REF!</definedName>
    <definedName name="verdepav" localSheetId="3">#REF!</definedName>
    <definedName name="verdepav" localSheetId="5">#REF!</definedName>
    <definedName name="verdepav" localSheetId="6">#REF!</definedName>
    <definedName name="verdepav" localSheetId="7">#REF!</definedName>
    <definedName name="verdepav" localSheetId="8">#REF!</definedName>
    <definedName name="verdepav" localSheetId="4">#REF!</definedName>
    <definedName name="verdepav" localSheetId="9">#REF!</definedName>
    <definedName name="verdepav">#REF!</definedName>
    <definedName name="Verga" localSheetId="3">#REF!</definedName>
    <definedName name="Verga" localSheetId="5">#REF!</definedName>
    <definedName name="Verga" localSheetId="6">#REF!</definedName>
    <definedName name="Verga" localSheetId="7">#REF!</definedName>
    <definedName name="Verga" localSheetId="8">#REF!</definedName>
    <definedName name="Verga" localSheetId="4">#REF!</definedName>
    <definedName name="Verga" localSheetId="9">#REF!</definedName>
    <definedName name="Verga">#REF!</definedName>
    <definedName name="VL" localSheetId="3">#REF!</definedName>
    <definedName name="VL" localSheetId="5">#REF!</definedName>
    <definedName name="VL" localSheetId="6">#REF!</definedName>
    <definedName name="VL" localSheetId="7">#REF!</definedName>
    <definedName name="VL" localSheetId="8">#REF!</definedName>
    <definedName name="VL" localSheetId="4">#REF!</definedName>
    <definedName name="VL">#REF!</definedName>
    <definedName name="VT" localSheetId="3">#REF!</definedName>
    <definedName name="VT" localSheetId="5">#REF!</definedName>
    <definedName name="VT" localSheetId="6">#REF!</definedName>
    <definedName name="VT" localSheetId="7">#REF!</definedName>
    <definedName name="VT" localSheetId="8">#REF!</definedName>
    <definedName name="VT" localSheetId="4">#REF!</definedName>
    <definedName name="VT">#REF!</definedName>
    <definedName name="VTE" localSheetId="3">#REF!</definedName>
    <definedName name="VTE" localSheetId="5">#REF!</definedName>
    <definedName name="VTE" localSheetId="6">#REF!</definedName>
    <definedName name="VTE" localSheetId="7">#REF!</definedName>
    <definedName name="VTE" localSheetId="8">#REF!</definedName>
    <definedName name="VTE" localSheetId="4">#REF!</definedName>
    <definedName name="VTE">#REF!</definedName>
    <definedName name="vv" localSheetId="0">'BM 01'!vv</definedName>
    <definedName name="vv" localSheetId="9">'RF 08'!vv</definedName>
    <definedName name="vv">[12]!vv</definedName>
    <definedName name="WEWRWR" localSheetId="0">'BM 01'!WEWRWR</definedName>
    <definedName name="WEWRWR" localSheetId="9">'RF 08'!WEWRWR</definedName>
    <definedName name="WEWRWR">[12]!WEWRWR</definedName>
    <definedName name="WEWRWRE" localSheetId="0">'BM 01'!WEWRWRE</definedName>
    <definedName name="WEWRWRE" localSheetId="9">'RF 08'!WEWRWRE</definedName>
    <definedName name="WEWRWRE">[12]!WEWRWRE</definedName>
    <definedName name="WQW" localSheetId="0">#REF!</definedName>
    <definedName name="WQW" localSheetId="3">#REF!</definedName>
    <definedName name="WQW" localSheetId="5">#REF!</definedName>
    <definedName name="WQW" localSheetId="6">#REF!</definedName>
    <definedName name="WQW" localSheetId="7">#REF!</definedName>
    <definedName name="WQW" localSheetId="8">#REF!</definedName>
    <definedName name="WQW" localSheetId="4">#REF!</definedName>
    <definedName name="WQW" localSheetId="9">#REF!</definedName>
    <definedName name="WQW">#REF!</definedName>
    <definedName name="wrkifoerngperg" localSheetId="3">#REF!</definedName>
    <definedName name="wrkifoerngperg" localSheetId="5">#REF!</definedName>
    <definedName name="wrkifoerngperg" localSheetId="6">#REF!</definedName>
    <definedName name="wrkifoerngperg" localSheetId="7">#REF!</definedName>
    <definedName name="wrkifoerngperg" localSheetId="8">#REF!</definedName>
    <definedName name="wrkifoerngperg" localSheetId="4">#REF!</definedName>
    <definedName name="wrkifoerngperg" localSheetId="9">#REF!</definedName>
    <definedName name="wrkifoerngperg">#REF!</definedName>
    <definedName name="wrn.mo2." localSheetId="0" hidden="1">{#N/A,#N/A,FALSE,"MO (2)"}</definedName>
    <definedName name="wrn.mo2." localSheetId="9" hidden="1">{#N/A,#N/A,FALSE,"MO (2)"}</definedName>
    <definedName name="wrn.mo2." hidden="1">{#N/A,#N/A,FALSE,"MO (2)"}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9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 localSheetId="3">#REF!</definedName>
    <definedName name="WSFDGSJHKJSçghsK" localSheetId="5">#REF!</definedName>
    <definedName name="WSFDGSJHKJSçghsK" localSheetId="6">#REF!</definedName>
    <definedName name="WSFDGSJHKJSçghsK" localSheetId="7">#REF!</definedName>
    <definedName name="WSFDGSJHKJSçghsK" localSheetId="8">#REF!</definedName>
    <definedName name="WSFDGSJHKJSçghsK" localSheetId="4">#REF!</definedName>
    <definedName name="WSFDGSJHKJSçghsK" localSheetId="9">#REF!</definedName>
    <definedName name="WSFDGSJHKJSçghsK">#REF!</definedName>
    <definedName name="WW" localSheetId="3">#REF!</definedName>
    <definedName name="WW" localSheetId="5">#REF!</definedName>
    <definedName name="WW" localSheetId="6">#REF!</definedName>
    <definedName name="WW" localSheetId="7">#REF!</definedName>
    <definedName name="WW" localSheetId="8">#REF!</definedName>
    <definedName name="WW" localSheetId="4">#REF!</definedName>
    <definedName name="WW" localSheetId="9">#REF!</definedName>
    <definedName name="WW">#REF!</definedName>
    <definedName name="X" localSheetId="0" hidden="1">{#N/A,#N/A,FALSE,"Planilha";#N/A,#N/A,FALSE,"Resumo";#N/A,#N/A,FALSE,"Fisico";#N/A,#N/A,FALSE,"Financeiro";#N/A,#N/A,FALSE,"Financeiro"}</definedName>
    <definedName name="X" localSheetId="9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 localSheetId="3">#REF!</definedName>
    <definedName name="Xa" localSheetId="5">#REF!</definedName>
    <definedName name="Xa" localSheetId="6">#REF!</definedName>
    <definedName name="Xa" localSheetId="7">#REF!</definedName>
    <definedName name="Xa" localSheetId="8">#REF!</definedName>
    <definedName name="Xa" localSheetId="4">#REF!</definedName>
    <definedName name="Xa" localSheetId="9">#REF!</definedName>
    <definedName name="Xa">#REF!</definedName>
    <definedName name="Xb" localSheetId="3">#REF!</definedName>
    <definedName name="Xb" localSheetId="5">#REF!</definedName>
    <definedName name="Xb" localSheetId="6">#REF!</definedName>
    <definedName name="Xb" localSheetId="7">#REF!</definedName>
    <definedName name="Xb" localSheetId="8">#REF!</definedName>
    <definedName name="Xb" localSheetId="4">#REF!</definedName>
    <definedName name="Xb" localSheetId="9">#REF!</definedName>
    <definedName name="Xb">#REF!</definedName>
    <definedName name="Xc" localSheetId="3">#REF!</definedName>
    <definedName name="Xc" localSheetId="5">#REF!</definedName>
    <definedName name="Xc" localSheetId="6">#REF!</definedName>
    <definedName name="Xc" localSheetId="7">#REF!</definedName>
    <definedName name="Xc" localSheetId="8">#REF!</definedName>
    <definedName name="Xc" localSheetId="4">#REF!</definedName>
    <definedName name="Xc" localSheetId="9">#REF!</definedName>
    <definedName name="Xc">#REF!</definedName>
    <definedName name="xczvzxc" localSheetId="3">#REF!</definedName>
    <definedName name="xczvzxc" localSheetId="5">#REF!</definedName>
    <definedName name="xczvzxc" localSheetId="6">#REF!</definedName>
    <definedName name="xczvzxc" localSheetId="7">#REF!</definedName>
    <definedName name="xczvzxc" localSheetId="8">#REF!</definedName>
    <definedName name="xczvzxc" localSheetId="4">#REF!</definedName>
    <definedName name="xczvzxc">#REF!</definedName>
    <definedName name="XX" localSheetId="3">#REF!</definedName>
    <definedName name="XX" localSheetId="5">#REF!</definedName>
    <definedName name="XX" localSheetId="6">#REF!</definedName>
    <definedName name="XX" localSheetId="7">#REF!</definedName>
    <definedName name="XX" localSheetId="8">#REF!</definedName>
    <definedName name="XX" localSheetId="4">#REF!</definedName>
    <definedName name="XX">#REF!</definedName>
    <definedName name="XXX" localSheetId="0">'BM 01'!XXX</definedName>
    <definedName name="XXX" localSheetId="9">'RF 08'!XXX</definedName>
    <definedName name="XXX">[12]!XXX</definedName>
    <definedName name="XXXX" localSheetId="0">'BM 01'!XXXX</definedName>
    <definedName name="XXXX" localSheetId="9">'RF 08'!XXXX</definedName>
    <definedName name="XXXX">[12]!XXXX</definedName>
    <definedName name="xxxxxxx" localSheetId="0">#REF!</definedName>
    <definedName name="xxxxxxx" localSheetId="3">#REF!</definedName>
    <definedName name="xxxxxxx" localSheetId="5">#REF!</definedName>
    <definedName name="xxxxxxx" localSheetId="6">#REF!</definedName>
    <definedName name="xxxxxxx" localSheetId="7">#REF!</definedName>
    <definedName name="xxxxxxx" localSheetId="8">#REF!</definedName>
    <definedName name="xxxxxxx" localSheetId="4">#REF!</definedName>
    <definedName name="xxxxxxx" localSheetId="9">#REF!</definedName>
    <definedName name="xxxxxxx">#REF!</definedName>
    <definedName name="Y" localSheetId="3">#REF!</definedName>
    <definedName name="Y" localSheetId="5">#REF!</definedName>
    <definedName name="Y" localSheetId="6">#REF!</definedName>
    <definedName name="Y" localSheetId="7">#REF!</definedName>
    <definedName name="Y" localSheetId="8">#REF!</definedName>
    <definedName name="Y" localSheetId="4">#REF!</definedName>
    <definedName name="Y" localSheetId="9">#REF!</definedName>
    <definedName name="Y">#REF!</definedName>
    <definedName name="YJGGHG" localSheetId="3">[1]Reforma!#REF!</definedName>
    <definedName name="YJGGHG" localSheetId="5">[1]Reforma!#REF!</definedName>
    <definedName name="YJGGHG" localSheetId="6">[1]Reforma!#REF!</definedName>
    <definedName name="YJGGHG" localSheetId="7">[1]Reforma!#REF!</definedName>
    <definedName name="YJGGHG" localSheetId="8">[1]Reforma!#REF!</definedName>
    <definedName name="YJGGHG" localSheetId="4">[1]Reforma!#REF!</definedName>
    <definedName name="YJGGHG" localSheetId="9">[1]Reforma!#REF!</definedName>
    <definedName name="YJGGHG">[1]Reforma!#REF!</definedName>
    <definedName name="yngrid" localSheetId="3">#REF!</definedName>
    <definedName name="yngrid" localSheetId="5">#REF!</definedName>
    <definedName name="yngrid" localSheetId="6">#REF!</definedName>
    <definedName name="yngrid" localSheetId="7">#REF!</definedName>
    <definedName name="yngrid" localSheetId="8">#REF!</definedName>
    <definedName name="yngrid" localSheetId="4">#REF!</definedName>
    <definedName name="yngrid" localSheetId="9">#REF!</definedName>
    <definedName name="yngrid">#REF!</definedName>
    <definedName name="yngridd" localSheetId="3">#REF!</definedName>
    <definedName name="yngridd" localSheetId="5">#REF!</definedName>
    <definedName name="yngridd" localSheetId="6">#REF!</definedName>
    <definedName name="yngridd" localSheetId="7">#REF!</definedName>
    <definedName name="yngridd" localSheetId="8">#REF!</definedName>
    <definedName name="yngridd" localSheetId="4">#REF!</definedName>
    <definedName name="yngridd" localSheetId="9">#REF!</definedName>
    <definedName name="yngridd">#REF!</definedName>
    <definedName name="yoli" localSheetId="3">#REF!</definedName>
    <definedName name="yoli" localSheetId="5">#REF!</definedName>
    <definedName name="yoli" localSheetId="6">#REF!</definedName>
    <definedName name="yoli" localSheetId="7">#REF!</definedName>
    <definedName name="yoli" localSheetId="8">#REF!</definedName>
    <definedName name="yoli" localSheetId="4">#REF!</definedName>
    <definedName name="yoli" localSheetId="9">#REF!</definedName>
    <definedName name="yoli">#REF!</definedName>
    <definedName name="yULIAN" localSheetId="3">#REF!</definedName>
    <definedName name="yULIAN" localSheetId="5">#REF!</definedName>
    <definedName name="yULIAN" localSheetId="6">#REF!</definedName>
    <definedName name="yULIAN" localSheetId="7">#REF!</definedName>
    <definedName name="yULIAN" localSheetId="8">#REF!</definedName>
    <definedName name="yULIAN" localSheetId="4">#REF!</definedName>
    <definedName name="yULIAN">#REF!</definedName>
    <definedName name="YY" localSheetId="3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4">#REF!</definedName>
    <definedName name="YY">#REF!</definedName>
    <definedName name="Z" localSheetId="3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4">#REF!</definedName>
    <definedName name="Z">#REF!</definedName>
    <definedName name="ZCERTOP" localSheetId="3">#REF!</definedName>
    <definedName name="ZCERTOP" localSheetId="5">#REF!</definedName>
    <definedName name="ZCERTOP" localSheetId="6">#REF!</definedName>
    <definedName name="ZCERTOP" localSheetId="7">#REF!</definedName>
    <definedName name="ZCERTOP" localSheetId="8">#REF!</definedName>
    <definedName name="ZCERTOP" localSheetId="4">#REF!</definedName>
    <definedName name="ZCERTOP">#REF!</definedName>
    <definedName name="zsfdbvzsfdbfzdb" localSheetId="3">#REF!</definedName>
    <definedName name="zsfdbvzsfdbfzdb" localSheetId="5">#REF!</definedName>
    <definedName name="zsfdbvzsfdbfzdb" localSheetId="6">#REF!</definedName>
    <definedName name="zsfdbvzsfdbfzdb" localSheetId="7">#REF!</definedName>
    <definedName name="zsfdbvzsfdbfzdb" localSheetId="8">#REF!</definedName>
    <definedName name="zsfdbvzsfdbfzdb" localSheetId="4">#REF!</definedName>
    <definedName name="zsfdbvzsfdbfzdb">#REF!</definedName>
    <definedName name="zxc" localSheetId="3">[1]Reforma!#REF!</definedName>
    <definedName name="zxc" localSheetId="5">[1]Reforma!#REF!</definedName>
    <definedName name="zxc" localSheetId="6">[1]Reforma!#REF!</definedName>
    <definedName name="zxc" localSheetId="7">[1]Reforma!#REF!</definedName>
    <definedName name="zxc" localSheetId="8">[1]Reforma!#REF!</definedName>
    <definedName name="zxc" localSheetId="4">[1]Reforma!#REF!</definedName>
    <definedName name="zxc" localSheetId="9">[1]Reforma!#REF!</definedName>
    <definedName name="zxc">[1]Reforma!#REF!</definedName>
    <definedName name="ZZ" localSheetId="3">#REF!</definedName>
    <definedName name="ZZ" localSheetId="5">#REF!</definedName>
    <definedName name="ZZ" localSheetId="6">#REF!</definedName>
    <definedName name="ZZ" localSheetId="7">#REF!</definedName>
    <definedName name="ZZ" localSheetId="8">#REF!</definedName>
    <definedName name="ZZ" localSheetId="4">#REF!</definedName>
    <definedName name="ZZ" localSheetId="9">#REF!</definedName>
    <definedName name="ZZ">#REF!</definedName>
  </definedNames>
  <calcPr calcId="191029" fullCalcOnLoad="1"/>
</workbook>
</file>

<file path=xl/calcChain.xml><?xml version="1.0" encoding="utf-8"?>
<calcChain xmlns="http://schemas.openxmlformats.org/spreadsheetml/2006/main">
  <c r="F196" i="17" l="1"/>
  <c r="N48" i="17"/>
  <c r="L52" i="17"/>
  <c r="K52" i="17"/>
  <c r="O238" i="17"/>
  <c r="O242" i="17"/>
  <c r="O244" i="17"/>
  <c r="O233" i="17"/>
  <c r="O230" i="17"/>
  <c r="O218" i="17"/>
  <c r="O219" i="17"/>
  <c r="O220" i="17"/>
  <c r="O222" i="17"/>
  <c r="O223" i="17"/>
  <c r="O224" i="17"/>
  <c r="O225" i="17"/>
  <c r="O226" i="17"/>
  <c r="O227" i="17"/>
  <c r="O217" i="17"/>
  <c r="O210" i="17"/>
  <c r="O211" i="17"/>
  <c r="O214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6" i="17"/>
  <c r="O197" i="17"/>
  <c r="O198" i="17"/>
  <c r="O199" i="17"/>
  <c r="O200" i="17"/>
  <c r="O201" i="17"/>
  <c r="O202" i="17"/>
  <c r="O203" i="17"/>
  <c r="O204" i="17"/>
  <c r="O205" i="17"/>
  <c r="O206" i="17"/>
  <c r="O171" i="17"/>
  <c r="O164" i="17"/>
  <c r="O165" i="17"/>
  <c r="O166" i="17"/>
  <c r="O167" i="17"/>
  <c r="O169" i="17"/>
  <c r="O168" i="17"/>
  <c r="O163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42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19" i="17"/>
  <c r="O106" i="17"/>
  <c r="O107" i="17"/>
  <c r="O108" i="17"/>
  <c r="O109" i="17"/>
  <c r="O110" i="17"/>
  <c r="O111" i="17"/>
  <c r="O105" i="17"/>
  <c r="O96" i="17"/>
  <c r="O97" i="17"/>
  <c r="O98" i="17"/>
  <c r="O99" i="17"/>
  <c r="O103" i="17"/>
  <c r="O100" i="17"/>
  <c r="O101" i="17"/>
  <c r="O102" i="17"/>
  <c r="O95" i="17"/>
  <c r="O87" i="17"/>
  <c r="O88" i="17"/>
  <c r="O89" i="17"/>
  <c r="O90" i="17"/>
  <c r="O92" i="17"/>
  <c r="O86" i="17"/>
  <c r="O79" i="17"/>
  <c r="O80" i="17"/>
  <c r="O81" i="17"/>
  <c r="O83" i="17"/>
  <c r="O78" i="17"/>
  <c r="O69" i="17"/>
  <c r="O70" i="17"/>
  <c r="O71" i="17"/>
  <c r="O72" i="17"/>
  <c r="O75" i="17"/>
  <c r="O73" i="17"/>
  <c r="O74" i="17"/>
  <c r="O68" i="17"/>
  <c r="O64" i="17"/>
  <c r="O65" i="17"/>
  <c r="O63" i="17"/>
  <c r="O55" i="17"/>
  <c r="O56" i="17"/>
  <c r="O57" i="17"/>
  <c r="O58" i="17"/>
  <c r="O61" i="17"/>
  <c r="O59" i="17"/>
  <c r="O60" i="17"/>
  <c r="O54" i="17"/>
  <c r="O49" i="17"/>
  <c r="O50" i="17"/>
  <c r="O51" i="17"/>
  <c r="O46" i="17"/>
  <c r="O39" i="17"/>
  <c r="O40" i="17"/>
  <c r="O41" i="17"/>
  <c r="O42" i="17"/>
  <c r="O44" i="17"/>
  <c r="O43" i="17"/>
  <c r="O38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21" i="17"/>
  <c r="O18" i="17"/>
  <c r="O14" i="17"/>
  <c r="O15" i="17"/>
  <c r="O16" i="17"/>
  <c r="O17" i="17"/>
  <c r="O13" i="17"/>
  <c r="O255" i="17"/>
  <c r="O256" i="17"/>
  <c r="O257" i="17"/>
  <c r="O253" i="17"/>
  <c r="O253" i="16"/>
  <c r="N259" i="15"/>
  <c r="G254" i="17"/>
  <c r="G255" i="17"/>
  <c r="G256" i="17"/>
  <c r="G257" i="17"/>
  <c r="G258" i="17"/>
  <c r="G253" i="17"/>
  <c r="G234" i="17"/>
  <c r="G235" i="17"/>
  <c r="G236" i="17"/>
  <c r="G237" i="17"/>
  <c r="G238" i="17"/>
  <c r="G239" i="17"/>
  <c r="G240" i="17"/>
  <c r="G241" i="17"/>
  <c r="G242" i="17"/>
  <c r="G243" i="17"/>
  <c r="G244" i="17"/>
  <c r="G245" i="17"/>
  <c r="G246" i="17"/>
  <c r="G247" i="17"/>
  <c r="G248" i="17"/>
  <c r="G249" i="17"/>
  <c r="G250" i="17"/>
  <c r="G233" i="17"/>
  <c r="G230" i="17"/>
  <c r="G218" i="17"/>
  <c r="G219" i="17"/>
  <c r="G220" i="17"/>
  <c r="G221" i="17"/>
  <c r="G222" i="17"/>
  <c r="G223" i="17"/>
  <c r="G224" i="17"/>
  <c r="G225" i="17"/>
  <c r="G226" i="17"/>
  <c r="G227" i="17"/>
  <c r="G217" i="17"/>
  <c r="G210" i="17"/>
  <c r="G211" i="17"/>
  <c r="G212" i="17"/>
  <c r="G213" i="17"/>
  <c r="G214" i="17"/>
  <c r="G209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171" i="17"/>
  <c r="G164" i="17"/>
  <c r="G165" i="17"/>
  <c r="G166" i="17"/>
  <c r="G167" i="17"/>
  <c r="G168" i="17"/>
  <c r="G163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42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19" i="17"/>
  <c r="G106" i="17"/>
  <c r="G107" i="17"/>
  <c r="G108" i="17"/>
  <c r="G109" i="17"/>
  <c r="G110" i="17"/>
  <c r="G111" i="17"/>
  <c r="G112" i="17"/>
  <c r="G113" i="17"/>
  <c r="G114" i="17"/>
  <c r="G115" i="17"/>
  <c r="G105" i="17"/>
  <c r="G96" i="17"/>
  <c r="G97" i="17"/>
  <c r="G98" i="17"/>
  <c r="G99" i="17"/>
  <c r="G100" i="17"/>
  <c r="G101" i="17"/>
  <c r="G102" i="17"/>
  <c r="G95" i="17"/>
  <c r="G14" i="17"/>
  <c r="G15" i="17"/>
  <c r="G16" i="17"/>
  <c r="G17" i="17"/>
  <c r="G18" i="17"/>
  <c r="G13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21" i="17"/>
  <c r="G39" i="17"/>
  <c r="G40" i="17"/>
  <c r="G41" i="17"/>
  <c r="G42" i="17"/>
  <c r="G43" i="17"/>
  <c r="G38" i="17"/>
  <c r="G47" i="17"/>
  <c r="G48" i="17"/>
  <c r="G49" i="17"/>
  <c r="G50" i="17"/>
  <c r="G51" i="17"/>
  <c r="G55" i="17"/>
  <c r="G56" i="17"/>
  <c r="G57" i="17"/>
  <c r="G58" i="17"/>
  <c r="G59" i="17"/>
  <c r="G60" i="17"/>
  <c r="G54" i="17"/>
  <c r="G64" i="17"/>
  <c r="G65" i="17"/>
  <c r="G69" i="17"/>
  <c r="G70" i="17"/>
  <c r="G71" i="17"/>
  <c r="G72" i="17"/>
  <c r="G73" i="17"/>
  <c r="G74" i="17"/>
  <c r="G68" i="17"/>
  <c r="G79" i="17"/>
  <c r="G80" i="17"/>
  <c r="G81" i="17"/>
  <c r="G82" i="17"/>
  <c r="G83" i="17"/>
  <c r="G78" i="17"/>
  <c r="G87" i="17"/>
  <c r="G88" i="17"/>
  <c r="G89" i="17"/>
  <c r="G90" i="17"/>
  <c r="G91" i="17"/>
  <c r="G92" i="17"/>
  <c r="G86" i="17"/>
  <c r="L258" i="17"/>
  <c r="K258" i="17"/>
  <c r="L257" i="17"/>
  <c r="K257" i="17"/>
  <c r="L256" i="17"/>
  <c r="K256" i="17"/>
  <c r="K259" i="17"/>
  <c r="L255" i="17"/>
  <c r="K255" i="17"/>
  <c r="L254" i="17"/>
  <c r="K254" i="17"/>
  <c r="L253" i="17"/>
  <c r="K253" i="17"/>
  <c r="L250" i="17"/>
  <c r="K250" i="17"/>
  <c r="L249" i="17"/>
  <c r="K249" i="17"/>
  <c r="L248" i="17"/>
  <c r="K248" i="17"/>
  <c r="L247" i="17"/>
  <c r="K247" i="17"/>
  <c r="L246" i="17"/>
  <c r="K246" i="17"/>
  <c r="L245" i="17"/>
  <c r="K245" i="17"/>
  <c r="L244" i="17"/>
  <c r="K244" i="17"/>
  <c r="L243" i="17"/>
  <c r="K243" i="17"/>
  <c r="L242" i="17"/>
  <c r="K242" i="17"/>
  <c r="L241" i="17"/>
  <c r="K241" i="17"/>
  <c r="L240" i="17"/>
  <c r="K240" i="17"/>
  <c r="L239" i="17"/>
  <c r="K239" i="17"/>
  <c r="L238" i="17"/>
  <c r="K238" i="17"/>
  <c r="L237" i="17"/>
  <c r="K237" i="17"/>
  <c r="L236" i="17"/>
  <c r="K236" i="17"/>
  <c r="L235" i="17"/>
  <c r="K235" i="17"/>
  <c r="L234" i="17"/>
  <c r="K234" i="17"/>
  <c r="L233" i="17"/>
  <c r="K233" i="17"/>
  <c r="L230" i="17"/>
  <c r="L231" i="17"/>
  <c r="K230" i="17"/>
  <c r="K231" i="17"/>
  <c r="L227" i="17"/>
  <c r="K227" i="17"/>
  <c r="L226" i="17"/>
  <c r="K226" i="17"/>
  <c r="L225" i="17"/>
  <c r="K225" i="17"/>
  <c r="L224" i="17"/>
  <c r="K224" i="17"/>
  <c r="L223" i="17"/>
  <c r="K223" i="17"/>
  <c r="L222" i="17"/>
  <c r="K222" i="17"/>
  <c r="L221" i="17"/>
  <c r="K221" i="17"/>
  <c r="L220" i="17"/>
  <c r="K220" i="17"/>
  <c r="L219" i="17"/>
  <c r="K219" i="17"/>
  <c r="L218" i="17"/>
  <c r="K218" i="17"/>
  <c r="L217" i="17"/>
  <c r="K217" i="17"/>
  <c r="L215" i="17"/>
  <c r="L214" i="17"/>
  <c r="K214" i="17"/>
  <c r="L213" i="17"/>
  <c r="K213" i="17"/>
  <c r="L212" i="17"/>
  <c r="K212" i="17"/>
  <c r="L211" i="17"/>
  <c r="K211" i="17"/>
  <c r="L210" i="17"/>
  <c r="K210" i="17"/>
  <c r="L209" i="17"/>
  <c r="K209" i="17"/>
  <c r="K215" i="17"/>
  <c r="L206" i="17"/>
  <c r="K206" i="17"/>
  <c r="L205" i="17"/>
  <c r="K205" i="17"/>
  <c r="L204" i="17"/>
  <c r="K204" i="17"/>
  <c r="L203" i="17"/>
  <c r="K203" i="17"/>
  <c r="L202" i="17"/>
  <c r="K202" i="17"/>
  <c r="L201" i="17"/>
  <c r="K201" i="17"/>
  <c r="L200" i="17"/>
  <c r="K200" i="17"/>
  <c r="L199" i="17"/>
  <c r="K199" i="17"/>
  <c r="L198" i="17"/>
  <c r="K198" i="17"/>
  <c r="L197" i="17"/>
  <c r="K197" i="17"/>
  <c r="L196" i="17"/>
  <c r="K196" i="17"/>
  <c r="L195" i="17"/>
  <c r="K195" i="17"/>
  <c r="L194" i="17"/>
  <c r="K194" i="17"/>
  <c r="L193" i="17"/>
  <c r="K193" i="17"/>
  <c r="L192" i="17"/>
  <c r="K192" i="17"/>
  <c r="L191" i="17"/>
  <c r="K191" i="17"/>
  <c r="L190" i="17"/>
  <c r="K190" i="17"/>
  <c r="L189" i="17"/>
  <c r="K189" i="17"/>
  <c r="L188" i="17"/>
  <c r="K188" i="17"/>
  <c r="L187" i="17"/>
  <c r="K187" i="17"/>
  <c r="L186" i="17"/>
  <c r="K186" i="17"/>
  <c r="L185" i="17"/>
  <c r="K185" i="17"/>
  <c r="L184" i="17"/>
  <c r="K184" i="17"/>
  <c r="L183" i="17"/>
  <c r="K183" i="17"/>
  <c r="L182" i="17"/>
  <c r="K182" i="17"/>
  <c r="L181" i="17"/>
  <c r="K181" i="17"/>
  <c r="L180" i="17"/>
  <c r="K180" i="17"/>
  <c r="L179" i="17"/>
  <c r="K179" i="17"/>
  <c r="L178" i="17"/>
  <c r="K178" i="17"/>
  <c r="L177" i="17"/>
  <c r="K177" i="17"/>
  <c r="L176" i="17"/>
  <c r="K176" i="17"/>
  <c r="L175" i="17"/>
  <c r="K175" i="17"/>
  <c r="L174" i="17"/>
  <c r="K174" i="17"/>
  <c r="L173" i="17"/>
  <c r="K173" i="17"/>
  <c r="K207" i="17"/>
  <c r="L172" i="17"/>
  <c r="K172" i="17"/>
  <c r="L171" i="17"/>
  <c r="K171" i="17"/>
  <c r="L168" i="17"/>
  <c r="K168" i="17"/>
  <c r="L167" i="17"/>
  <c r="K167" i="17"/>
  <c r="L166" i="17"/>
  <c r="K166" i="17"/>
  <c r="L165" i="17"/>
  <c r="K165" i="17"/>
  <c r="L164" i="17"/>
  <c r="K164" i="17"/>
  <c r="L163" i="17"/>
  <c r="L169" i="17"/>
  <c r="K163" i="17"/>
  <c r="L160" i="17"/>
  <c r="K160" i="17"/>
  <c r="L159" i="17"/>
  <c r="K159" i="17"/>
  <c r="L158" i="17"/>
  <c r="K158" i="17"/>
  <c r="K161" i="17"/>
  <c r="L157" i="17"/>
  <c r="K157" i="17"/>
  <c r="L156" i="17"/>
  <c r="K156" i="17"/>
  <c r="L155" i="17"/>
  <c r="K155" i="17"/>
  <c r="L154" i="17"/>
  <c r="K154" i="17"/>
  <c r="L153" i="17"/>
  <c r="K153" i="17"/>
  <c r="L152" i="17"/>
  <c r="K152" i="17"/>
  <c r="L151" i="17"/>
  <c r="K151" i="17"/>
  <c r="L150" i="17"/>
  <c r="K150" i="17"/>
  <c r="L149" i="17"/>
  <c r="K149" i="17"/>
  <c r="L148" i="17"/>
  <c r="K148" i="17"/>
  <c r="L147" i="17"/>
  <c r="K147" i="17"/>
  <c r="L146" i="17"/>
  <c r="K146" i="17"/>
  <c r="L145" i="17"/>
  <c r="K145" i="17"/>
  <c r="L144" i="17"/>
  <c r="K144" i="17"/>
  <c r="L143" i="17"/>
  <c r="K143" i="17"/>
  <c r="L142" i="17"/>
  <c r="L161" i="17"/>
  <c r="K142" i="17"/>
  <c r="L139" i="17"/>
  <c r="K139" i="17"/>
  <c r="L138" i="17"/>
  <c r="K138" i="17"/>
  <c r="L137" i="17"/>
  <c r="K137" i="17"/>
  <c r="L136" i="17"/>
  <c r="K136" i="17"/>
  <c r="L135" i="17"/>
  <c r="K135" i="17"/>
  <c r="L134" i="17"/>
  <c r="K134" i="17"/>
  <c r="L133" i="17"/>
  <c r="K133" i="17"/>
  <c r="L132" i="17"/>
  <c r="K132" i="17"/>
  <c r="L131" i="17"/>
  <c r="K131" i="17"/>
  <c r="L130" i="17"/>
  <c r="K130" i="17"/>
  <c r="L129" i="17"/>
  <c r="K129" i="17"/>
  <c r="L128" i="17"/>
  <c r="K128" i="17"/>
  <c r="L127" i="17"/>
  <c r="K127" i="17"/>
  <c r="L126" i="17"/>
  <c r="K126" i="17"/>
  <c r="L125" i="17"/>
  <c r="K125" i="17"/>
  <c r="L124" i="17"/>
  <c r="K124" i="17"/>
  <c r="L123" i="17"/>
  <c r="K123" i="17"/>
  <c r="L122" i="17"/>
  <c r="K122" i="17"/>
  <c r="L121" i="17"/>
  <c r="K121" i="17"/>
  <c r="L120" i="17"/>
  <c r="K120" i="17"/>
  <c r="L119" i="17"/>
  <c r="K119" i="17"/>
  <c r="L115" i="17"/>
  <c r="K115" i="17"/>
  <c r="L114" i="17"/>
  <c r="K114" i="17"/>
  <c r="L113" i="17"/>
  <c r="K113" i="17"/>
  <c r="L112" i="17"/>
  <c r="K112" i="17"/>
  <c r="L111" i="17"/>
  <c r="L116" i="17"/>
  <c r="K111" i="17"/>
  <c r="L110" i="17"/>
  <c r="K110" i="17"/>
  <c r="L109" i="17"/>
  <c r="K109" i="17"/>
  <c r="L108" i="17"/>
  <c r="K108" i="17"/>
  <c r="L107" i="17"/>
  <c r="K107" i="17"/>
  <c r="L106" i="17"/>
  <c r="K106" i="17"/>
  <c r="L105" i="17"/>
  <c r="K105" i="17"/>
  <c r="K116" i="17"/>
  <c r="L102" i="17"/>
  <c r="K102" i="17"/>
  <c r="L101" i="17"/>
  <c r="K101" i="17"/>
  <c r="L100" i="17"/>
  <c r="K100" i="17"/>
  <c r="L99" i="17"/>
  <c r="K99" i="17"/>
  <c r="L98" i="17"/>
  <c r="K98" i="17"/>
  <c r="L97" i="17"/>
  <c r="K97" i="17"/>
  <c r="L96" i="17"/>
  <c r="K96" i="17"/>
  <c r="L95" i="17"/>
  <c r="K95" i="17"/>
  <c r="L92" i="17"/>
  <c r="K92" i="17"/>
  <c r="L91" i="17"/>
  <c r="K91" i="17"/>
  <c r="L90" i="17"/>
  <c r="K90" i="17"/>
  <c r="L89" i="17"/>
  <c r="K89" i="17"/>
  <c r="L88" i="17"/>
  <c r="K88" i="17"/>
  <c r="L87" i="17"/>
  <c r="L93" i="17"/>
  <c r="K87" i="17"/>
  <c r="K93" i="17"/>
  <c r="L86" i="17"/>
  <c r="K86" i="17"/>
  <c r="L83" i="17"/>
  <c r="K83" i="17"/>
  <c r="L82" i="17"/>
  <c r="K82" i="17"/>
  <c r="L81" i="17"/>
  <c r="K81" i="17"/>
  <c r="L80" i="17"/>
  <c r="K80" i="17"/>
  <c r="L79" i="17"/>
  <c r="K79" i="17"/>
  <c r="L78" i="17"/>
  <c r="L84" i="17"/>
  <c r="K78" i="17"/>
  <c r="L74" i="17"/>
  <c r="K74" i="17"/>
  <c r="L73" i="17"/>
  <c r="K73" i="17"/>
  <c r="L72" i="17"/>
  <c r="K72" i="17"/>
  <c r="L71" i="17"/>
  <c r="K71" i="17"/>
  <c r="L70" i="17"/>
  <c r="K70" i="17"/>
  <c r="L69" i="17"/>
  <c r="K69" i="17"/>
  <c r="K75" i="17"/>
  <c r="L68" i="17"/>
  <c r="K68" i="17"/>
  <c r="L65" i="17"/>
  <c r="K65" i="17"/>
  <c r="L64" i="17"/>
  <c r="K64" i="17"/>
  <c r="L63" i="17"/>
  <c r="L66" i="17"/>
  <c r="K63" i="17"/>
  <c r="K66" i="17"/>
  <c r="L60" i="17"/>
  <c r="K60" i="17"/>
  <c r="L59" i="17"/>
  <c r="K59" i="17"/>
  <c r="L58" i="17"/>
  <c r="K58" i="17"/>
  <c r="L57" i="17"/>
  <c r="K57" i="17"/>
  <c r="L56" i="17"/>
  <c r="K56" i="17"/>
  <c r="L55" i="17"/>
  <c r="K55" i="17"/>
  <c r="K61" i="17"/>
  <c r="L54" i="17"/>
  <c r="L61" i="17"/>
  <c r="K54" i="17"/>
  <c r="L51" i="17"/>
  <c r="K51" i="17"/>
  <c r="L50" i="17"/>
  <c r="K50" i="17"/>
  <c r="L49" i="17"/>
  <c r="K49" i="17"/>
  <c r="L48" i="17"/>
  <c r="K48" i="17"/>
  <c r="L47" i="17"/>
  <c r="K47" i="17"/>
  <c r="L46" i="17"/>
  <c r="K46" i="17"/>
  <c r="L43" i="17"/>
  <c r="K43" i="17"/>
  <c r="L42" i="17"/>
  <c r="K42" i="17"/>
  <c r="L41" i="17"/>
  <c r="K41" i="17"/>
  <c r="K44" i="17"/>
  <c r="L40" i="17"/>
  <c r="K40" i="17"/>
  <c r="L39" i="17"/>
  <c r="K39" i="17"/>
  <c r="L38" i="17"/>
  <c r="L44" i="17"/>
  <c r="K38" i="17"/>
  <c r="L34" i="17"/>
  <c r="K34" i="17"/>
  <c r="L33" i="17"/>
  <c r="K33" i="17"/>
  <c r="L32" i="17"/>
  <c r="K32" i="17"/>
  <c r="L31" i="17"/>
  <c r="K31" i="17"/>
  <c r="L30" i="17"/>
  <c r="K30" i="17"/>
  <c r="L29" i="17"/>
  <c r="K29" i="17"/>
  <c r="L28" i="17"/>
  <c r="K28" i="17"/>
  <c r="L27" i="17"/>
  <c r="K27" i="17"/>
  <c r="L26" i="17"/>
  <c r="K26" i="17"/>
  <c r="L25" i="17"/>
  <c r="K25" i="17"/>
  <c r="L24" i="17"/>
  <c r="K24" i="17"/>
  <c r="L23" i="17"/>
  <c r="K23" i="17"/>
  <c r="L22" i="17"/>
  <c r="K22" i="17"/>
  <c r="L21" i="17"/>
  <c r="L35" i="17"/>
  <c r="K21" i="17"/>
  <c r="K35" i="17"/>
  <c r="L18" i="17"/>
  <c r="K18" i="17"/>
  <c r="L17" i="17"/>
  <c r="K17" i="17"/>
  <c r="L16" i="17"/>
  <c r="K16" i="17"/>
  <c r="L15" i="17"/>
  <c r="K15" i="17"/>
  <c r="L14" i="17"/>
  <c r="K14" i="17"/>
  <c r="Q13" i="17"/>
  <c r="J171" i="17"/>
  <c r="L13" i="17"/>
  <c r="K13" i="17"/>
  <c r="K19" i="17"/>
  <c r="N9" i="16"/>
  <c r="O218" i="16"/>
  <c r="O219" i="16"/>
  <c r="O220" i="16"/>
  <c r="O223" i="16"/>
  <c r="O224" i="16"/>
  <c r="O225" i="16"/>
  <c r="O226" i="16"/>
  <c r="O227" i="16"/>
  <c r="O217" i="16"/>
  <c r="O214" i="16"/>
  <c r="O172" i="16"/>
  <c r="O173" i="16"/>
  <c r="O174" i="16"/>
  <c r="O175" i="16"/>
  <c r="O176" i="16"/>
  <c r="O177" i="16"/>
  <c r="O178" i="16"/>
  <c r="O179" i="16"/>
  <c r="O180" i="16"/>
  <c r="O181" i="16"/>
  <c r="O182" i="16"/>
  <c r="O183" i="16"/>
  <c r="O184" i="16"/>
  <c r="O185" i="16"/>
  <c r="O186" i="16"/>
  <c r="O187" i="16"/>
  <c r="O188" i="16"/>
  <c r="O189" i="16"/>
  <c r="O190" i="16"/>
  <c r="O191" i="16"/>
  <c r="O192" i="16"/>
  <c r="O193" i="16"/>
  <c r="O194" i="16"/>
  <c r="O195" i="16"/>
  <c r="O196" i="16"/>
  <c r="O197" i="16"/>
  <c r="O198" i="16"/>
  <c r="O199" i="16"/>
  <c r="O200" i="16"/>
  <c r="O201" i="16"/>
  <c r="O202" i="16"/>
  <c r="O203" i="16"/>
  <c r="O204" i="16"/>
  <c r="O205" i="16"/>
  <c r="O206" i="16"/>
  <c r="O171" i="16"/>
  <c r="O164" i="16"/>
  <c r="O165" i="16"/>
  <c r="O166" i="16"/>
  <c r="O169" i="16"/>
  <c r="O167" i="16"/>
  <c r="O168" i="16"/>
  <c r="O163" i="16"/>
  <c r="O143" i="16"/>
  <c r="O161" i="16"/>
  <c r="O144" i="16"/>
  <c r="O145" i="16"/>
  <c r="O146" i="16"/>
  <c r="O147" i="16"/>
  <c r="O148" i="16"/>
  <c r="O149" i="16"/>
  <c r="O150" i="16"/>
  <c r="O151" i="16"/>
  <c r="O152" i="16"/>
  <c r="O153" i="16"/>
  <c r="O154" i="16"/>
  <c r="O155" i="16"/>
  <c r="O156" i="16"/>
  <c r="O157" i="16"/>
  <c r="O158" i="16"/>
  <c r="O159" i="16"/>
  <c r="O160" i="16"/>
  <c r="O142" i="16"/>
  <c r="O120" i="16"/>
  <c r="O121" i="16"/>
  <c r="O122" i="16"/>
  <c r="O123" i="16"/>
  <c r="O124" i="16"/>
  <c r="O125" i="16"/>
  <c r="O126" i="16"/>
  <c r="O127" i="16"/>
  <c r="O128" i="16"/>
  <c r="O129" i="16"/>
  <c r="O130" i="16"/>
  <c r="O131" i="16"/>
  <c r="O132" i="16"/>
  <c r="O133" i="16"/>
  <c r="O134" i="16"/>
  <c r="O135" i="16"/>
  <c r="O136" i="16"/>
  <c r="O137" i="16"/>
  <c r="O138" i="16"/>
  <c r="O139" i="16"/>
  <c r="O119" i="16"/>
  <c r="O106" i="16"/>
  <c r="O107" i="16"/>
  <c r="O108" i="16"/>
  <c r="O109" i="16"/>
  <c r="O110" i="16"/>
  <c r="O111" i="16"/>
  <c r="O105" i="16"/>
  <c r="O96" i="16"/>
  <c r="O97" i="16"/>
  <c r="O98" i="16"/>
  <c r="O99" i="16"/>
  <c r="O100" i="16"/>
  <c r="O101" i="16"/>
  <c r="O102" i="16"/>
  <c r="O95" i="16"/>
  <c r="O87" i="16"/>
  <c r="O88" i="16"/>
  <c r="O89" i="16"/>
  <c r="O90" i="16"/>
  <c r="O91" i="16"/>
  <c r="O92" i="16"/>
  <c r="O86" i="16"/>
  <c r="O79" i="16"/>
  <c r="O80" i="16"/>
  <c r="O81" i="16"/>
  <c r="O83" i="16"/>
  <c r="O78" i="16"/>
  <c r="O69" i="16"/>
  <c r="O70" i="16"/>
  <c r="O71" i="16"/>
  <c r="O72" i="16"/>
  <c r="O73" i="16"/>
  <c r="O74" i="16"/>
  <c r="O68" i="16"/>
  <c r="O64" i="16"/>
  <c r="O65" i="16"/>
  <c r="O55" i="16"/>
  <c r="O56" i="16"/>
  <c r="O57" i="16"/>
  <c r="O58" i="16"/>
  <c r="O59" i="16"/>
  <c r="O60" i="16"/>
  <c r="O54" i="16"/>
  <c r="O61" i="16"/>
  <c r="O49" i="16"/>
  <c r="O51" i="16"/>
  <c r="O39" i="16"/>
  <c r="O40" i="16"/>
  <c r="O41" i="16"/>
  <c r="O42" i="16"/>
  <c r="O43" i="16"/>
  <c r="O38" i="16"/>
  <c r="O44" i="16"/>
  <c r="O22" i="16"/>
  <c r="O23" i="16"/>
  <c r="O24" i="16"/>
  <c r="O25" i="16"/>
  <c r="O26" i="16"/>
  <c r="O27" i="16"/>
  <c r="O28" i="16"/>
  <c r="O29" i="16"/>
  <c r="O30" i="16"/>
  <c r="O31" i="16"/>
  <c r="O32" i="16"/>
  <c r="O33" i="16"/>
  <c r="O21" i="16"/>
  <c r="O233" i="16"/>
  <c r="O230" i="16"/>
  <c r="O231" i="16"/>
  <c r="O255" i="16"/>
  <c r="O256" i="16"/>
  <c r="O257" i="16"/>
  <c r="O258" i="16"/>
  <c r="G254" i="16"/>
  <c r="G255" i="16"/>
  <c r="G256" i="16"/>
  <c r="G257" i="16"/>
  <c r="G258" i="16"/>
  <c r="G25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33" i="16"/>
  <c r="G218" i="16"/>
  <c r="G219" i="16"/>
  <c r="G220" i="16"/>
  <c r="G221" i="16"/>
  <c r="G222" i="16"/>
  <c r="G223" i="16"/>
  <c r="G224" i="16"/>
  <c r="G225" i="16"/>
  <c r="G226" i="16"/>
  <c r="G227" i="16"/>
  <c r="G217" i="16"/>
  <c r="G214" i="16"/>
  <c r="G210" i="16"/>
  <c r="G211" i="16"/>
  <c r="G212" i="16"/>
  <c r="G213" i="16"/>
  <c r="G209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171" i="16"/>
  <c r="G164" i="16"/>
  <c r="G165" i="16"/>
  <c r="G166" i="16"/>
  <c r="G167" i="16"/>
  <c r="G168" i="16"/>
  <c r="G163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42" i="16"/>
  <c r="G134" i="16"/>
  <c r="G135" i="16"/>
  <c r="G136" i="16"/>
  <c r="G137" i="16"/>
  <c r="G138" i="16"/>
  <c r="G13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19" i="16"/>
  <c r="G106" i="16"/>
  <c r="G107" i="16"/>
  <c r="G108" i="16"/>
  <c r="G109" i="16"/>
  <c r="G110" i="16"/>
  <c r="G111" i="16"/>
  <c r="G112" i="16"/>
  <c r="G113" i="16"/>
  <c r="G114" i="16"/>
  <c r="G115" i="16"/>
  <c r="G105" i="16"/>
  <c r="G96" i="16"/>
  <c r="G97" i="16"/>
  <c r="G98" i="16"/>
  <c r="G99" i="16"/>
  <c r="G100" i="16"/>
  <c r="G101" i="16"/>
  <c r="G102" i="16"/>
  <c r="G95" i="16"/>
  <c r="G87" i="16"/>
  <c r="G88" i="16"/>
  <c r="G89" i="16"/>
  <c r="G90" i="16"/>
  <c r="G91" i="16"/>
  <c r="G92" i="16"/>
  <c r="G86" i="16"/>
  <c r="G79" i="16"/>
  <c r="G80" i="16"/>
  <c r="G81" i="16"/>
  <c r="G82" i="16"/>
  <c r="G83" i="16"/>
  <c r="G78" i="16"/>
  <c r="G69" i="16"/>
  <c r="G70" i="16"/>
  <c r="G71" i="16"/>
  <c r="G72" i="16"/>
  <c r="G73" i="16"/>
  <c r="G74" i="16"/>
  <c r="G68" i="16"/>
  <c r="G64" i="16"/>
  <c r="G65" i="16"/>
  <c r="G55" i="16"/>
  <c r="G56" i="16"/>
  <c r="G57" i="16"/>
  <c r="G58" i="16"/>
  <c r="G59" i="16"/>
  <c r="G60" i="16"/>
  <c r="G54" i="16"/>
  <c r="G47" i="16"/>
  <c r="G48" i="16"/>
  <c r="G49" i="16"/>
  <c r="G50" i="16"/>
  <c r="G51" i="16"/>
  <c r="G39" i="16"/>
  <c r="G40" i="16"/>
  <c r="G41" i="16"/>
  <c r="G42" i="16"/>
  <c r="G43" i="16"/>
  <c r="G38" i="16"/>
  <c r="O14" i="16"/>
  <c r="O15" i="16"/>
  <c r="O16" i="16"/>
  <c r="O17" i="16"/>
  <c r="O18" i="16"/>
  <c r="O13" i="16"/>
  <c r="Q78" i="16"/>
  <c r="Q96" i="16"/>
  <c r="Q99" i="16"/>
  <c r="Q120" i="16"/>
  <c r="Q121" i="16"/>
  <c r="Q122" i="16"/>
  <c r="Q124" i="16"/>
  <c r="Q126" i="16"/>
  <c r="Q127" i="16"/>
  <c r="Q131" i="16"/>
  <c r="Q133" i="16"/>
  <c r="Q139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21" i="16"/>
  <c r="G14" i="16"/>
  <c r="G15" i="16"/>
  <c r="G16" i="16"/>
  <c r="G17" i="16"/>
  <c r="G18" i="16"/>
  <c r="G13" i="16"/>
  <c r="G230" i="16"/>
  <c r="L258" i="16"/>
  <c r="K258" i="16"/>
  <c r="L257" i="16"/>
  <c r="K257" i="16"/>
  <c r="L256" i="16"/>
  <c r="K256" i="16"/>
  <c r="L255" i="16"/>
  <c r="K255" i="16"/>
  <c r="L254" i="16"/>
  <c r="K254" i="16"/>
  <c r="L253" i="16"/>
  <c r="K253" i="16"/>
  <c r="L250" i="16"/>
  <c r="K250" i="16"/>
  <c r="L249" i="16"/>
  <c r="K249" i="16"/>
  <c r="L248" i="16"/>
  <c r="K248" i="16"/>
  <c r="L247" i="16"/>
  <c r="K247" i="16"/>
  <c r="L246" i="16"/>
  <c r="K246" i="16"/>
  <c r="L245" i="16"/>
  <c r="K245" i="16"/>
  <c r="L244" i="16"/>
  <c r="K244" i="16"/>
  <c r="L243" i="16"/>
  <c r="K243" i="16"/>
  <c r="L242" i="16"/>
  <c r="K242" i="16"/>
  <c r="L241" i="16"/>
  <c r="K241" i="16"/>
  <c r="L240" i="16"/>
  <c r="K240" i="16"/>
  <c r="L239" i="16"/>
  <c r="K239" i="16"/>
  <c r="L238" i="16"/>
  <c r="K238" i="16"/>
  <c r="L237" i="16"/>
  <c r="K237" i="16"/>
  <c r="L236" i="16"/>
  <c r="K236" i="16"/>
  <c r="L235" i="16"/>
  <c r="K235" i="16"/>
  <c r="L234" i="16"/>
  <c r="K234" i="16"/>
  <c r="L233" i="16"/>
  <c r="K233" i="16"/>
  <c r="L230" i="16"/>
  <c r="L231" i="16"/>
  <c r="K230" i="16"/>
  <c r="K231" i="16"/>
  <c r="L227" i="16"/>
  <c r="K227" i="16"/>
  <c r="L226" i="16"/>
  <c r="K226" i="16"/>
  <c r="L225" i="16"/>
  <c r="K225" i="16"/>
  <c r="L224" i="16"/>
  <c r="K224" i="16"/>
  <c r="L223" i="16"/>
  <c r="K223" i="16"/>
  <c r="L222" i="16"/>
  <c r="K222" i="16"/>
  <c r="L221" i="16"/>
  <c r="K221" i="16"/>
  <c r="L220" i="16"/>
  <c r="K220" i="16"/>
  <c r="L219" i="16"/>
  <c r="K219" i="16"/>
  <c r="L218" i="16"/>
  <c r="K218" i="16"/>
  <c r="L217" i="16"/>
  <c r="L228" i="16"/>
  <c r="K217" i="16"/>
  <c r="L214" i="16"/>
  <c r="K214" i="16"/>
  <c r="L213" i="16"/>
  <c r="K213" i="16"/>
  <c r="L212" i="16"/>
  <c r="K212" i="16"/>
  <c r="L211" i="16"/>
  <c r="K211" i="16"/>
  <c r="L210" i="16"/>
  <c r="K210" i="16"/>
  <c r="L209" i="16"/>
  <c r="K209" i="16"/>
  <c r="K215" i="16"/>
  <c r="L206" i="16"/>
  <c r="K206" i="16"/>
  <c r="L205" i="16"/>
  <c r="K205" i="16"/>
  <c r="L204" i="16"/>
  <c r="K204" i="16"/>
  <c r="L203" i="16"/>
  <c r="K203" i="16"/>
  <c r="L202" i="16"/>
  <c r="K202" i="16"/>
  <c r="L201" i="16"/>
  <c r="K201" i="16"/>
  <c r="L200" i="16"/>
  <c r="K200" i="16"/>
  <c r="L199" i="16"/>
  <c r="K199" i="16"/>
  <c r="L198" i="16"/>
  <c r="K198" i="16"/>
  <c r="L197" i="16"/>
  <c r="K197" i="16"/>
  <c r="L196" i="16"/>
  <c r="K196" i="16"/>
  <c r="L195" i="16"/>
  <c r="K195" i="16"/>
  <c r="L194" i="16"/>
  <c r="K194" i="16"/>
  <c r="L193" i="16"/>
  <c r="K193" i="16"/>
  <c r="L192" i="16"/>
  <c r="K192" i="16"/>
  <c r="L191" i="16"/>
  <c r="K191" i="16"/>
  <c r="L190" i="16"/>
  <c r="K190" i="16"/>
  <c r="L189" i="16"/>
  <c r="K189" i="16"/>
  <c r="L188" i="16"/>
  <c r="K188" i="16"/>
  <c r="L187" i="16"/>
  <c r="K187" i="16"/>
  <c r="L186" i="16"/>
  <c r="K186" i="16"/>
  <c r="L185" i="16"/>
  <c r="K185" i="16"/>
  <c r="L184" i="16"/>
  <c r="K184" i="16"/>
  <c r="L183" i="16"/>
  <c r="K183" i="16"/>
  <c r="L182" i="16"/>
  <c r="K182" i="16"/>
  <c r="L181" i="16"/>
  <c r="K181" i="16"/>
  <c r="L180" i="16"/>
  <c r="K180" i="16"/>
  <c r="L179" i="16"/>
  <c r="K179" i="16"/>
  <c r="L178" i="16"/>
  <c r="K178" i="16"/>
  <c r="L177" i="16"/>
  <c r="K177" i="16"/>
  <c r="L176" i="16"/>
  <c r="K176" i="16"/>
  <c r="L175" i="16"/>
  <c r="K175" i="16"/>
  <c r="L174" i="16"/>
  <c r="K174" i="16"/>
  <c r="L173" i="16"/>
  <c r="K173" i="16"/>
  <c r="L172" i="16"/>
  <c r="K172" i="16"/>
  <c r="L171" i="16"/>
  <c r="K171" i="16"/>
  <c r="K207" i="16"/>
  <c r="L168" i="16"/>
  <c r="K168" i="16"/>
  <c r="L167" i="16"/>
  <c r="K167" i="16"/>
  <c r="L166" i="16"/>
  <c r="K166" i="16"/>
  <c r="L165" i="16"/>
  <c r="K165" i="16"/>
  <c r="L164" i="16"/>
  <c r="K164" i="16"/>
  <c r="L163" i="16"/>
  <c r="K163" i="16"/>
  <c r="L160" i="16"/>
  <c r="K160" i="16"/>
  <c r="L159" i="16"/>
  <c r="K159" i="16"/>
  <c r="L158" i="16"/>
  <c r="K158" i="16"/>
  <c r="L157" i="16"/>
  <c r="K157" i="16"/>
  <c r="L156" i="16"/>
  <c r="K156" i="16"/>
  <c r="L155" i="16"/>
  <c r="K155" i="16"/>
  <c r="L154" i="16"/>
  <c r="K154" i="16"/>
  <c r="L153" i="16"/>
  <c r="K153" i="16"/>
  <c r="L152" i="16"/>
  <c r="K152" i="16"/>
  <c r="L151" i="16"/>
  <c r="K151" i="16"/>
  <c r="L150" i="16"/>
  <c r="K150" i="16"/>
  <c r="L149" i="16"/>
  <c r="K149" i="16"/>
  <c r="L148" i="16"/>
  <c r="K148" i="16"/>
  <c r="L147" i="16"/>
  <c r="K147" i="16"/>
  <c r="L146" i="16"/>
  <c r="K146" i="16"/>
  <c r="L145" i="16"/>
  <c r="K145" i="16"/>
  <c r="L144" i="16"/>
  <c r="K144" i="16"/>
  <c r="L143" i="16"/>
  <c r="K143" i="16"/>
  <c r="L142" i="16"/>
  <c r="L161" i="16"/>
  <c r="K142" i="16"/>
  <c r="L139" i="16"/>
  <c r="K139" i="16"/>
  <c r="L138" i="16"/>
  <c r="K138" i="16"/>
  <c r="L137" i="16"/>
  <c r="K137" i="16"/>
  <c r="L136" i="16"/>
  <c r="K136" i="16"/>
  <c r="L135" i="16"/>
  <c r="K135" i="16"/>
  <c r="L134" i="16"/>
  <c r="K134" i="16"/>
  <c r="L133" i="16"/>
  <c r="K133" i="16"/>
  <c r="L132" i="16"/>
  <c r="K132" i="16"/>
  <c r="L131" i="16"/>
  <c r="K131" i="16"/>
  <c r="L130" i="16"/>
  <c r="K130" i="16"/>
  <c r="L129" i="16"/>
  <c r="K129" i="16"/>
  <c r="L128" i="16"/>
  <c r="K128" i="16"/>
  <c r="L127" i="16"/>
  <c r="K127" i="16"/>
  <c r="L126" i="16"/>
  <c r="K126" i="16"/>
  <c r="L125" i="16"/>
  <c r="K125" i="16"/>
  <c r="L124" i="16"/>
  <c r="K124" i="16"/>
  <c r="L123" i="16"/>
  <c r="K123" i="16"/>
  <c r="L122" i="16"/>
  <c r="K122" i="16"/>
  <c r="L121" i="16"/>
  <c r="K121" i="16"/>
  <c r="L120" i="16"/>
  <c r="K120" i="16"/>
  <c r="L119" i="16"/>
  <c r="K119" i="16"/>
  <c r="L115" i="16"/>
  <c r="K115" i="16"/>
  <c r="L114" i="16"/>
  <c r="K114" i="16"/>
  <c r="L113" i="16"/>
  <c r="K113" i="16"/>
  <c r="L112" i="16"/>
  <c r="K112" i="16"/>
  <c r="L111" i="16"/>
  <c r="K111" i="16"/>
  <c r="L110" i="16"/>
  <c r="K110" i="16"/>
  <c r="L109" i="16"/>
  <c r="K109" i="16"/>
  <c r="L108" i="16"/>
  <c r="K108" i="16"/>
  <c r="L107" i="16"/>
  <c r="K107" i="16"/>
  <c r="L106" i="16"/>
  <c r="K106" i="16"/>
  <c r="L105" i="16"/>
  <c r="K105" i="16"/>
  <c r="L102" i="16"/>
  <c r="K102" i="16"/>
  <c r="L101" i="16"/>
  <c r="K101" i="16"/>
  <c r="L100" i="16"/>
  <c r="K100" i="16"/>
  <c r="L99" i="16"/>
  <c r="K99" i="16"/>
  <c r="L98" i="16"/>
  <c r="K98" i="16"/>
  <c r="L97" i="16"/>
  <c r="K97" i="16"/>
  <c r="L96" i="16"/>
  <c r="K96" i="16"/>
  <c r="L95" i="16"/>
  <c r="K95" i="16"/>
  <c r="L92" i="16"/>
  <c r="K92" i="16"/>
  <c r="L91" i="16"/>
  <c r="K91" i="16"/>
  <c r="L90" i="16"/>
  <c r="K90" i="16"/>
  <c r="L89" i="16"/>
  <c r="K89" i="16"/>
  <c r="L88" i="16"/>
  <c r="K88" i="16"/>
  <c r="L87" i="16"/>
  <c r="K87" i="16"/>
  <c r="L86" i="16"/>
  <c r="K86" i="16"/>
  <c r="L83" i="16"/>
  <c r="K83" i="16"/>
  <c r="L82" i="16"/>
  <c r="K82" i="16"/>
  <c r="L81" i="16"/>
  <c r="K81" i="16"/>
  <c r="L80" i="16"/>
  <c r="K80" i="16"/>
  <c r="L79" i="16"/>
  <c r="K79" i="16"/>
  <c r="L78" i="16"/>
  <c r="K78" i="16"/>
  <c r="L74" i="16"/>
  <c r="K74" i="16"/>
  <c r="L73" i="16"/>
  <c r="K73" i="16"/>
  <c r="L72" i="16"/>
  <c r="K72" i="16"/>
  <c r="L71" i="16"/>
  <c r="K71" i="16"/>
  <c r="L70" i="16"/>
  <c r="K70" i="16"/>
  <c r="L69" i="16"/>
  <c r="K69" i="16"/>
  <c r="K75" i="16"/>
  <c r="L68" i="16"/>
  <c r="K68" i="16"/>
  <c r="L65" i="16"/>
  <c r="K65" i="16"/>
  <c r="L64" i="16"/>
  <c r="K64" i="16"/>
  <c r="L63" i="16"/>
  <c r="K63" i="16"/>
  <c r="L60" i="16"/>
  <c r="K60" i="16"/>
  <c r="L59" i="16"/>
  <c r="K59" i="16"/>
  <c r="L58" i="16"/>
  <c r="K58" i="16"/>
  <c r="L57" i="16"/>
  <c r="K57" i="16"/>
  <c r="L56" i="16"/>
  <c r="K56" i="16"/>
  <c r="L55" i="16"/>
  <c r="K55" i="16"/>
  <c r="L54" i="16"/>
  <c r="K54" i="16"/>
  <c r="L51" i="16"/>
  <c r="K51" i="16"/>
  <c r="L50" i="16"/>
  <c r="K50" i="16"/>
  <c r="L49" i="16"/>
  <c r="K49" i="16"/>
  <c r="L48" i="16"/>
  <c r="K48" i="16"/>
  <c r="L47" i="16"/>
  <c r="K47" i="16"/>
  <c r="L46" i="16"/>
  <c r="K46" i="16"/>
  <c r="K52" i="16"/>
  <c r="L43" i="16"/>
  <c r="K43" i="16"/>
  <c r="L42" i="16"/>
  <c r="K42" i="16"/>
  <c r="L41" i="16"/>
  <c r="K41" i="16"/>
  <c r="L40" i="16"/>
  <c r="K40" i="16"/>
  <c r="L39" i="16"/>
  <c r="K39" i="16"/>
  <c r="L38" i="16"/>
  <c r="K38" i="16"/>
  <c r="L34" i="16"/>
  <c r="K34" i="16"/>
  <c r="L33" i="16"/>
  <c r="K33" i="16"/>
  <c r="L32" i="16"/>
  <c r="K32" i="16"/>
  <c r="L31" i="16"/>
  <c r="K31" i="16"/>
  <c r="L30" i="16"/>
  <c r="K30" i="16"/>
  <c r="L29" i="16"/>
  <c r="K29" i="16"/>
  <c r="L28" i="16"/>
  <c r="K28" i="16"/>
  <c r="L27" i="16"/>
  <c r="K27" i="16"/>
  <c r="L26" i="16"/>
  <c r="K26" i="16"/>
  <c r="L25" i="16"/>
  <c r="K25" i="16"/>
  <c r="L24" i="16"/>
  <c r="K24" i="16"/>
  <c r="L23" i="16"/>
  <c r="K23" i="16"/>
  <c r="L22" i="16"/>
  <c r="K22" i="16"/>
  <c r="L21" i="16"/>
  <c r="K21" i="16"/>
  <c r="K35" i="16"/>
  <c r="L18" i="16"/>
  <c r="K18" i="16"/>
  <c r="L17" i="16"/>
  <c r="K17" i="16"/>
  <c r="L16" i="16"/>
  <c r="K16" i="16"/>
  <c r="L15" i="16"/>
  <c r="K15" i="16"/>
  <c r="L14" i="16"/>
  <c r="K14" i="16"/>
  <c r="Q13" i="16"/>
  <c r="J209" i="16"/>
  <c r="L13" i="16"/>
  <c r="K13" i="16"/>
  <c r="L206" i="13"/>
  <c r="L253" i="13"/>
  <c r="L254" i="13"/>
  <c r="L255" i="13"/>
  <c r="L256" i="13"/>
  <c r="L258" i="13"/>
  <c r="L257" i="13"/>
  <c r="L252" i="13"/>
  <c r="K253" i="13"/>
  <c r="K254" i="13"/>
  <c r="K255" i="13"/>
  <c r="K256" i="13"/>
  <c r="K258" i="13"/>
  <c r="K257" i="13"/>
  <c r="K25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32" i="13"/>
  <c r="K233" i="13"/>
  <c r="K234" i="13"/>
  <c r="K235" i="13"/>
  <c r="K236" i="13"/>
  <c r="K237" i="13"/>
  <c r="K238" i="13"/>
  <c r="K239" i="13"/>
  <c r="K240" i="13"/>
  <c r="K241" i="13"/>
  <c r="K242" i="13"/>
  <c r="K243" i="13"/>
  <c r="K244" i="13"/>
  <c r="K245" i="13"/>
  <c r="K246" i="13"/>
  <c r="K247" i="13"/>
  <c r="K248" i="13"/>
  <c r="K249" i="13"/>
  <c r="K232" i="13"/>
  <c r="L229" i="13"/>
  <c r="K229" i="13"/>
  <c r="K230" i="13"/>
  <c r="L217" i="13"/>
  <c r="L218" i="13"/>
  <c r="L219" i="13"/>
  <c r="L220" i="13"/>
  <c r="L227" i="13"/>
  <c r="L221" i="13"/>
  <c r="L222" i="13"/>
  <c r="L223" i="13"/>
  <c r="L224" i="13"/>
  <c r="L225" i="13"/>
  <c r="L226" i="13"/>
  <c r="L216" i="13"/>
  <c r="K217" i="13"/>
  <c r="K218" i="13"/>
  <c r="K219" i="13"/>
  <c r="K220" i="13"/>
  <c r="K221" i="13"/>
  <c r="K222" i="13"/>
  <c r="K223" i="13"/>
  <c r="K224" i="13"/>
  <c r="K225" i="13"/>
  <c r="K226" i="13"/>
  <c r="K216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8" i="13"/>
  <c r="L209" i="13"/>
  <c r="L210" i="13"/>
  <c r="L214" i="13"/>
  <c r="L211" i="13"/>
  <c r="L212" i="13"/>
  <c r="L213" i="13"/>
  <c r="L170" i="13"/>
  <c r="K171" i="13"/>
  <c r="K172" i="13"/>
  <c r="K173" i="13"/>
  <c r="K174" i="13"/>
  <c r="K206" i="13"/>
  <c r="K175" i="13"/>
  <c r="K176" i="13"/>
  <c r="K177" i="13"/>
  <c r="K178" i="13"/>
  <c r="K179" i="13"/>
  <c r="K180" i="13"/>
  <c r="K181" i="13"/>
  <c r="K182" i="13"/>
  <c r="K183" i="13"/>
  <c r="K184" i="13"/>
  <c r="K185" i="13"/>
  <c r="K186" i="13"/>
  <c r="K187" i="13"/>
  <c r="K188" i="13"/>
  <c r="K189" i="13"/>
  <c r="K190" i="13"/>
  <c r="K191" i="13"/>
  <c r="K192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170" i="13"/>
  <c r="L163" i="13"/>
  <c r="L164" i="13"/>
  <c r="L165" i="13"/>
  <c r="L166" i="13"/>
  <c r="L168" i="13"/>
  <c r="L167" i="13"/>
  <c r="L162" i="13"/>
  <c r="K163" i="13"/>
  <c r="K164" i="13"/>
  <c r="K165" i="13"/>
  <c r="K166" i="13"/>
  <c r="K167" i="13"/>
  <c r="K162" i="13"/>
  <c r="L142" i="13"/>
  <c r="L143" i="13"/>
  <c r="L144" i="13"/>
  <c r="L145" i="13"/>
  <c r="L160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41" i="13"/>
  <c r="K142" i="13"/>
  <c r="K143" i="13"/>
  <c r="K144" i="13"/>
  <c r="K145" i="13"/>
  <c r="K146" i="13"/>
  <c r="K147" i="13"/>
  <c r="K148" i="13"/>
  <c r="K149" i="13"/>
  <c r="K150" i="13"/>
  <c r="K151" i="13"/>
  <c r="K152" i="13"/>
  <c r="K153" i="13"/>
  <c r="K160" i="13"/>
  <c r="K154" i="13"/>
  <c r="K155" i="13"/>
  <c r="K156" i="13"/>
  <c r="K157" i="13"/>
  <c r="K158" i="13"/>
  <c r="K159" i="13"/>
  <c r="K141" i="13"/>
  <c r="L119" i="13"/>
  <c r="L120" i="13"/>
  <c r="L121" i="13"/>
  <c r="L122" i="13"/>
  <c r="L139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18" i="13"/>
  <c r="K119" i="13"/>
  <c r="K120" i="13"/>
  <c r="K121" i="13"/>
  <c r="K122" i="13"/>
  <c r="K139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18" i="13"/>
  <c r="L105" i="13"/>
  <c r="L106" i="13"/>
  <c r="L107" i="13"/>
  <c r="L108" i="13"/>
  <c r="L109" i="13"/>
  <c r="L110" i="13"/>
  <c r="L111" i="13"/>
  <c r="L112" i="13"/>
  <c r="L113" i="13"/>
  <c r="L114" i="13"/>
  <c r="L104" i="13"/>
  <c r="K105" i="13"/>
  <c r="K106" i="13"/>
  <c r="K107" i="13"/>
  <c r="K115" i="13"/>
  <c r="K108" i="13"/>
  <c r="K109" i="13"/>
  <c r="K110" i="13"/>
  <c r="K111" i="13"/>
  <c r="K112" i="13"/>
  <c r="K113" i="13"/>
  <c r="K114" i="13"/>
  <c r="K104" i="13"/>
  <c r="L95" i="13"/>
  <c r="L96" i="13"/>
  <c r="L97" i="13"/>
  <c r="L98" i="13"/>
  <c r="L102" i="13"/>
  <c r="L99" i="13"/>
  <c r="L100" i="13"/>
  <c r="L101" i="13"/>
  <c r="L94" i="13"/>
  <c r="K95" i="13"/>
  <c r="K96" i="13"/>
  <c r="K97" i="13"/>
  <c r="K98" i="13"/>
  <c r="K102" i="13"/>
  <c r="K99" i="13"/>
  <c r="K100" i="13"/>
  <c r="K101" i="13"/>
  <c r="K94" i="13"/>
  <c r="L86" i="13"/>
  <c r="L87" i="13"/>
  <c r="L88" i="13"/>
  <c r="L89" i="13"/>
  <c r="L92" i="13"/>
  <c r="L90" i="13"/>
  <c r="L91" i="13"/>
  <c r="L85" i="13"/>
  <c r="K86" i="13"/>
  <c r="K87" i="13"/>
  <c r="K88" i="13"/>
  <c r="K89" i="13"/>
  <c r="K92" i="13"/>
  <c r="K90" i="13"/>
  <c r="K91" i="13"/>
  <c r="K85" i="13"/>
  <c r="L78" i="13"/>
  <c r="L79" i="13"/>
  <c r="L80" i="13"/>
  <c r="L81" i="13"/>
  <c r="L83" i="13"/>
  <c r="L82" i="13"/>
  <c r="L77" i="13"/>
  <c r="K78" i="13"/>
  <c r="K79" i="13"/>
  <c r="K80" i="13"/>
  <c r="K81" i="13"/>
  <c r="K83" i="13"/>
  <c r="K82" i="13"/>
  <c r="K77" i="13"/>
  <c r="L68" i="13"/>
  <c r="L69" i="13"/>
  <c r="L70" i="13"/>
  <c r="L71" i="13"/>
  <c r="L74" i="13"/>
  <c r="L72" i="13"/>
  <c r="L73" i="13"/>
  <c r="L67" i="13"/>
  <c r="K68" i="13"/>
  <c r="K69" i="13"/>
  <c r="K70" i="13"/>
  <c r="K71" i="13"/>
  <c r="K74" i="13"/>
  <c r="K72" i="13"/>
  <c r="K73" i="13"/>
  <c r="K67" i="13"/>
  <c r="L65" i="13"/>
  <c r="K65" i="13"/>
  <c r="L63" i="13"/>
  <c r="L64" i="13"/>
  <c r="L62" i="13"/>
  <c r="K63" i="13"/>
  <c r="K64" i="13"/>
  <c r="K62" i="13"/>
  <c r="L60" i="13"/>
  <c r="K60" i="13"/>
  <c r="L54" i="13"/>
  <c r="L55" i="13"/>
  <c r="L56" i="13"/>
  <c r="L57" i="13"/>
  <c r="L58" i="13"/>
  <c r="L59" i="13"/>
  <c r="L53" i="13"/>
  <c r="K54" i="13"/>
  <c r="K55" i="13"/>
  <c r="K56" i="13"/>
  <c r="K57" i="13"/>
  <c r="K58" i="13"/>
  <c r="K59" i="13"/>
  <c r="K53" i="13"/>
  <c r="L46" i="13"/>
  <c r="L47" i="13"/>
  <c r="L48" i="13"/>
  <c r="L49" i="13"/>
  <c r="L50" i="13"/>
  <c r="L45" i="13"/>
  <c r="K46" i="13"/>
  <c r="K47" i="13"/>
  <c r="K48" i="13"/>
  <c r="K49" i="13"/>
  <c r="K50" i="13"/>
  <c r="K45" i="13"/>
  <c r="L43" i="13"/>
  <c r="L38" i="13"/>
  <c r="L39" i="13"/>
  <c r="L40" i="13"/>
  <c r="L41" i="13"/>
  <c r="L42" i="13"/>
  <c r="L37" i="13"/>
  <c r="K38" i="13"/>
  <c r="K39" i="13"/>
  <c r="K40" i="13"/>
  <c r="K41" i="13"/>
  <c r="K42" i="13"/>
  <c r="K37" i="13"/>
  <c r="L34" i="13"/>
  <c r="K34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3" i="13"/>
  <c r="L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20" i="13"/>
  <c r="L13" i="13"/>
  <c r="L14" i="13"/>
  <c r="L15" i="13"/>
  <c r="L16" i="13"/>
  <c r="L18" i="13"/>
  <c r="L17" i="13"/>
  <c r="L12" i="13"/>
  <c r="K13" i="13"/>
  <c r="K14" i="13"/>
  <c r="K15" i="13"/>
  <c r="K16" i="13"/>
  <c r="K18" i="13"/>
  <c r="K17" i="13"/>
  <c r="K12" i="13"/>
  <c r="L257" i="15"/>
  <c r="K257" i="15"/>
  <c r="E58" i="9"/>
  <c r="F58" i="9"/>
  <c r="F62" i="13"/>
  <c r="F62" i="15"/>
  <c r="G63" i="16"/>
  <c r="G63" i="17"/>
  <c r="E41" i="9"/>
  <c r="F41" i="9"/>
  <c r="I41" i="9"/>
  <c r="I47" i="9"/>
  <c r="I255" i="9"/>
  <c r="I2" i="9"/>
  <c r="J2" i="9"/>
  <c r="L33" i="15"/>
  <c r="K33" i="15"/>
  <c r="N90" i="13"/>
  <c r="N253" i="15"/>
  <c r="N254" i="15"/>
  <c r="N255" i="15"/>
  <c r="N256" i="15"/>
  <c r="N257" i="15"/>
  <c r="N252" i="15"/>
  <c r="N258" i="15"/>
  <c r="N233" i="15"/>
  <c r="N234" i="15"/>
  <c r="N235" i="15"/>
  <c r="N236" i="15"/>
  <c r="N237" i="15"/>
  <c r="N238" i="15"/>
  <c r="N239" i="15"/>
  <c r="N240" i="15"/>
  <c r="N241" i="15"/>
  <c r="N242" i="15"/>
  <c r="N243" i="15"/>
  <c r="N244" i="15"/>
  <c r="N245" i="15"/>
  <c r="N246" i="15"/>
  <c r="N247" i="15"/>
  <c r="N248" i="15"/>
  <c r="N249" i="15"/>
  <c r="N232" i="15"/>
  <c r="N229" i="15"/>
  <c r="N217" i="15"/>
  <c r="N218" i="15"/>
  <c r="N219" i="15"/>
  <c r="N220" i="15"/>
  <c r="N221" i="15"/>
  <c r="N222" i="15"/>
  <c r="N223" i="15"/>
  <c r="N224" i="15"/>
  <c r="N225" i="15"/>
  <c r="N216" i="15"/>
  <c r="N209" i="15"/>
  <c r="N210" i="15"/>
  <c r="N211" i="15"/>
  <c r="N212" i="15"/>
  <c r="N214" i="15"/>
  <c r="N213" i="15"/>
  <c r="N208" i="15"/>
  <c r="N171" i="15"/>
  <c r="N172" i="15"/>
  <c r="N206" i="15"/>
  <c r="N173" i="15"/>
  <c r="N174" i="15"/>
  <c r="N175" i="15"/>
  <c r="N176" i="15"/>
  <c r="N177" i="15"/>
  <c r="N178" i="15"/>
  <c r="N179" i="15"/>
  <c r="N180" i="15"/>
  <c r="N181" i="15"/>
  <c r="N182" i="15"/>
  <c r="N183" i="15"/>
  <c r="N184" i="15"/>
  <c r="N185" i="15"/>
  <c r="N186" i="15"/>
  <c r="N187" i="15"/>
  <c r="N188" i="15"/>
  <c r="N189" i="15"/>
  <c r="N190" i="15"/>
  <c r="N191" i="15"/>
  <c r="N192" i="15"/>
  <c r="N193" i="15"/>
  <c r="N194" i="15"/>
  <c r="N195" i="15"/>
  <c r="N196" i="15"/>
  <c r="N197" i="15"/>
  <c r="N198" i="15"/>
  <c r="N199" i="15"/>
  <c r="N200" i="15"/>
  <c r="N201" i="15"/>
  <c r="N202" i="15"/>
  <c r="N203" i="15"/>
  <c r="N204" i="15"/>
  <c r="N205" i="15"/>
  <c r="N170" i="15"/>
  <c r="N163" i="15"/>
  <c r="N164" i="15"/>
  <c r="N165" i="15"/>
  <c r="N166" i="15"/>
  <c r="N167" i="15"/>
  <c r="N162" i="15"/>
  <c r="N168" i="15"/>
  <c r="N142" i="15"/>
  <c r="N143" i="15"/>
  <c r="N144" i="15"/>
  <c r="N145" i="15"/>
  <c r="N146" i="15"/>
  <c r="N147" i="15"/>
  <c r="N148" i="15"/>
  <c r="N149" i="15"/>
  <c r="N150" i="15"/>
  <c r="N151" i="15"/>
  <c r="N152" i="15"/>
  <c r="N153" i="15"/>
  <c r="N154" i="15"/>
  <c r="N155" i="15"/>
  <c r="N156" i="15"/>
  <c r="N157" i="15"/>
  <c r="N158" i="15"/>
  <c r="N159" i="15"/>
  <c r="N141" i="15"/>
  <c r="N160" i="15"/>
  <c r="N119" i="15"/>
  <c r="N120" i="15"/>
  <c r="N121" i="15"/>
  <c r="N122" i="15"/>
  <c r="N123" i="15"/>
  <c r="N124" i="15"/>
  <c r="N125" i="15"/>
  <c r="N126" i="15"/>
  <c r="N127" i="15"/>
  <c r="N128" i="15"/>
  <c r="N129" i="15"/>
  <c r="N130" i="15"/>
  <c r="N131" i="15"/>
  <c r="N132" i="15"/>
  <c r="N133" i="15"/>
  <c r="N134" i="15"/>
  <c r="N135" i="15"/>
  <c r="N136" i="15"/>
  <c r="N137" i="15"/>
  <c r="N138" i="15"/>
  <c r="N118" i="15"/>
  <c r="N139" i="15"/>
  <c r="N105" i="15"/>
  <c r="N107" i="15"/>
  <c r="N108" i="15"/>
  <c r="N109" i="15"/>
  <c r="N110" i="15"/>
  <c r="N111" i="15"/>
  <c r="N112" i="15"/>
  <c r="N113" i="15"/>
  <c r="N114" i="15"/>
  <c r="N104" i="15"/>
  <c r="N95" i="15"/>
  <c r="N97" i="15"/>
  <c r="N98" i="15"/>
  <c r="N99" i="15"/>
  <c r="N86" i="15"/>
  <c r="N89" i="15"/>
  <c r="N90" i="15"/>
  <c r="N91" i="15"/>
  <c r="N78" i="15"/>
  <c r="N79" i="15"/>
  <c r="N80" i="15"/>
  <c r="N82" i="15"/>
  <c r="N72" i="15"/>
  <c r="N73" i="15"/>
  <c r="N67" i="15"/>
  <c r="N63" i="15"/>
  <c r="N64" i="15"/>
  <c r="N54" i="15"/>
  <c r="N55" i="15"/>
  <c r="N56" i="15"/>
  <c r="N57" i="15"/>
  <c r="N60" i="15"/>
  <c r="N58" i="15"/>
  <c r="N59" i="15"/>
  <c r="N53" i="15"/>
  <c r="N13" i="15"/>
  <c r="N14" i="15"/>
  <c r="N15" i="15"/>
  <c r="N16" i="15"/>
  <c r="N17" i="15"/>
  <c r="N12" i="15"/>
  <c r="N21" i="15"/>
  <c r="N22" i="15"/>
  <c r="N23" i="15"/>
  <c r="N34" i="15"/>
  <c r="N24" i="15"/>
  <c r="N25" i="15"/>
  <c r="N26" i="15"/>
  <c r="N27" i="15"/>
  <c r="N28" i="15"/>
  <c r="N29" i="15"/>
  <c r="N30" i="15"/>
  <c r="N31" i="15"/>
  <c r="N32" i="15"/>
  <c r="N33" i="15"/>
  <c r="N20" i="15"/>
  <c r="N38" i="15"/>
  <c r="N43" i="15"/>
  <c r="N39" i="15"/>
  <c r="N40" i="15"/>
  <c r="N41" i="15"/>
  <c r="N42" i="15"/>
  <c r="N37" i="15"/>
  <c r="N46" i="15"/>
  <c r="N47" i="15"/>
  <c r="N48" i="15"/>
  <c r="N49" i="15"/>
  <c r="N50" i="15"/>
  <c r="K253" i="15"/>
  <c r="K254" i="15"/>
  <c r="K255" i="15"/>
  <c r="K256" i="15"/>
  <c r="K252" i="15"/>
  <c r="L253" i="15"/>
  <c r="L254" i="15"/>
  <c r="L255" i="15"/>
  <c r="L256" i="15"/>
  <c r="L252" i="15"/>
  <c r="L233" i="15"/>
  <c r="L234" i="15"/>
  <c r="L235" i="15"/>
  <c r="L236" i="15"/>
  <c r="L237" i="15"/>
  <c r="L238" i="15"/>
  <c r="L239" i="15"/>
  <c r="L240" i="15"/>
  <c r="L241" i="15"/>
  <c r="L242" i="15"/>
  <c r="L243" i="15"/>
  <c r="L244" i="15"/>
  <c r="L245" i="15"/>
  <c r="L246" i="15"/>
  <c r="L247" i="15"/>
  <c r="L248" i="15"/>
  <c r="L249" i="15"/>
  <c r="L232" i="15"/>
  <c r="K233" i="15"/>
  <c r="K234" i="15"/>
  <c r="K235" i="15"/>
  <c r="K236" i="15"/>
  <c r="K237" i="15"/>
  <c r="K238" i="15"/>
  <c r="K239" i="15"/>
  <c r="K240" i="15"/>
  <c r="K241" i="15"/>
  <c r="K242" i="15"/>
  <c r="K243" i="15"/>
  <c r="K244" i="15"/>
  <c r="K245" i="15"/>
  <c r="K246" i="15"/>
  <c r="K247" i="15"/>
  <c r="K248" i="15"/>
  <c r="K249" i="15"/>
  <c r="K232" i="15"/>
  <c r="L229" i="15"/>
  <c r="K229" i="15"/>
  <c r="L217" i="15"/>
  <c r="L218" i="15"/>
  <c r="L219" i="15"/>
  <c r="L220" i="15"/>
  <c r="L221" i="15"/>
  <c r="L222" i="15"/>
  <c r="L223" i="15"/>
  <c r="L224" i="15"/>
  <c r="L225" i="15"/>
  <c r="L226" i="15"/>
  <c r="L216" i="15"/>
  <c r="K217" i="15"/>
  <c r="K218" i="15"/>
  <c r="K219" i="15"/>
  <c r="K220" i="15"/>
  <c r="K227" i="15"/>
  <c r="K221" i="15"/>
  <c r="K222" i="15"/>
  <c r="K223" i="15"/>
  <c r="K224" i="15"/>
  <c r="K225" i="15"/>
  <c r="K226" i="15"/>
  <c r="K216" i="15"/>
  <c r="L209" i="15"/>
  <c r="L210" i="15"/>
  <c r="L211" i="15"/>
  <c r="L212" i="15"/>
  <c r="L213" i="15"/>
  <c r="L208" i="15"/>
  <c r="K209" i="15"/>
  <c r="K210" i="15"/>
  <c r="K211" i="15"/>
  <c r="K212" i="15"/>
  <c r="K214" i="15"/>
  <c r="K213" i="15"/>
  <c r="K208" i="15"/>
  <c r="L171" i="15"/>
  <c r="L172" i="15"/>
  <c r="L173" i="15"/>
  <c r="L174" i="15"/>
  <c r="L175" i="15"/>
  <c r="L176" i="15"/>
  <c r="L177" i="15"/>
  <c r="L178" i="15"/>
  <c r="L179" i="15"/>
  <c r="L180" i="15"/>
  <c r="L181" i="15"/>
  <c r="L182" i="15"/>
  <c r="L183" i="15"/>
  <c r="L184" i="15"/>
  <c r="L185" i="15"/>
  <c r="L186" i="15"/>
  <c r="L187" i="15"/>
  <c r="L188" i="15"/>
  <c r="L189" i="15"/>
  <c r="L190" i="15"/>
  <c r="L191" i="15"/>
  <c r="L192" i="15"/>
  <c r="L193" i="15"/>
  <c r="L194" i="15"/>
  <c r="L195" i="15"/>
  <c r="L196" i="15"/>
  <c r="L197" i="15"/>
  <c r="L198" i="15"/>
  <c r="L199" i="15"/>
  <c r="L200" i="15"/>
  <c r="L201" i="15"/>
  <c r="L202" i="15"/>
  <c r="L203" i="15"/>
  <c r="L204" i="15"/>
  <c r="L205" i="15"/>
  <c r="L170" i="15"/>
  <c r="K171" i="15"/>
  <c r="K172" i="15"/>
  <c r="K173" i="15"/>
  <c r="K174" i="15"/>
  <c r="K175" i="15"/>
  <c r="K176" i="15"/>
  <c r="K177" i="15"/>
  <c r="K178" i="15"/>
  <c r="K179" i="15"/>
  <c r="K180" i="15"/>
  <c r="K181" i="15"/>
  <c r="K182" i="15"/>
  <c r="K183" i="15"/>
  <c r="K184" i="15"/>
  <c r="K185" i="15"/>
  <c r="K186" i="15"/>
  <c r="K187" i="15"/>
  <c r="K188" i="15"/>
  <c r="K189" i="15"/>
  <c r="K190" i="15"/>
  <c r="K191" i="15"/>
  <c r="K192" i="15"/>
  <c r="K193" i="15"/>
  <c r="K194" i="15"/>
  <c r="K195" i="15"/>
  <c r="K196" i="15"/>
  <c r="K197" i="15"/>
  <c r="K198" i="15"/>
  <c r="K199" i="15"/>
  <c r="K200" i="15"/>
  <c r="K201" i="15"/>
  <c r="K202" i="15"/>
  <c r="K203" i="15"/>
  <c r="K204" i="15"/>
  <c r="K205" i="15"/>
  <c r="K170" i="15"/>
  <c r="L163" i="15"/>
  <c r="L164" i="15"/>
  <c r="L165" i="15"/>
  <c r="L166" i="15"/>
  <c r="L167" i="15"/>
  <c r="L162" i="15"/>
  <c r="K163" i="15"/>
  <c r="K164" i="15"/>
  <c r="K165" i="15"/>
  <c r="K166" i="15"/>
  <c r="K167" i="15"/>
  <c r="K162" i="15"/>
  <c r="L142" i="15"/>
  <c r="L143" i="15"/>
  <c r="L144" i="15"/>
  <c r="L145" i="15"/>
  <c r="L146" i="15"/>
  <c r="L147" i="15"/>
  <c r="L148" i="15"/>
  <c r="L149" i="15"/>
  <c r="L150" i="15"/>
  <c r="L151" i="15"/>
  <c r="L152" i="15"/>
  <c r="L153" i="15"/>
  <c r="L154" i="15"/>
  <c r="L155" i="15"/>
  <c r="L156" i="15"/>
  <c r="L157" i="15"/>
  <c r="L158" i="15"/>
  <c r="L159" i="15"/>
  <c r="L141" i="15"/>
  <c r="K142" i="15"/>
  <c r="K143" i="15"/>
  <c r="K144" i="15"/>
  <c r="K145" i="15"/>
  <c r="K146" i="15"/>
  <c r="K147" i="15"/>
  <c r="K148" i="15"/>
  <c r="K149" i="15"/>
  <c r="K150" i="15"/>
  <c r="K151" i="15"/>
  <c r="K152" i="15"/>
  <c r="K153" i="15"/>
  <c r="K154" i="15"/>
  <c r="K155" i="15"/>
  <c r="K156" i="15"/>
  <c r="K157" i="15"/>
  <c r="K158" i="15"/>
  <c r="K159" i="15"/>
  <c r="K141" i="15"/>
  <c r="L119" i="15"/>
  <c r="L120" i="15"/>
  <c r="L121" i="15"/>
  <c r="L122" i="15"/>
  <c r="L123" i="15"/>
  <c r="L124" i="15"/>
  <c r="L125" i="15"/>
  <c r="L126" i="15"/>
  <c r="L127" i="15"/>
  <c r="L128" i="15"/>
  <c r="L129" i="15"/>
  <c r="L130" i="15"/>
  <c r="L131" i="15"/>
  <c r="L132" i="15"/>
  <c r="L133" i="15"/>
  <c r="L134" i="15"/>
  <c r="L135" i="15"/>
  <c r="L136" i="15"/>
  <c r="L137" i="15"/>
  <c r="L138" i="15"/>
  <c r="L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18" i="15"/>
  <c r="L105" i="15"/>
  <c r="L106" i="15"/>
  <c r="L107" i="15"/>
  <c r="L108" i="15"/>
  <c r="L109" i="15"/>
  <c r="L110" i="15"/>
  <c r="L111" i="15"/>
  <c r="L112" i="15"/>
  <c r="L113" i="15"/>
  <c r="L114" i="15"/>
  <c r="L104" i="15"/>
  <c r="K105" i="15"/>
  <c r="K106" i="15"/>
  <c r="K107" i="15"/>
  <c r="K108" i="15"/>
  <c r="K109" i="15"/>
  <c r="K110" i="15"/>
  <c r="K111" i="15"/>
  <c r="K112" i="15"/>
  <c r="K113" i="15"/>
  <c r="K114" i="15"/>
  <c r="K104" i="15"/>
  <c r="L95" i="15"/>
  <c r="L96" i="15"/>
  <c r="L97" i="15"/>
  <c r="L98" i="15"/>
  <c r="L99" i="15"/>
  <c r="L100" i="15"/>
  <c r="L101" i="15"/>
  <c r="L94" i="15"/>
  <c r="K95" i="15"/>
  <c r="K96" i="15"/>
  <c r="K97" i="15"/>
  <c r="K98" i="15"/>
  <c r="K102" i="15"/>
  <c r="K99" i="15"/>
  <c r="K100" i="15"/>
  <c r="K101" i="15"/>
  <c r="K94" i="15"/>
  <c r="L86" i="15"/>
  <c r="L87" i="15"/>
  <c r="L88" i="15"/>
  <c r="L89" i="15"/>
  <c r="L90" i="15"/>
  <c r="L91" i="15"/>
  <c r="L85" i="15"/>
  <c r="K86" i="15"/>
  <c r="K87" i="15"/>
  <c r="K88" i="15"/>
  <c r="K89" i="15"/>
  <c r="K92" i="15"/>
  <c r="K90" i="15"/>
  <c r="K91" i="15"/>
  <c r="K85" i="15"/>
  <c r="L78" i="15"/>
  <c r="L79" i="15"/>
  <c r="L80" i="15"/>
  <c r="L81" i="15"/>
  <c r="L82" i="15"/>
  <c r="L77" i="15"/>
  <c r="K78" i="15"/>
  <c r="K79" i="15"/>
  <c r="K80" i="15"/>
  <c r="K81" i="15"/>
  <c r="K82" i="15"/>
  <c r="K77" i="15"/>
  <c r="K68" i="15"/>
  <c r="K69" i="15"/>
  <c r="K70" i="15"/>
  <c r="K71" i="15"/>
  <c r="K72" i="15"/>
  <c r="K73" i="15"/>
  <c r="L68" i="15"/>
  <c r="L69" i="15"/>
  <c r="L70" i="15"/>
  <c r="L71" i="15"/>
  <c r="L72" i="15"/>
  <c r="L73" i="15"/>
  <c r="L67" i="15"/>
  <c r="K67" i="15"/>
  <c r="L63" i="15"/>
  <c r="L64" i="15"/>
  <c r="K63" i="15"/>
  <c r="K64" i="15"/>
  <c r="K62" i="15"/>
  <c r="L54" i="15"/>
  <c r="L55" i="15"/>
  <c r="L56" i="15"/>
  <c r="L57" i="15"/>
  <c r="L58" i="15"/>
  <c r="L59" i="15"/>
  <c r="K54" i="15"/>
  <c r="K55" i="15"/>
  <c r="K56" i="15"/>
  <c r="K57" i="15"/>
  <c r="K58" i="15"/>
  <c r="K59" i="15"/>
  <c r="L48" i="15"/>
  <c r="L46" i="15"/>
  <c r="L47" i="15"/>
  <c r="L49" i="15"/>
  <c r="L50" i="15"/>
  <c r="K46" i="15"/>
  <c r="K47" i="15"/>
  <c r="K48" i="15"/>
  <c r="K49" i="15"/>
  <c r="K51" i="15"/>
  <c r="K50" i="15"/>
  <c r="L38" i="15"/>
  <c r="L39" i="15"/>
  <c r="L40" i="15"/>
  <c r="L41" i="15"/>
  <c r="L42" i="15"/>
  <c r="L37" i="15"/>
  <c r="K38" i="15"/>
  <c r="K39" i="15"/>
  <c r="K40" i="15"/>
  <c r="K41" i="15"/>
  <c r="K42" i="15"/>
  <c r="L30" i="15"/>
  <c r="L31" i="15"/>
  <c r="L32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F253" i="15"/>
  <c r="F254" i="15"/>
  <c r="F255" i="15"/>
  <c r="F256" i="15"/>
  <c r="F257" i="15"/>
  <c r="F252" i="15"/>
  <c r="F233" i="15"/>
  <c r="F234" i="15"/>
  <c r="F235" i="15"/>
  <c r="F236" i="15"/>
  <c r="F237" i="15"/>
  <c r="F238" i="15"/>
  <c r="F239" i="15"/>
  <c r="F240" i="15"/>
  <c r="F241" i="15"/>
  <c r="F242" i="15"/>
  <c r="F243" i="15"/>
  <c r="F244" i="15"/>
  <c r="F245" i="15"/>
  <c r="F246" i="15"/>
  <c r="F247" i="15"/>
  <c r="F248" i="15"/>
  <c r="F249" i="15"/>
  <c r="F232" i="15"/>
  <c r="F229" i="15"/>
  <c r="F217" i="15"/>
  <c r="F218" i="15"/>
  <c r="F219" i="15"/>
  <c r="F220" i="15"/>
  <c r="F221" i="15"/>
  <c r="F222" i="15"/>
  <c r="F223" i="15"/>
  <c r="F224" i="15"/>
  <c r="F225" i="15"/>
  <c r="F226" i="15"/>
  <c r="F216" i="15"/>
  <c r="F209" i="15"/>
  <c r="F210" i="15"/>
  <c r="F211" i="15"/>
  <c r="F212" i="15"/>
  <c r="F213" i="15"/>
  <c r="F208" i="15"/>
  <c r="F171" i="15"/>
  <c r="F172" i="15"/>
  <c r="F173" i="15"/>
  <c r="F174" i="15"/>
  <c r="F175" i="15"/>
  <c r="F176" i="15"/>
  <c r="F177" i="15"/>
  <c r="F178" i="15"/>
  <c r="F179" i="15"/>
  <c r="F180" i="15"/>
  <c r="F181" i="15"/>
  <c r="F182" i="15"/>
  <c r="F183" i="15"/>
  <c r="F184" i="15"/>
  <c r="F185" i="15"/>
  <c r="F186" i="15"/>
  <c r="F187" i="15"/>
  <c r="F188" i="15"/>
  <c r="F189" i="15"/>
  <c r="F190" i="15"/>
  <c r="F191" i="15"/>
  <c r="F192" i="15"/>
  <c r="F193" i="15"/>
  <c r="F194" i="15"/>
  <c r="F195" i="15"/>
  <c r="F196" i="15"/>
  <c r="F197" i="15"/>
  <c r="F198" i="15"/>
  <c r="F199" i="15"/>
  <c r="F200" i="15"/>
  <c r="F201" i="15"/>
  <c r="F202" i="15"/>
  <c r="F203" i="15"/>
  <c r="F204" i="15"/>
  <c r="F205" i="15"/>
  <c r="F170" i="15"/>
  <c r="F163" i="15"/>
  <c r="F164" i="15"/>
  <c r="F165" i="15"/>
  <c r="F166" i="15"/>
  <c r="F167" i="15"/>
  <c r="F162" i="15"/>
  <c r="F142" i="15"/>
  <c r="F143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41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18" i="15"/>
  <c r="F105" i="15"/>
  <c r="F107" i="15"/>
  <c r="F108" i="15"/>
  <c r="F109" i="15"/>
  <c r="F110" i="15"/>
  <c r="F111" i="15"/>
  <c r="F112" i="15"/>
  <c r="F113" i="15"/>
  <c r="F114" i="15"/>
  <c r="F104" i="15"/>
  <c r="F95" i="15"/>
  <c r="F97" i="15"/>
  <c r="F98" i="15"/>
  <c r="F99" i="15"/>
  <c r="F89" i="15"/>
  <c r="F90" i="15"/>
  <c r="F91" i="15"/>
  <c r="F78" i="15"/>
  <c r="F79" i="15"/>
  <c r="F80" i="15"/>
  <c r="F82" i="15"/>
  <c r="F72" i="15"/>
  <c r="F73" i="15"/>
  <c r="F67" i="15"/>
  <c r="F63" i="15"/>
  <c r="F64" i="15"/>
  <c r="F54" i="15"/>
  <c r="F55" i="15"/>
  <c r="F56" i="15"/>
  <c r="F57" i="15"/>
  <c r="F58" i="15"/>
  <c r="F59" i="15"/>
  <c r="F53" i="15"/>
  <c r="F46" i="15"/>
  <c r="F47" i="15"/>
  <c r="F48" i="15"/>
  <c r="F49" i="15"/>
  <c r="F50" i="15"/>
  <c r="F38" i="15"/>
  <c r="F39" i="15"/>
  <c r="F40" i="15"/>
  <c r="F41" i="15"/>
  <c r="F42" i="15"/>
  <c r="F37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20" i="15"/>
  <c r="F13" i="15"/>
  <c r="F14" i="15"/>
  <c r="F15" i="15"/>
  <c r="F16" i="15"/>
  <c r="F17" i="15"/>
  <c r="F12" i="15"/>
  <c r="J257" i="15"/>
  <c r="J256" i="15"/>
  <c r="J255" i="15"/>
  <c r="J254" i="15"/>
  <c r="J253" i="15"/>
  <c r="J252" i="15"/>
  <c r="J258" i="15"/>
  <c r="J249" i="15"/>
  <c r="J248" i="15"/>
  <c r="J247" i="15"/>
  <c r="J246" i="15"/>
  <c r="J245" i="15"/>
  <c r="J244" i="15"/>
  <c r="J243" i="15"/>
  <c r="J242" i="15"/>
  <c r="J241" i="15"/>
  <c r="J240" i="15"/>
  <c r="J239" i="15"/>
  <c r="J238" i="15"/>
  <c r="J237" i="15"/>
  <c r="J236" i="15"/>
  <c r="J235" i="15"/>
  <c r="J234" i="15"/>
  <c r="J233" i="15"/>
  <c r="J232" i="15"/>
  <c r="J250" i="15"/>
  <c r="K230" i="15"/>
  <c r="J230" i="15"/>
  <c r="J229" i="15"/>
  <c r="J226" i="15"/>
  <c r="J225" i="15"/>
  <c r="J224" i="15"/>
  <c r="J223" i="15"/>
  <c r="J222" i="15"/>
  <c r="J221" i="15"/>
  <c r="J220" i="15"/>
  <c r="J219" i="15"/>
  <c r="J218" i="15"/>
  <c r="J217" i="15"/>
  <c r="J216" i="15"/>
  <c r="J227" i="15"/>
  <c r="J213" i="15"/>
  <c r="J212" i="15"/>
  <c r="J211" i="15"/>
  <c r="J210" i="15"/>
  <c r="J209" i="15"/>
  <c r="J208" i="15"/>
  <c r="J214" i="15"/>
  <c r="J205" i="15"/>
  <c r="J204" i="15"/>
  <c r="J203" i="15"/>
  <c r="J202" i="15"/>
  <c r="J201" i="15"/>
  <c r="J200" i="15"/>
  <c r="J199" i="15"/>
  <c r="J198" i="15"/>
  <c r="J197" i="15"/>
  <c r="J196" i="15"/>
  <c r="J195" i="15"/>
  <c r="J194" i="15"/>
  <c r="J193" i="15"/>
  <c r="J192" i="15"/>
  <c r="J191" i="15"/>
  <c r="J190" i="15"/>
  <c r="J189" i="15"/>
  <c r="J188" i="15"/>
  <c r="J187" i="15"/>
  <c r="J186" i="15"/>
  <c r="J185" i="15"/>
  <c r="J184" i="15"/>
  <c r="J183" i="15"/>
  <c r="J182" i="15"/>
  <c r="J181" i="15"/>
  <c r="J180" i="15"/>
  <c r="J179" i="15"/>
  <c r="J178" i="15"/>
  <c r="J177" i="15"/>
  <c r="J176" i="15"/>
  <c r="J175" i="15"/>
  <c r="J174" i="15"/>
  <c r="J173" i="15"/>
  <c r="J172" i="15"/>
  <c r="J171" i="15"/>
  <c r="J170" i="15"/>
  <c r="J206" i="15"/>
  <c r="J167" i="15"/>
  <c r="J166" i="15"/>
  <c r="J165" i="15"/>
  <c r="J164" i="15"/>
  <c r="J163" i="15"/>
  <c r="J162" i="15"/>
  <c r="J168" i="15"/>
  <c r="J159" i="15"/>
  <c r="J158" i="15"/>
  <c r="J157" i="15"/>
  <c r="J156" i="15"/>
  <c r="J155" i="15"/>
  <c r="J154" i="15"/>
  <c r="J153" i="15"/>
  <c r="J152" i="15"/>
  <c r="J151" i="15"/>
  <c r="J150" i="15"/>
  <c r="J149" i="15"/>
  <c r="J148" i="15"/>
  <c r="J147" i="15"/>
  <c r="J146" i="15"/>
  <c r="J145" i="15"/>
  <c r="J144" i="15"/>
  <c r="J143" i="15"/>
  <c r="J142" i="15"/>
  <c r="J141" i="15"/>
  <c r="J138" i="15"/>
  <c r="J137" i="15"/>
  <c r="J136" i="15"/>
  <c r="J135" i="15"/>
  <c r="J134" i="15"/>
  <c r="J133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39" i="15"/>
  <c r="J119" i="15"/>
  <c r="J118" i="15"/>
  <c r="J114" i="15"/>
  <c r="J113" i="15"/>
  <c r="J112" i="15"/>
  <c r="J111" i="15"/>
  <c r="J110" i="15"/>
  <c r="J109" i="15"/>
  <c r="J108" i="15"/>
  <c r="J107" i="15"/>
  <c r="J106" i="15"/>
  <c r="J105" i="15"/>
  <c r="J104" i="15"/>
  <c r="J115" i="15"/>
  <c r="J101" i="15"/>
  <c r="J100" i="15"/>
  <c r="J99" i="15"/>
  <c r="J98" i="15"/>
  <c r="J97" i="15"/>
  <c r="J96" i="15"/>
  <c r="J95" i="15"/>
  <c r="J94" i="15"/>
  <c r="J102" i="15"/>
  <c r="J91" i="15"/>
  <c r="J90" i="15"/>
  <c r="J89" i="15"/>
  <c r="J88" i="15"/>
  <c r="J87" i="15"/>
  <c r="J86" i="15"/>
  <c r="J85" i="15"/>
  <c r="J82" i="15"/>
  <c r="J81" i="15"/>
  <c r="J80" i="15"/>
  <c r="J79" i="15"/>
  <c r="J78" i="15"/>
  <c r="J77" i="15"/>
  <c r="J83" i="15"/>
  <c r="J73" i="15"/>
  <c r="J72" i="15"/>
  <c r="J71" i="15"/>
  <c r="J70" i="15"/>
  <c r="J69" i="15"/>
  <c r="J68" i="15"/>
  <c r="J67" i="15"/>
  <c r="J64" i="15"/>
  <c r="J63" i="15"/>
  <c r="J62" i="15"/>
  <c r="J59" i="15"/>
  <c r="J58" i="15"/>
  <c r="J57" i="15"/>
  <c r="J56" i="15"/>
  <c r="J55" i="15"/>
  <c r="K60" i="15"/>
  <c r="J54" i="15"/>
  <c r="K53" i="15"/>
  <c r="J53" i="15"/>
  <c r="J50" i="15"/>
  <c r="J49" i="15"/>
  <c r="J48" i="15"/>
  <c r="J47" i="15"/>
  <c r="J46" i="15"/>
  <c r="K45" i="15"/>
  <c r="J45" i="15"/>
  <c r="J42" i="15"/>
  <c r="J41" i="15"/>
  <c r="J40" i="15"/>
  <c r="J39" i="15"/>
  <c r="J38" i="15"/>
  <c r="K37" i="15"/>
  <c r="J37" i="15"/>
  <c r="J43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K20" i="15"/>
  <c r="K34" i="15"/>
  <c r="J20" i="15"/>
  <c r="J34" i="15"/>
  <c r="K17" i="15"/>
  <c r="J17" i="15"/>
  <c r="I17" i="15"/>
  <c r="M17" i="15"/>
  <c r="K16" i="15"/>
  <c r="J16" i="15"/>
  <c r="K15" i="15"/>
  <c r="J15" i="15"/>
  <c r="K14" i="15"/>
  <c r="J14" i="15"/>
  <c r="J18" i="15"/>
  <c r="K13" i="15"/>
  <c r="J13" i="15"/>
  <c r="I13" i="15"/>
  <c r="M13" i="15"/>
  <c r="P12" i="15"/>
  <c r="K12" i="15"/>
  <c r="K18" i="15"/>
  <c r="J12" i="15"/>
  <c r="I12" i="15"/>
  <c r="M12" i="15"/>
  <c r="J8" i="15"/>
  <c r="J7" i="15"/>
  <c r="J6" i="15"/>
  <c r="L51" i="13"/>
  <c r="J33" i="13"/>
  <c r="L64" i="12"/>
  <c r="K64" i="12"/>
  <c r="J257" i="13"/>
  <c r="F257" i="13"/>
  <c r="J256" i="13"/>
  <c r="F256" i="13"/>
  <c r="J255" i="13"/>
  <c r="F255" i="13"/>
  <c r="J254" i="13"/>
  <c r="F254" i="13"/>
  <c r="J253" i="13"/>
  <c r="F253" i="13"/>
  <c r="J252" i="13"/>
  <c r="F252" i="13"/>
  <c r="J250" i="13"/>
  <c r="J249" i="13"/>
  <c r="F249" i="13"/>
  <c r="J248" i="13"/>
  <c r="F248" i="13"/>
  <c r="J247" i="13"/>
  <c r="F247" i="13"/>
  <c r="J246" i="13"/>
  <c r="F246" i="13"/>
  <c r="J245" i="13"/>
  <c r="F245" i="13"/>
  <c r="J244" i="13"/>
  <c r="F244" i="13"/>
  <c r="J243" i="13"/>
  <c r="F243" i="13"/>
  <c r="J242" i="13"/>
  <c r="F242" i="13"/>
  <c r="J241" i="13"/>
  <c r="F241" i="13"/>
  <c r="J240" i="13"/>
  <c r="F240" i="13"/>
  <c r="J239" i="13"/>
  <c r="F239" i="13"/>
  <c r="J238" i="13"/>
  <c r="F238" i="13"/>
  <c r="J237" i="13"/>
  <c r="F237" i="13"/>
  <c r="J236" i="13"/>
  <c r="F236" i="13"/>
  <c r="J235" i="13"/>
  <c r="F235" i="13"/>
  <c r="J234" i="13"/>
  <c r="F234" i="13"/>
  <c r="J233" i="13"/>
  <c r="F233" i="13"/>
  <c r="J232" i="13"/>
  <c r="F232" i="13"/>
  <c r="J229" i="13"/>
  <c r="J230" i="13"/>
  <c r="F229" i="13"/>
  <c r="J227" i="13"/>
  <c r="J226" i="13"/>
  <c r="F226" i="13"/>
  <c r="J225" i="13"/>
  <c r="F225" i="13"/>
  <c r="J224" i="13"/>
  <c r="F224" i="13"/>
  <c r="J223" i="13"/>
  <c r="F223" i="13"/>
  <c r="J222" i="13"/>
  <c r="I222" i="13"/>
  <c r="F222" i="13"/>
  <c r="J221" i="13"/>
  <c r="F221" i="13"/>
  <c r="J220" i="13"/>
  <c r="F220" i="13"/>
  <c r="J219" i="13"/>
  <c r="F219" i="13"/>
  <c r="J218" i="13"/>
  <c r="F218" i="13"/>
  <c r="J217" i="13"/>
  <c r="F217" i="13"/>
  <c r="J216" i="13"/>
  <c r="F216" i="13"/>
  <c r="J213" i="13"/>
  <c r="K213" i="13"/>
  <c r="F213" i="13"/>
  <c r="J212" i="13"/>
  <c r="K212" i="13"/>
  <c r="F212" i="13"/>
  <c r="J211" i="13"/>
  <c r="K211" i="13"/>
  <c r="F211" i="13"/>
  <c r="J210" i="13"/>
  <c r="K210" i="13"/>
  <c r="F210" i="13"/>
  <c r="J209" i="13"/>
  <c r="K209" i="13"/>
  <c r="F209" i="13"/>
  <c r="J208" i="13"/>
  <c r="K208" i="13"/>
  <c r="K214" i="13"/>
  <c r="F208" i="13"/>
  <c r="J205" i="13"/>
  <c r="F205" i="13"/>
  <c r="J204" i="13"/>
  <c r="I204" i="13"/>
  <c r="F204" i="13"/>
  <c r="J203" i="13"/>
  <c r="F203" i="13"/>
  <c r="J202" i="13"/>
  <c r="F202" i="13"/>
  <c r="J201" i="13"/>
  <c r="F201" i="13"/>
  <c r="J200" i="13"/>
  <c r="F200" i="13"/>
  <c r="J199" i="13"/>
  <c r="F199" i="13"/>
  <c r="J198" i="13"/>
  <c r="F198" i="13"/>
  <c r="J197" i="13"/>
  <c r="F197" i="13"/>
  <c r="J196" i="13"/>
  <c r="F196" i="13"/>
  <c r="J195" i="13"/>
  <c r="F195" i="13"/>
  <c r="J194" i="13"/>
  <c r="F194" i="13"/>
  <c r="J193" i="13"/>
  <c r="F193" i="13"/>
  <c r="J192" i="13"/>
  <c r="F192" i="13"/>
  <c r="J191" i="13"/>
  <c r="F191" i="13"/>
  <c r="J190" i="13"/>
  <c r="F190" i="13"/>
  <c r="J189" i="13"/>
  <c r="F189" i="13"/>
  <c r="J188" i="13"/>
  <c r="F188" i="13"/>
  <c r="J187" i="13"/>
  <c r="F187" i="13"/>
  <c r="J186" i="13"/>
  <c r="F186" i="13"/>
  <c r="J185" i="13"/>
  <c r="F185" i="13"/>
  <c r="J184" i="13"/>
  <c r="F184" i="13"/>
  <c r="J183" i="13"/>
  <c r="I183" i="13"/>
  <c r="F183" i="13"/>
  <c r="J182" i="13"/>
  <c r="F182" i="13"/>
  <c r="J181" i="13"/>
  <c r="F181" i="13"/>
  <c r="J180" i="13"/>
  <c r="F180" i="13"/>
  <c r="J179" i="13"/>
  <c r="F179" i="13"/>
  <c r="J178" i="13"/>
  <c r="F178" i="13"/>
  <c r="J177" i="13"/>
  <c r="F177" i="13"/>
  <c r="J176" i="13"/>
  <c r="F176" i="13"/>
  <c r="J175" i="13"/>
  <c r="F175" i="13"/>
  <c r="J174" i="13"/>
  <c r="F174" i="13"/>
  <c r="J173" i="13"/>
  <c r="F173" i="13"/>
  <c r="J172" i="13"/>
  <c r="F172" i="13"/>
  <c r="J171" i="13"/>
  <c r="F171" i="13"/>
  <c r="J170" i="13"/>
  <c r="I170" i="13"/>
  <c r="F170" i="13"/>
  <c r="J168" i="13"/>
  <c r="J167" i="13"/>
  <c r="F167" i="13"/>
  <c r="J166" i="13"/>
  <c r="F166" i="13"/>
  <c r="J165" i="13"/>
  <c r="F165" i="13"/>
  <c r="J164" i="13"/>
  <c r="F164" i="13"/>
  <c r="J163" i="13"/>
  <c r="F163" i="13"/>
  <c r="J162" i="13"/>
  <c r="F162" i="13"/>
  <c r="J159" i="13"/>
  <c r="F159" i="13"/>
  <c r="J158" i="13"/>
  <c r="F158" i="13"/>
  <c r="J157" i="13"/>
  <c r="F157" i="13"/>
  <c r="J156" i="13"/>
  <c r="F156" i="13"/>
  <c r="J155" i="13"/>
  <c r="F155" i="13"/>
  <c r="J154" i="13"/>
  <c r="F154" i="13"/>
  <c r="J153" i="13"/>
  <c r="F153" i="13"/>
  <c r="J152" i="13"/>
  <c r="F152" i="13"/>
  <c r="J151" i="13"/>
  <c r="F151" i="13"/>
  <c r="J150" i="13"/>
  <c r="F150" i="13"/>
  <c r="J149" i="13"/>
  <c r="F149" i="13"/>
  <c r="J148" i="13"/>
  <c r="F148" i="13"/>
  <c r="J147" i="13"/>
  <c r="F147" i="13"/>
  <c r="J146" i="13"/>
  <c r="F146" i="13"/>
  <c r="J145" i="13"/>
  <c r="F145" i="13"/>
  <c r="J144" i="13"/>
  <c r="J160" i="13"/>
  <c r="F144" i="13"/>
  <c r="J143" i="13"/>
  <c r="F143" i="13"/>
  <c r="J142" i="13"/>
  <c r="F142" i="13"/>
  <c r="J141" i="13"/>
  <c r="F141" i="13"/>
  <c r="J138" i="13"/>
  <c r="F138" i="13"/>
  <c r="J137" i="13"/>
  <c r="F137" i="13"/>
  <c r="J136" i="13"/>
  <c r="F136" i="13"/>
  <c r="J135" i="13"/>
  <c r="F135" i="13"/>
  <c r="J134" i="13"/>
  <c r="F134" i="13"/>
  <c r="J133" i="13"/>
  <c r="F133" i="13"/>
  <c r="J132" i="13"/>
  <c r="F132" i="13"/>
  <c r="J131" i="13"/>
  <c r="F131" i="13"/>
  <c r="J130" i="13"/>
  <c r="F130" i="13"/>
  <c r="J129" i="13"/>
  <c r="F129" i="13"/>
  <c r="J128" i="13"/>
  <c r="F128" i="13"/>
  <c r="J127" i="13"/>
  <c r="F127" i="13"/>
  <c r="J126" i="13"/>
  <c r="I126" i="13"/>
  <c r="F126" i="13"/>
  <c r="J125" i="13"/>
  <c r="F125" i="13"/>
  <c r="J124" i="13"/>
  <c r="F124" i="13"/>
  <c r="J123" i="13"/>
  <c r="F123" i="13"/>
  <c r="J122" i="13"/>
  <c r="I122" i="13"/>
  <c r="F122" i="13"/>
  <c r="J121" i="13"/>
  <c r="F121" i="13"/>
  <c r="J120" i="13"/>
  <c r="F120" i="13"/>
  <c r="J119" i="13"/>
  <c r="F119" i="13"/>
  <c r="J118" i="13"/>
  <c r="I118" i="13"/>
  <c r="F118" i="13"/>
  <c r="J114" i="13"/>
  <c r="F114" i="13"/>
  <c r="J113" i="13"/>
  <c r="F113" i="13"/>
  <c r="J112" i="13"/>
  <c r="F112" i="13"/>
  <c r="J111" i="13"/>
  <c r="F111" i="13"/>
  <c r="J110" i="13"/>
  <c r="F110" i="13"/>
  <c r="J109" i="13"/>
  <c r="F109" i="13"/>
  <c r="J108" i="13"/>
  <c r="F108" i="13"/>
  <c r="J107" i="13"/>
  <c r="F107" i="13"/>
  <c r="J106" i="13"/>
  <c r="F106" i="13"/>
  <c r="F106" i="15"/>
  <c r="J105" i="13"/>
  <c r="F105" i="13"/>
  <c r="J104" i="13"/>
  <c r="F104" i="13"/>
  <c r="J101" i="13"/>
  <c r="F101" i="13"/>
  <c r="F101" i="15"/>
  <c r="J100" i="13"/>
  <c r="F100" i="13"/>
  <c r="F100" i="15"/>
  <c r="J99" i="13"/>
  <c r="F99" i="13"/>
  <c r="J98" i="13"/>
  <c r="F98" i="13"/>
  <c r="J97" i="13"/>
  <c r="F97" i="13"/>
  <c r="J96" i="13"/>
  <c r="J95" i="13"/>
  <c r="J102" i="13"/>
  <c r="F95" i="13"/>
  <c r="J94" i="13"/>
  <c r="J92" i="13"/>
  <c r="J91" i="13"/>
  <c r="F91" i="13"/>
  <c r="J90" i="13"/>
  <c r="I90" i="13"/>
  <c r="F90" i="13"/>
  <c r="J89" i="13"/>
  <c r="F89" i="13"/>
  <c r="J88" i="13"/>
  <c r="F88" i="13"/>
  <c r="J87" i="13"/>
  <c r="F87" i="13"/>
  <c r="F87" i="15"/>
  <c r="M86" i="13"/>
  <c r="N86" i="13"/>
  <c r="J86" i="13"/>
  <c r="I86" i="13"/>
  <c r="F86" i="13"/>
  <c r="J85" i="13"/>
  <c r="F85" i="13"/>
  <c r="F85" i="15"/>
  <c r="J82" i="13"/>
  <c r="F82" i="13"/>
  <c r="J81" i="13"/>
  <c r="I81" i="13"/>
  <c r="F81" i="13"/>
  <c r="F81" i="15"/>
  <c r="J80" i="13"/>
  <c r="F80" i="13"/>
  <c r="J79" i="13"/>
  <c r="I79" i="13"/>
  <c r="M79" i="13"/>
  <c r="N79" i="13"/>
  <c r="F79" i="13"/>
  <c r="J78" i="13"/>
  <c r="F78" i="13"/>
  <c r="J77" i="13"/>
  <c r="I77" i="13"/>
  <c r="F77" i="13"/>
  <c r="F77" i="15"/>
  <c r="J73" i="13"/>
  <c r="F73" i="13"/>
  <c r="J72" i="13"/>
  <c r="F72" i="13"/>
  <c r="J71" i="13"/>
  <c r="J70" i="13"/>
  <c r="J69" i="13"/>
  <c r="J68" i="13"/>
  <c r="J67" i="13"/>
  <c r="I67" i="13"/>
  <c r="F67" i="13"/>
  <c r="J64" i="13"/>
  <c r="F64" i="13"/>
  <c r="J63" i="13"/>
  <c r="F63" i="13"/>
  <c r="J62" i="13"/>
  <c r="J65" i="13"/>
  <c r="J59" i="13"/>
  <c r="F59" i="13"/>
  <c r="J58" i="13"/>
  <c r="F58" i="13"/>
  <c r="J57" i="13"/>
  <c r="F57" i="13"/>
  <c r="J56" i="13"/>
  <c r="F56" i="13"/>
  <c r="J55" i="13"/>
  <c r="F55" i="13"/>
  <c r="J54" i="13"/>
  <c r="F54" i="13"/>
  <c r="J53" i="13"/>
  <c r="J60" i="13"/>
  <c r="F53" i="13"/>
  <c r="J50" i="13"/>
  <c r="F50" i="13"/>
  <c r="J49" i="13"/>
  <c r="F49" i="13"/>
  <c r="J48" i="13"/>
  <c r="F48" i="13"/>
  <c r="J47" i="13"/>
  <c r="F47" i="13"/>
  <c r="J46" i="13"/>
  <c r="F46" i="13"/>
  <c r="J45" i="13"/>
  <c r="J51" i="13"/>
  <c r="J42" i="13"/>
  <c r="F42" i="13"/>
  <c r="J41" i="13"/>
  <c r="F41" i="13"/>
  <c r="J40" i="13"/>
  <c r="F40" i="13"/>
  <c r="J39" i="13"/>
  <c r="F39" i="13"/>
  <c r="J38" i="13"/>
  <c r="J43" i="13"/>
  <c r="F38" i="13"/>
  <c r="J37" i="13"/>
  <c r="F37" i="13"/>
  <c r="F33" i="13"/>
  <c r="J32" i="13"/>
  <c r="F32" i="13"/>
  <c r="J31" i="13"/>
  <c r="F31" i="13"/>
  <c r="J30" i="13"/>
  <c r="F30" i="13"/>
  <c r="J29" i="13"/>
  <c r="F29" i="13"/>
  <c r="J28" i="13"/>
  <c r="F28" i="13"/>
  <c r="J27" i="13"/>
  <c r="F27" i="13"/>
  <c r="J26" i="13"/>
  <c r="F26" i="13"/>
  <c r="J25" i="13"/>
  <c r="F25" i="13"/>
  <c r="J24" i="13"/>
  <c r="F24" i="13"/>
  <c r="J23" i="13"/>
  <c r="F23" i="13"/>
  <c r="J22" i="13"/>
  <c r="F22" i="13"/>
  <c r="J21" i="13"/>
  <c r="F21" i="13"/>
  <c r="J20" i="13"/>
  <c r="J34" i="13"/>
  <c r="F20" i="13"/>
  <c r="J18" i="13"/>
  <c r="J17" i="13"/>
  <c r="I17" i="13"/>
  <c r="F17" i="13"/>
  <c r="M16" i="13"/>
  <c r="N16" i="13"/>
  <c r="J16" i="13"/>
  <c r="I16" i="13"/>
  <c r="F16" i="13"/>
  <c r="M15" i="13"/>
  <c r="N15" i="13"/>
  <c r="J15" i="13"/>
  <c r="I15" i="13"/>
  <c r="F15" i="13"/>
  <c r="J14" i="13"/>
  <c r="I14" i="13"/>
  <c r="F14" i="13"/>
  <c r="J13" i="13"/>
  <c r="I13" i="13"/>
  <c r="F13" i="13"/>
  <c r="P12" i="13"/>
  <c r="N12" i="13"/>
  <c r="J12" i="13"/>
  <c r="I12" i="13"/>
  <c r="M12" i="13"/>
  <c r="F12" i="13"/>
  <c r="J8" i="13"/>
  <c r="J7" i="13"/>
  <c r="J6" i="13"/>
  <c r="P12" i="12"/>
  <c r="I30" i="12"/>
  <c r="M30" i="12"/>
  <c r="K69" i="12"/>
  <c r="K62" i="12"/>
  <c r="K45" i="12"/>
  <c r="K253" i="12"/>
  <c r="K254" i="12"/>
  <c r="K255" i="12"/>
  <c r="K256" i="12"/>
  <c r="K257" i="12"/>
  <c r="K252" i="12"/>
  <c r="K258" i="12"/>
  <c r="J8" i="12"/>
  <c r="J7" i="12"/>
  <c r="J6" i="12"/>
  <c r="J257" i="12"/>
  <c r="J256" i="12"/>
  <c r="J255" i="12"/>
  <c r="J254" i="12"/>
  <c r="J253" i="12"/>
  <c r="J252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50" i="12"/>
  <c r="J229" i="12"/>
  <c r="J230" i="12"/>
  <c r="J226" i="12"/>
  <c r="J225" i="12"/>
  <c r="J224" i="12"/>
  <c r="J223" i="12"/>
  <c r="J222" i="12"/>
  <c r="J221" i="12"/>
  <c r="J220" i="12"/>
  <c r="J219" i="12"/>
  <c r="J218" i="12"/>
  <c r="J217" i="12"/>
  <c r="J216" i="12"/>
  <c r="J213" i="12"/>
  <c r="J212" i="12"/>
  <c r="J211" i="12"/>
  <c r="J210" i="12"/>
  <c r="J209" i="12"/>
  <c r="J208" i="12"/>
  <c r="J214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206" i="12"/>
  <c r="J167" i="12"/>
  <c r="J166" i="12"/>
  <c r="J165" i="12"/>
  <c r="J164" i="12"/>
  <c r="J168" i="12"/>
  <c r="J163" i="12"/>
  <c r="J162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39" i="12"/>
  <c r="J114" i="12"/>
  <c r="J113" i="12"/>
  <c r="J112" i="12"/>
  <c r="J111" i="12"/>
  <c r="J110" i="12"/>
  <c r="J109" i="12"/>
  <c r="J108" i="12"/>
  <c r="J107" i="12"/>
  <c r="J106" i="12"/>
  <c r="J105" i="12"/>
  <c r="J104" i="12"/>
  <c r="J101" i="12"/>
  <c r="J100" i="12"/>
  <c r="J99" i="12"/>
  <c r="J98" i="12"/>
  <c r="J97" i="12"/>
  <c r="J96" i="12"/>
  <c r="J95" i="12"/>
  <c r="J94" i="12"/>
  <c r="J91" i="12"/>
  <c r="J90" i="12"/>
  <c r="J89" i="12"/>
  <c r="J88" i="12"/>
  <c r="J87" i="12"/>
  <c r="J86" i="12"/>
  <c r="J85" i="12"/>
  <c r="J82" i="12"/>
  <c r="J81" i="12"/>
  <c r="J80" i="12"/>
  <c r="J79" i="12"/>
  <c r="J78" i="12"/>
  <c r="J77" i="12"/>
  <c r="J73" i="12"/>
  <c r="J72" i="12"/>
  <c r="J71" i="12"/>
  <c r="J70" i="12"/>
  <c r="J69" i="12"/>
  <c r="J68" i="12"/>
  <c r="J67" i="12"/>
  <c r="J64" i="12"/>
  <c r="J63" i="12"/>
  <c r="J62" i="12"/>
  <c r="J59" i="12"/>
  <c r="J58" i="12"/>
  <c r="J57" i="12"/>
  <c r="J56" i="12"/>
  <c r="J55" i="12"/>
  <c r="J54" i="12"/>
  <c r="J53" i="12"/>
  <c r="J50" i="12"/>
  <c r="J49" i="12"/>
  <c r="J48" i="12"/>
  <c r="J47" i="12"/>
  <c r="J46" i="12"/>
  <c r="J45" i="12"/>
  <c r="J42" i="12"/>
  <c r="J41" i="12"/>
  <c r="J40" i="12"/>
  <c r="J39" i="12"/>
  <c r="J38" i="12"/>
  <c r="J37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7" i="12"/>
  <c r="J16" i="12"/>
  <c r="J15" i="12"/>
  <c r="J14" i="12"/>
  <c r="J13" i="12"/>
  <c r="J12" i="12"/>
  <c r="E95" i="9"/>
  <c r="E93" i="9"/>
  <c r="I92" i="9"/>
  <c r="E84" i="9"/>
  <c r="E66" i="9"/>
  <c r="I66" i="9"/>
  <c r="E59" i="9"/>
  <c r="M43" i="9"/>
  <c r="I253" i="9"/>
  <c r="H253" i="9"/>
  <c r="I252" i="9"/>
  <c r="H252" i="9"/>
  <c r="I251" i="9"/>
  <c r="H251" i="9"/>
  <c r="I250" i="9"/>
  <c r="H250" i="9"/>
  <c r="I249" i="9"/>
  <c r="H249" i="9"/>
  <c r="I248" i="9"/>
  <c r="I254" i="9"/>
  <c r="H248" i="9"/>
  <c r="H254" i="9"/>
  <c r="I245" i="9"/>
  <c r="H245" i="9"/>
  <c r="I244" i="9"/>
  <c r="H244" i="9"/>
  <c r="I243" i="9"/>
  <c r="H243" i="9"/>
  <c r="I242" i="9"/>
  <c r="H242" i="9"/>
  <c r="I241" i="9"/>
  <c r="H241" i="9"/>
  <c r="I240" i="9"/>
  <c r="H240" i="9"/>
  <c r="I239" i="9"/>
  <c r="H239" i="9"/>
  <c r="I238" i="9"/>
  <c r="H238" i="9"/>
  <c r="I237" i="9"/>
  <c r="H237" i="9"/>
  <c r="I236" i="9"/>
  <c r="H236" i="9"/>
  <c r="I235" i="9"/>
  <c r="H235" i="9"/>
  <c r="I234" i="9"/>
  <c r="H234" i="9"/>
  <c r="I233" i="9"/>
  <c r="H233" i="9"/>
  <c r="I232" i="9"/>
  <c r="H232" i="9"/>
  <c r="I231" i="9"/>
  <c r="H231" i="9"/>
  <c r="I230" i="9"/>
  <c r="H230" i="9"/>
  <c r="I229" i="9"/>
  <c r="H229" i="9"/>
  <c r="I228" i="9"/>
  <c r="H228" i="9"/>
  <c r="H246" i="9"/>
  <c r="I225" i="9"/>
  <c r="I226" i="9"/>
  <c r="H225" i="9"/>
  <c r="H226" i="9"/>
  <c r="I222" i="9"/>
  <c r="H222" i="9"/>
  <c r="I221" i="9"/>
  <c r="H221" i="9"/>
  <c r="I220" i="9"/>
  <c r="H220" i="9"/>
  <c r="I219" i="9"/>
  <c r="H219" i="9"/>
  <c r="I218" i="9"/>
  <c r="H218" i="9"/>
  <c r="I217" i="9"/>
  <c r="H217" i="9"/>
  <c r="I216" i="9"/>
  <c r="H216" i="9"/>
  <c r="I215" i="9"/>
  <c r="I223" i="9"/>
  <c r="H215" i="9"/>
  <c r="I214" i="9"/>
  <c r="H214" i="9"/>
  <c r="H223" i="9"/>
  <c r="I213" i="9"/>
  <c r="H213" i="9"/>
  <c r="I212" i="9"/>
  <c r="H212" i="9"/>
  <c r="I209" i="9"/>
  <c r="H209" i="9"/>
  <c r="I208" i="9"/>
  <c r="H208" i="9"/>
  <c r="I207" i="9"/>
  <c r="H207" i="9"/>
  <c r="I206" i="9"/>
  <c r="H206" i="9"/>
  <c r="I205" i="9"/>
  <c r="H205" i="9"/>
  <c r="I204" i="9"/>
  <c r="I210" i="9"/>
  <c r="H204" i="9"/>
  <c r="I201" i="9"/>
  <c r="H201" i="9"/>
  <c r="I200" i="9"/>
  <c r="H200" i="9"/>
  <c r="I199" i="9"/>
  <c r="H199" i="9"/>
  <c r="I198" i="9"/>
  <c r="H198" i="9"/>
  <c r="I197" i="9"/>
  <c r="H197" i="9"/>
  <c r="I196" i="9"/>
  <c r="H196" i="9"/>
  <c r="I195" i="9"/>
  <c r="H195" i="9"/>
  <c r="I194" i="9"/>
  <c r="H194" i="9"/>
  <c r="I193" i="9"/>
  <c r="H193" i="9"/>
  <c r="I192" i="9"/>
  <c r="H192" i="9"/>
  <c r="H202" i="9"/>
  <c r="I191" i="9"/>
  <c r="H191" i="9"/>
  <c r="I190" i="9"/>
  <c r="H190" i="9"/>
  <c r="I189" i="9"/>
  <c r="H189" i="9"/>
  <c r="I188" i="9"/>
  <c r="H188" i="9"/>
  <c r="I187" i="9"/>
  <c r="H187" i="9"/>
  <c r="I186" i="9"/>
  <c r="H186" i="9"/>
  <c r="I185" i="9"/>
  <c r="H185" i="9"/>
  <c r="I184" i="9"/>
  <c r="H184" i="9"/>
  <c r="I183" i="9"/>
  <c r="H183" i="9"/>
  <c r="I182" i="9"/>
  <c r="H182" i="9"/>
  <c r="I181" i="9"/>
  <c r="H181" i="9"/>
  <c r="I180" i="9"/>
  <c r="H180" i="9"/>
  <c r="I179" i="9"/>
  <c r="H179" i="9"/>
  <c r="I178" i="9"/>
  <c r="H178" i="9"/>
  <c r="I177" i="9"/>
  <c r="H177" i="9"/>
  <c r="I176" i="9"/>
  <c r="H176" i="9"/>
  <c r="I175" i="9"/>
  <c r="H175" i="9"/>
  <c r="I174" i="9"/>
  <c r="H174" i="9"/>
  <c r="I173" i="9"/>
  <c r="H173" i="9"/>
  <c r="I172" i="9"/>
  <c r="H172" i="9"/>
  <c r="I171" i="9"/>
  <c r="H171" i="9"/>
  <c r="I170" i="9"/>
  <c r="H170" i="9"/>
  <c r="I169" i="9"/>
  <c r="H169" i="9"/>
  <c r="I168" i="9"/>
  <c r="H168" i="9"/>
  <c r="I167" i="9"/>
  <c r="H167" i="9"/>
  <c r="I166" i="9"/>
  <c r="H166" i="9"/>
  <c r="I163" i="9"/>
  <c r="H163" i="9"/>
  <c r="I162" i="9"/>
  <c r="H162" i="9"/>
  <c r="I161" i="9"/>
  <c r="H161" i="9"/>
  <c r="I160" i="9"/>
  <c r="H160" i="9"/>
  <c r="I159" i="9"/>
  <c r="H159" i="9"/>
  <c r="I158" i="9"/>
  <c r="I164" i="9"/>
  <c r="H158" i="9"/>
  <c r="I155" i="9"/>
  <c r="H155" i="9"/>
  <c r="I154" i="9"/>
  <c r="H154" i="9"/>
  <c r="I153" i="9"/>
  <c r="H153" i="9"/>
  <c r="I152" i="9"/>
  <c r="H152" i="9"/>
  <c r="I151" i="9"/>
  <c r="H151" i="9"/>
  <c r="I150" i="9"/>
  <c r="H150" i="9"/>
  <c r="I149" i="9"/>
  <c r="H149" i="9"/>
  <c r="I148" i="9"/>
  <c r="H148" i="9"/>
  <c r="I147" i="9"/>
  <c r="H147" i="9"/>
  <c r="I146" i="9"/>
  <c r="H146" i="9"/>
  <c r="I145" i="9"/>
  <c r="H145" i="9"/>
  <c r="I144" i="9"/>
  <c r="H144" i="9"/>
  <c r="I143" i="9"/>
  <c r="H143" i="9"/>
  <c r="I142" i="9"/>
  <c r="H142" i="9"/>
  <c r="I141" i="9"/>
  <c r="H141" i="9"/>
  <c r="I140" i="9"/>
  <c r="H140" i="9"/>
  <c r="I139" i="9"/>
  <c r="H139" i="9"/>
  <c r="I138" i="9"/>
  <c r="H138" i="9"/>
  <c r="I137" i="9"/>
  <c r="H137" i="9"/>
  <c r="I134" i="9"/>
  <c r="H134" i="9"/>
  <c r="I133" i="9"/>
  <c r="H133" i="9"/>
  <c r="I132" i="9"/>
  <c r="H132" i="9"/>
  <c r="I131" i="9"/>
  <c r="H131" i="9"/>
  <c r="I130" i="9"/>
  <c r="H130" i="9"/>
  <c r="I129" i="9"/>
  <c r="H129" i="9"/>
  <c r="I128" i="9"/>
  <c r="H128" i="9"/>
  <c r="I127" i="9"/>
  <c r="H127" i="9"/>
  <c r="I126" i="9"/>
  <c r="H126" i="9"/>
  <c r="I125" i="9"/>
  <c r="H125" i="9"/>
  <c r="I124" i="9"/>
  <c r="H124" i="9"/>
  <c r="I123" i="9"/>
  <c r="H123" i="9"/>
  <c r="I122" i="9"/>
  <c r="H122" i="9"/>
  <c r="I121" i="9"/>
  <c r="H121" i="9"/>
  <c r="I120" i="9"/>
  <c r="H120" i="9"/>
  <c r="I119" i="9"/>
  <c r="H119" i="9"/>
  <c r="I118" i="9"/>
  <c r="H118" i="9"/>
  <c r="I117" i="9"/>
  <c r="H117" i="9"/>
  <c r="I116" i="9"/>
  <c r="H116" i="9"/>
  <c r="I115" i="9"/>
  <c r="H115" i="9"/>
  <c r="I114" i="9"/>
  <c r="H114" i="9"/>
  <c r="I110" i="9"/>
  <c r="H110" i="9"/>
  <c r="I109" i="9"/>
  <c r="H109" i="9"/>
  <c r="I108" i="9"/>
  <c r="H108" i="9"/>
  <c r="I107" i="9"/>
  <c r="H107" i="9"/>
  <c r="I106" i="9"/>
  <c r="H106" i="9"/>
  <c r="I105" i="9"/>
  <c r="H105" i="9"/>
  <c r="I104" i="9"/>
  <c r="H104" i="9"/>
  <c r="I103" i="9"/>
  <c r="H103" i="9"/>
  <c r="I102" i="9"/>
  <c r="H102" i="9"/>
  <c r="I101" i="9"/>
  <c r="H101" i="9"/>
  <c r="H111" i="9"/>
  <c r="I100" i="9"/>
  <c r="I111" i="9"/>
  <c r="H100" i="9"/>
  <c r="I97" i="9"/>
  <c r="H97" i="9"/>
  <c r="I96" i="9"/>
  <c r="H96" i="9"/>
  <c r="I95" i="9"/>
  <c r="H95" i="9"/>
  <c r="I94" i="9"/>
  <c r="H94" i="9"/>
  <c r="I93" i="9"/>
  <c r="H93" i="9"/>
  <c r="H92" i="9"/>
  <c r="I91" i="9"/>
  <c r="H91" i="9"/>
  <c r="H90" i="9"/>
  <c r="I87" i="9"/>
  <c r="H87" i="9"/>
  <c r="H86" i="9"/>
  <c r="I85" i="9"/>
  <c r="H85" i="9"/>
  <c r="I84" i="9"/>
  <c r="H84" i="9"/>
  <c r="I83" i="9"/>
  <c r="H83" i="9"/>
  <c r="H88" i="9"/>
  <c r="I82" i="9"/>
  <c r="I88" i="9"/>
  <c r="H82" i="9"/>
  <c r="I81" i="9"/>
  <c r="H81" i="9"/>
  <c r="I78" i="9"/>
  <c r="H78" i="9"/>
  <c r="I77" i="9"/>
  <c r="H77" i="9"/>
  <c r="I76" i="9"/>
  <c r="H76" i="9"/>
  <c r="H79" i="9"/>
  <c r="I75" i="9"/>
  <c r="H75" i="9"/>
  <c r="I74" i="9"/>
  <c r="I79" i="9"/>
  <c r="H74" i="9"/>
  <c r="I73" i="9"/>
  <c r="H73" i="9"/>
  <c r="I69" i="9"/>
  <c r="H69" i="9"/>
  <c r="I68" i="9"/>
  <c r="H68" i="9"/>
  <c r="H67" i="9"/>
  <c r="H66" i="9"/>
  <c r="H65" i="9"/>
  <c r="H64" i="9"/>
  <c r="I63" i="9"/>
  <c r="H63" i="9"/>
  <c r="H70" i="9"/>
  <c r="I60" i="9"/>
  <c r="H60" i="9"/>
  <c r="I59" i="9"/>
  <c r="H59" i="9"/>
  <c r="H58" i="9"/>
  <c r="H61" i="9"/>
  <c r="I55" i="9"/>
  <c r="H55" i="9"/>
  <c r="I54" i="9"/>
  <c r="H54" i="9"/>
  <c r="I53" i="9"/>
  <c r="H53" i="9"/>
  <c r="H56" i="9"/>
  <c r="I52" i="9"/>
  <c r="H52" i="9"/>
  <c r="I51" i="9"/>
  <c r="H51" i="9"/>
  <c r="I50" i="9"/>
  <c r="I56" i="9"/>
  <c r="H50" i="9"/>
  <c r="I49" i="9"/>
  <c r="H49" i="9"/>
  <c r="I46" i="9"/>
  <c r="H46" i="9"/>
  <c r="I45" i="9"/>
  <c r="H45" i="9"/>
  <c r="I44" i="9"/>
  <c r="H44" i="9"/>
  <c r="I43" i="9"/>
  <c r="H43" i="9"/>
  <c r="I42" i="9"/>
  <c r="H42" i="9"/>
  <c r="H41" i="9"/>
  <c r="H47" i="9"/>
  <c r="I38" i="9"/>
  <c r="H38" i="9"/>
  <c r="I37" i="9"/>
  <c r="H37" i="9"/>
  <c r="I36" i="9"/>
  <c r="H36" i="9"/>
  <c r="I35" i="9"/>
  <c r="H35" i="9"/>
  <c r="I34" i="9"/>
  <c r="H34" i="9"/>
  <c r="I33" i="9"/>
  <c r="I39" i="9"/>
  <c r="H33" i="9"/>
  <c r="H39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H30" i="9"/>
  <c r="I13" i="9"/>
  <c r="H13" i="9"/>
  <c r="I12" i="9"/>
  <c r="H12" i="9"/>
  <c r="I11" i="9"/>
  <c r="H11" i="9"/>
  <c r="I10" i="9"/>
  <c r="H10" i="9"/>
  <c r="I9" i="9"/>
  <c r="H9" i="9"/>
  <c r="I8" i="9"/>
  <c r="H8" i="9"/>
  <c r="H14" i="9"/>
  <c r="I29" i="9"/>
  <c r="I30" i="9"/>
  <c r="I111" i="8"/>
  <c r="F252" i="8"/>
  <c r="F232" i="8"/>
  <c r="F238" i="8"/>
  <c r="F212" i="8"/>
  <c r="F168" i="8"/>
  <c r="F181" i="8"/>
  <c r="F187" i="8"/>
  <c r="F194" i="8"/>
  <c r="F200" i="8"/>
  <c r="F162" i="8"/>
  <c r="F141" i="8"/>
  <c r="F147" i="8"/>
  <c r="J153" i="8"/>
  <c r="F125" i="8"/>
  <c r="F131" i="8"/>
  <c r="F131" i="9"/>
  <c r="F103" i="8"/>
  <c r="F109" i="8"/>
  <c r="F85" i="8"/>
  <c r="F85" i="9"/>
  <c r="F77" i="8"/>
  <c r="J77" i="8"/>
  <c r="J67" i="8"/>
  <c r="F51" i="8"/>
  <c r="F43" i="8"/>
  <c r="F43" i="9"/>
  <c r="F34" i="8"/>
  <c r="F17" i="8"/>
  <c r="F27" i="8"/>
  <c r="F27" i="9"/>
  <c r="I253" i="8"/>
  <c r="H253" i="8"/>
  <c r="I252" i="8"/>
  <c r="H252" i="8"/>
  <c r="I251" i="8"/>
  <c r="H251" i="8"/>
  <c r="I250" i="8"/>
  <c r="H250" i="8"/>
  <c r="I249" i="8"/>
  <c r="H249" i="8"/>
  <c r="I248" i="8"/>
  <c r="H248" i="8"/>
  <c r="H254" i="8"/>
  <c r="I245" i="8"/>
  <c r="H245" i="8"/>
  <c r="I244" i="8"/>
  <c r="H244" i="8"/>
  <c r="I243" i="8"/>
  <c r="H243" i="8"/>
  <c r="I242" i="8"/>
  <c r="H242" i="8"/>
  <c r="I241" i="8"/>
  <c r="H241" i="8"/>
  <c r="I240" i="8"/>
  <c r="H240" i="8"/>
  <c r="I239" i="8"/>
  <c r="H239" i="8"/>
  <c r="I238" i="8"/>
  <c r="H238" i="8"/>
  <c r="I237" i="8"/>
  <c r="H237" i="8"/>
  <c r="I236" i="8"/>
  <c r="H236" i="8"/>
  <c r="I235" i="8"/>
  <c r="H235" i="8"/>
  <c r="I234" i="8"/>
  <c r="H234" i="8"/>
  <c r="I233" i="8"/>
  <c r="H233" i="8"/>
  <c r="I232" i="8"/>
  <c r="H232" i="8"/>
  <c r="I231" i="8"/>
  <c r="H231" i="8"/>
  <c r="I230" i="8"/>
  <c r="H230" i="8"/>
  <c r="I229" i="8"/>
  <c r="H229" i="8"/>
  <c r="J228" i="8"/>
  <c r="I228" i="8"/>
  <c r="H228" i="8"/>
  <c r="I225" i="8"/>
  <c r="I226" i="8"/>
  <c r="H225" i="8"/>
  <c r="H226" i="8"/>
  <c r="I222" i="8"/>
  <c r="H222" i="8"/>
  <c r="I221" i="8"/>
  <c r="H221" i="8"/>
  <c r="I220" i="8"/>
  <c r="H220" i="8"/>
  <c r="I219" i="8"/>
  <c r="H219" i="8"/>
  <c r="I218" i="8"/>
  <c r="H218" i="8"/>
  <c r="J217" i="8"/>
  <c r="I217" i="8"/>
  <c r="H217" i="8"/>
  <c r="I216" i="8"/>
  <c r="H216" i="8"/>
  <c r="I215" i="8"/>
  <c r="H215" i="8"/>
  <c r="J214" i="8"/>
  <c r="I214" i="8"/>
  <c r="H214" i="8"/>
  <c r="I213" i="8"/>
  <c r="H213" i="8"/>
  <c r="I212" i="8"/>
  <c r="I223" i="8"/>
  <c r="H212" i="8"/>
  <c r="I209" i="8"/>
  <c r="H209" i="8"/>
  <c r="I208" i="8"/>
  <c r="H208" i="8"/>
  <c r="I207" i="8"/>
  <c r="H207" i="8"/>
  <c r="I206" i="8"/>
  <c r="H206" i="8"/>
  <c r="I205" i="8"/>
  <c r="I210" i="8"/>
  <c r="H205" i="8"/>
  <c r="I204" i="8"/>
  <c r="H204" i="8"/>
  <c r="I201" i="8"/>
  <c r="H201" i="8"/>
  <c r="I200" i="8"/>
  <c r="H200" i="8"/>
  <c r="I199" i="8"/>
  <c r="H199" i="8"/>
  <c r="I198" i="8"/>
  <c r="H198" i="8"/>
  <c r="I197" i="8"/>
  <c r="H197" i="8"/>
  <c r="I196" i="8"/>
  <c r="H196" i="8"/>
  <c r="I195" i="8"/>
  <c r="H195" i="8"/>
  <c r="I194" i="8"/>
  <c r="H194" i="8"/>
  <c r="I193" i="8"/>
  <c r="H193" i="8"/>
  <c r="I192" i="8"/>
  <c r="H192" i="8"/>
  <c r="I191" i="8"/>
  <c r="H191" i="8"/>
  <c r="I190" i="8"/>
  <c r="H190" i="8"/>
  <c r="J189" i="8"/>
  <c r="I189" i="8"/>
  <c r="H189" i="8"/>
  <c r="I188" i="8"/>
  <c r="H188" i="8"/>
  <c r="I187" i="8"/>
  <c r="H187" i="8"/>
  <c r="I186" i="8"/>
  <c r="H186" i="8"/>
  <c r="I185" i="8"/>
  <c r="H185" i="8"/>
  <c r="I184" i="8"/>
  <c r="H184" i="8"/>
  <c r="I183" i="8"/>
  <c r="H183" i="8"/>
  <c r="I182" i="8"/>
  <c r="H182" i="8"/>
  <c r="I181" i="8"/>
  <c r="H181" i="8"/>
  <c r="I180" i="8"/>
  <c r="H180" i="8"/>
  <c r="I179" i="8"/>
  <c r="H179" i="8"/>
  <c r="I178" i="8"/>
  <c r="H178" i="8"/>
  <c r="I177" i="8"/>
  <c r="H177" i="8"/>
  <c r="I176" i="8"/>
  <c r="H176" i="8"/>
  <c r="I175" i="8"/>
  <c r="H175" i="8"/>
  <c r="I174" i="8"/>
  <c r="H174" i="8"/>
  <c r="I173" i="8"/>
  <c r="H173" i="8"/>
  <c r="I172" i="8"/>
  <c r="H172" i="8"/>
  <c r="I171" i="8"/>
  <c r="H171" i="8"/>
  <c r="I170" i="8"/>
  <c r="H170" i="8"/>
  <c r="I169" i="8"/>
  <c r="H169" i="8"/>
  <c r="I168" i="8"/>
  <c r="H168" i="8"/>
  <c r="I167" i="8"/>
  <c r="H167" i="8"/>
  <c r="I166" i="8"/>
  <c r="H166" i="8"/>
  <c r="I163" i="8"/>
  <c r="H163" i="8"/>
  <c r="I162" i="8"/>
  <c r="H162" i="8"/>
  <c r="I161" i="8"/>
  <c r="H161" i="8"/>
  <c r="I160" i="8"/>
  <c r="H160" i="8"/>
  <c r="I159" i="8"/>
  <c r="H159" i="8"/>
  <c r="I158" i="8"/>
  <c r="I164" i="8"/>
  <c r="H158" i="8"/>
  <c r="H164" i="8"/>
  <c r="I155" i="8"/>
  <c r="H155" i="8"/>
  <c r="I154" i="8"/>
  <c r="H154" i="8"/>
  <c r="I153" i="8"/>
  <c r="H153" i="8"/>
  <c r="I152" i="8"/>
  <c r="H152" i="8"/>
  <c r="I151" i="8"/>
  <c r="H151" i="8"/>
  <c r="I150" i="8"/>
  <c r="H150" i="8"/>
  <c r="I149" i="8"/>
  <c r="H149" i="8"/>
  <c r="I148" i="8"/>
  <c r="H148" i="8"/>
  <c r="I147" i="8"/>
  <c r="H147" i="8"/>
  <c r="I146" i="8"/>
  <c r="H146" i="8"/>
  <c r="I145" i="8"/>
  <c r="I156" i="8"/>
  <c r="H145" i="8"/>
  <c r="I144" i="8"/>
  <c r="H144" i="8"/>
  <c r="I143" i="8"/>
  <c r="H143" i="8"/>
  <c r="I142" i="8"/>
  <c r="H142" i="8"/>
  <c r="I141" i="8"/>
  <c r="H141" i="8"/>
  <c r="I140" i="8"/>
  <c r="H140" i="8"/>
  <c r="I139" i="8"/>
  <c r="H139" i="8"/>
  <c r="I138" i="8"/>
  <c r="H138" i="8"/>
  <c r="I137" i="8"/>
  <c r="H137" i="8"/>
  <c r="I134" i="8"/>
  <c r="H134" i="8"/>
  <c r="I133" i="8"/>
  <c r="H133" i="8"/>
  <c r="I132" i="8"/>
  <c r="H132" i="8"/>
  <c r="I131" i="8"/>
  <c r="H131" i="8"/>
  <c r="J131" i="8"/>
  <c r="I130" i="8"/>
  <c r="H130" i="8"/>
  <c r="I129" i="8"/>
  <c r="H129" i="8"/>
  <c r="I128" i="8"/>
  <c r="H128" i="8"/>
  <c r="I127" i="8"/>
  <c r="H127" i="8"/>
  <c r="I126" i="8"/>
  <c r="H126" i="8"/>
  <c r="I125" i="8"/>
  <c r="H125" i="8"/>
  <c r="I124" i="8"/>
  <c r="I135" i="8"/>
  <c r="H124" i="8"/>
  <c r="I123" i="8"/>
  <c r="H123" i="8"/>
  <c r="J123" i="8"/>
  <c r="I122" i="8"/>
  <c r="H122" i="8"/>
  <c r="I121" i="8"/>
  <c r="H121" i="8"/>
  <c r="I120" i="8"/>
  <c r="H120" i="8"/>
  <c r="I119" i="8"/>
  <c r="H119" i="8"/>
  <c r="I118" i="8"/>
  <c r="H118" i="8"/>
  <c r="I117" i="8"/>
  <c r="H117" i="8"/>
  <c r="J117" i="8"/>
  <c r="I116" i="8"/>
  <c r="H116" i="8"/>
  <c r="I115" i="8"/>
  <c r="H115" i="8"/>
  <c r="I114" i="8"/>
  <c r="H114" i="8"/>
  <c r="H135" i="8"/>
  <c r="I110" i="8"/>
  <c r="H110" i="8"/>
  <c r="I109" i="8"/>
  <c r="H109" i="8"/>
  <c r="I108" i="8"/>
  <c r="H108" i="8"/>
  <c r="I107" i="8"/>
  <c r="H107" i="8"/>
  <c r="I106" i="8"/>
  <c r="H106" i="8"/>
  <c r="I105" i="8"/>
  <c r="H105" i="8"/>
  <c r="I104" i="8"/>
  <c r="H104" i="8"/>
  <c r="I103" i="8"/>
  <c r="H103" i="8"/>
  <c r="I102" i="8"/>
  <c r="H102" i="8"/>
  <c r="I101" i="8"/>
  <c r="H101" i="8"/>
  <c r="I100" i="8"/>
  <c r="H100" i="8"/>
  <c r="I97" i="8"/>
  <c r="H97" i="8"/>
  <c r="I96" i="8"/>
  <c r="H96" i="8"/>
  <c r="I95" i="8"/>
  <c r="H95" i="8"/>
  <c r="I94" i="8"/>
  <c r="H94" i="8"/>
  <c r="H98" i="8"/>
  <c r="I93" i="8"/>
  <c r="H93" i="8"/>
  <c r="I92" i="8"/>
  <c r="H92" i="8"/>
  <c r="I91" i="8"/>
  <c r="H91" i="8"/>
  <c r="I90" i="8"/>
  <c r="H90" i="8"/>
  <c r="I87" i="8"/>
  <c r="H87" i="8"/>
  <c r="H86" i="8"/>
  <c r="I85" i="8"/>
  <c r="H85" i="8"/>
  <c r="J85" i="8"/>
  <c r="I84" i="8"/>
  <c r="H84" i="8"/>
  <c r="I83" i="8"/>
  <c r="H83" i="8"/>
  <c r="I82" i="8"/>
  <c r="H82" i="8"/>
  <c r="I81" i="8"/>
  <c r="I88" i="8"/>
  <c r="H81" i="8"/>
  <c r="H88" i="8"/>
  <c r="I78" i="8"/>
  <c r="H78" i="8"/>
  <c r="I77" i="8"/>
  <c r="H77" i="8"/>
  <c r="I76" i="8"/>
  <c r="H76" i="8"/>
  <c r="I75" i="8"/>
  <c r="H75" i="8"/>
  <c r="I74" i="8"/>
  <c r="H74" i="8"/>
  <c r="I73" i="8"/>
  <c r="I79" i="8"/>
  <c r="H73" i="8"/>
  <c r="I69" i="8"/>
  <c r="H69" i="8"/>
  <c r="I68" i="8"/>
  <c r="H68" i="8"/>
  <c r="I67" i="8"/>
  <c r="H67" i="8"/>
  <c r="I66" i="8"/>
  <c r="H66" i="8"/>
  <c r="I65" i="8"/>
  <c r="H65" i="8"/>
  <c r="I64" i="8"/>
  <c r="H64" i="8"/>
  <c r="I63" i="8"/>
  <c r="H63" i="8"/>
  <c r="H70" i="8"/>
  <c r="I60" i="8"/>
  <c r="H60" i="8"/>
  <c r="I59" i="8"/>
  <c r="H59" i="8"/>
  <c r="I58" i="8"/>
  <c r="I61" i="8"/>
  <c r="H58" i="8"/>
  <c r="H61" i="8"/>
  <c r="I55" i="8"/>
  <c r="H55" i="8"/>
  <c r="I54" i="8"/>
  <c r="I56" i="8"/>
  <c r="H54" i="8"/>
  <c r="I53" i="8"/>
  <c r="H53" i="8"/>
  <c r="I52" i="8"/>
  <c r="H52" i="8"/>
  <c r="I51" i="8"/>
  <c r="H51" i="8"/>
  <c r="I50" i="8"/>
  <c r="H50" i="8"/>
  <c r="I49" i="8"/>
  <c r="H49" i="8"/>
  <c r="H56" i="8"/>
  <c r="I46" i="8"/>
  <c r="H46" i="8"/>
  <c r="J46" i="8"/>
  <c r="I45" i="8"/>
  <c r="H45" i="8"/>
  <c r="I44" i="8"/>
  <c r="H44" i="8"/>
  <c r="I43" i="8"/>
  <c r="H43" i="8"/>
  <c r="I42" i="8"/>
  <c r="I47" i="8"/>
  <c r="H42" i="8"/>
  <c r="I41" i="8"/>
  <c r="H41" i="8"/>
  <c r="H47" i="8"/>
  <c r="I38" i="8"/>
  <c r="H38" i="8"/>
  <c r="J38" i="8"/>
  <c r="I37" i="8"/>
  <c r="H37" i="8"/>
  <c r="I36" i="8"/>
  <c r="H36" i="8"/>
  <c r="H39" i="8"/>
  <c r="I35" i="8"/>
  <c r="H35" i="8"/>
  <c r="I34" i="8"/>
  <c r="H34" i="8"/>
  <c r="I33" i="8"/>
  <c r="I39" i="8"/>
  <c r="H33" i="8"/>
  <c r="I29" i="8"/>
  <c r="H29" i="8"/>
  <c r="I28" i="8"/>
  <c r="H28" i="8"/>
  <c r="I27" i="8"/>
  <c r="H27" i="8"/>
  <c r="I26" i="8"/>
  <c r="H26" i="8"/>
  <c r="I25" i="8"/>
  <c r="H25" i="8"/>
  <c r="I24" i="8"/>
  <c r="H24" i="8"/>
  <c r="I23" i="8"/>
  <c r="I30" i="8"/>
  <c r="H23" i="8"/>
  <c r="I22" i="8"/>
  <c r="H22" i="8"/>
  <c r="I21" i="8"/>
  <c r="H21" i="8"/>
  <c r="I20" i="8"/>
  <c r="H20" i="8"/>
  <c r="I19" i="8"/>
  <c r="H19" i="8"/>
  <c r="J19" i="8"/>
  <c r="I18" i="8"/>
  <c r="H18" i="8"/>
  <c r="I17" i="8"/>
  <c r="H17" i="8"/>
  <c r="H30" i="8"/>
  <c r="I16" i="8"/>
  <c r="H16" i="8"/>
  <c r="H14" i="8"/>
  <c r="I13" i="8"/>
  <c r="H13" i="8"/>
  <c r="I12" i="8"/>
  <c r="H12" i="8"/>
  <c r="I11" i="8"/>
  <c r="H11" i="8"/>
  <c r="I10" i="8"/>
  <c r="H10" i="8"/>
  <c r="I9" i="8"/>
  <c r="H9" i="8"/>
  <c r="J9" i="8"/>
  <c r="I8" i="8"/>
  <c r="H8" i="8"/>
  <c r="J43" i="8"/>
  <c r="F37" i="9"/>
  <c r="F29" i="9"/>
  <c r="I202" i="8"/>
  <c r="F249" i="7"/>
  <c r="F250" i="7"/>
  <c r="F251" i="7"/>
  <c r="J251" i="7"/>
  <c r="F252" i="7"/>
  <c r="F253" i="7"/>
  <c r="F248" i="7"/>
  <c r="F229" i="7"/>
  <c r="J229" i="7"/>
  <c r="J246" i="7"/>
  <c r="F230" i="7"/>
  <c r="F231" i="7"/>
  <c r="F232" i="7"/>
  <c r="F233" i="7"/>
  <c r="J233" i="7"/>
  <c r="F234" i="7"/>
  <c r="F235" i="7"/>
  <c r="F236" i="7"/>
  <c r="F237" i="7"/>
  <c r="J237" i="7"/>
  <c r="F238" i="7"/>
  <c r="F239" i="7"/>
  <c r="F240" i="7"/>
  <c r="F241" i="7"/>
  <c r="J241" i="7"/>
  <c r="F242" i="7"/>
  <c r="F243" i="7"/>
  <c r="F244" i="7"/>
  <c r="F245" i="7"/>
  <c r="J245" i="7"/>
  <c r="F228" i="7"/>
  <c r="F225" i="7"/>
  <c r="F213" i="7"/>
  <c r="F214" i="7"/>
  <c r="J214" i="7"/>
  <c r="F215" i="7"/>
  <c r="F216" i="7"/>
  <c r="F217" i="7"/>
  <c r="F218" i="7"/>
  <c r="J218" i="7"/>
  <c r="F219" i="7"/>
  <c r="F220" i="7"/>
  <c r="F221" i="7"/>
  <c r="F222" i="7"/>
  <c r="J222" i="7"/>
  <c r="F212" i="7"/>
  <c r="F205" i="7"/>
  <c r="F206" i="7"/>
  <c r="F207" i="7"/>
  <c r="J207" i="7"/>
  <c r="F208" i="7"/>
  <c r="F209" i="7"/>
  <c r="F204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166" i="7"/>
  <c r="F159" i="7"/>
  <c r="F160" i="7"/>
  <c r="F161" i="7"/>
  <c r="F162" i="7"/>
  <c r="F163" i="7"/>
  <c r="F158" i="7"/>
  <c r="F138" i="7"/>
  <c r="F139" i="7"/>
  <c r="F140" i="7"/>
  <c r="J140" i="7"/>
  <c r="F141" i="7"/>
  <c r="F142" i="7"/>
  <c r="F143" i="7"/>
  <c r="F144" i="7"/>
  <c r="J144" i="7"/>
  <c r="F145" i="7"/>
  <c r="F146" i="7"/>
  <c r="F147" i="7"/>
  <c r="F148" i="7"/>
  <c r="J148" i="7"/>
  <c r="F149" i="7"/>
  <c r="F150" i="7"/>
  <c r="F151" i="7"/>
  <c r="F152" i="7"/>
  <c r="J152" i="7"/>
  <c r="F153" i="7"/>
  <c r="F154" i="7"/>
  <c r="F155" i="7"/>
  <c r="F137" i="7"/>
  <c r="J137" i="7"/>
  <c r="F115" i="7"/>
  <c r="F116" i="7"/>
  <c r="F117" i="7"/>
  <c r="F118" i="7"/>
  <c r="J118" i="7"/>
  <c r="F119" i="7"/>
  <c r="F120" i="7"/>
  <c r="F121" i="7"/>
  <c r="F122" i="7"/>
  <c r="J122" i="7"/>
  <c r="F123" i="7"/>
  <c r="F124" i="7"/>
  <c r="F125" i="7"/>
  <c r="F126" i="7"/>
  <c r="J126" i="7"/>
  <c r="F127" i="7"/>
  <c r="F128" i="7"/>
  <c r="F129" i="7"/>
  <c r="F130" i="7"/>
  <c r="J130" i="7"/>
  <c r="F131" i="7"/>
  <c r="F132" i="7"/>
  <c r="F133" i="7"/>
  <c r="F134" i="7"/>
  <c r="J134" i="7"/>
  <c r="F114" i="7"/>
  <c r="F101" i="7"/>
  <c r="F102" i="7"/>
  <c r="F103" i="7"/>
  <c r="J103" i="7"/>
  <c r="F104" i="7"/>
  <c r="F105" i="7"/>
  <c r="F106" i="7"/>
  <c r="F107" i="7"/>
  <c r="J107" i="7"/>
  <c r="F108" i="7"/>
  <c r="F109" i="7"/>
  <c r="F110" i="7"/>
  <c r="F100" i="7"/>
  <c r="J100" i="7"/>
  <c r="F91" i="7"/>
  <c r="F92" i="7"/>
  <c r="F93" i="7"/>
  <c r="F94" i="7"/>
  <c r="J94" i="7"/>
  <c r="F95" i="7"/>
  <c r="F96" i="7"/>
  <c r="F97" i="7"/>
  <c r="F90" i="7"/>
  <c r="J90" i="7"/>
  <c r="J98" i="7"/>
  <c r="F81" i="7"/>
  <c r="F82" i="7"/>
  <c r="F83" i="7"/>
  <c r="F84" i="7"/>
  <c r="J84" i="7"/>
  <c r="F85" i="7"/>
  <c r="F86" i="7"/>
  <c r="F87" i="7"/>
  <c r="F74" i="7"/>
  <c r="J74" i="7"/>
  <c r="F75" i="7"/>
  <c r="F76" i="7"/>
  <c r="F77" i="7"/>
  <c r="F78" i="7"/>
  <c r="J78" i="7"/>
  <c r="F73" i="7"/>
  <c r="F64" i="7"/>
  <c r="F65" i="7"/>
  <c r="F66" i="7"/>
  <c r="J66" i="7"/>
  <c r="F67" i="7"/>
  <c r="F68" i="7"/>
  <c r="F69" i="7"/>
  <c r="F63" i="7"/>
  <c r="J63" i="7"/>
  <c r="J70" i="7"/>
  <c r="F59" i="7"/>
  <c r="F60" i="7"/>
  <c r="F58" i="7"/>
  <c r="F50" i="7"/>
  <c r="J50" i="7"/>
  <c r="F51" i="7"/>
  <c r="F52" i="7"/>
  <c r="F53" i="7"/>
  <c r="F54" i="7"/>
  <c r="J54" i="7"/>
  <c r="F55" i="7"/>
  <c r="F49" i="7"/>
  <c r="F42" i="7"/>
  <c r="F43" i="7"/>
  <c r="J43" i="7"/>
  <c r="F44" i="7"/>
  <c r="F45" i="7"/>
  <c r="F46" i="7"/>
  <c r="F41" i="7"/>
  <c r="J41" i="7"/>
  <c r="J47" i="7"/>
  <c r="F34" i="7"/>
  <c r="F35" i="7"/>
  <c r="F36" i="7"/>
  <c r="F37" i="7"/>
  <c r="J37" i="7"/>
  <c r="J39" i="7"/>
  <c r="F38" i="7"/>
  <c r="F33" i="7"/>
  <c r="F17" i="7"/>
  <c r="F18" i="7"/>
  <c r="J18" i="7"/>
  <c r="F19" i="7"/>
  <c r="F20" i="7"/>
  <c r="F21" i="7"/>
  <c r="F22" i="7"/>
  <c r="J22" i="7"/>
  <c r="F23" i="7"/>
  <c r="F24" i="7"/>
  <c r="F25" i="7"/>
  <c r="F26" i="7"/>
  <c r="J26" i="7"/>
  <c r="F27" i="7"/>
  <c r="F28" i="7"/>
  <c r="F29" i="7"/>
  <c r="F16" i="7"/>
  <c r="J16" i="7"/>
  <c r="J30" i="7"/>
  <c r="F9" i="7"/>
  <c r="F10" i="7"/>
  <c r="F11" i="7"/>
  <c r="F12" i="7"/>
  <c r="F13" i="7"/>
  <c r="F8" i="7"/>
  <c r="F249" i="1"/>
  <c r="F250" i="1"/>
  <c r="F250" i="8"/>
  <c r="F251" i="1"/>
  <c r="F251" i="8"/>
  <c r="F251" i="9"/>
  <c r="F252" i="1"/>
  <c r="F253" i="1"/>
  <c r="F248" i="1"/>
  <c r="F248" i="8"/>
  <c r="F229" i="1"/>
  <c r="F229" i="8"/>
  <c r="F230" i="1"/>
  <c r="F230" i="8"/>
  <c r="F231" i="1"/>
  <c r="F232" i="1"/>
  <c r="F233" i="1"/>
  <c r="F233" i="8"/>
  <c r="F234" i="1"/>
  <c r="F234" i="8"/>
  <c r="F235" i="1"/>
  <c r="F236" i="1"/>
  <c r="F236" i="8"/>
  <c r="F237" i="1"/>
  <c r="F237" i="8"/>
  <c r="F238" i="1"/>
  <c r="F239" i="1"/>
  <c r="F240" i="1"/>
  <c r="F240" i="8"/>
  <c r="F240" i="9"/>
  <c r="F241" i="1"/>
  <c r="F241" i="8"/>
  <c r="F241" i="9"/>
  <c r="F242" i="1"/>
  <c r="F242" i="8"/>
  <c r="F243" i="1"/>
  <c r="F244" i="1"/>
  <c r="F244" i="8"/>
  <c r="F244" i="9"/>
  <c r="F245" i="1"/>
  <c r="F245" i="8"/>
  <c r="F228" i="1"/>
  <c r="F228" i="8"/>
  <c r="F228" i="9"/>
  <c r="F225" i="1"/>
  <c r="F225" i="8"/>
  <c r="F225" i="9"/>
  <c r="F213" i="1"/>
  <c r="F213" i="8"/>
  <c r="F214" i="1"/>
  <c r="F214" i="8"/>
  <c r="F214" i="9"/>
  <c r="F215" i="1"/>
  <c r="F215" i="8"/>
  <c r="J215" i="8"/>
  <c r="F216" i="1"/>
  <c r="F217" i="1"/>
  <c r="F217" i="8"/>
  <c r="F217" i="9"/>
  <c r="F218" i="1"/>
  <c r="F218" i="8"/>
  <c r="F218" i="9"/>
  <c r="F219" i="1"/>
  <c r="F219" i="8"/>
  <c r="F220" i="1"/>
  <c r="F221" i="1"/>
  <c r="F221" i="8"/>
  <c r="F221" i="9"/>
  <c r="F225" i="12"/>
  <c r="F222" i="1"/>
  <c r="F222" i="8"/>
  <c r="F212" i="1"/>
  <c r="F205" i="1"/>
  <c r="F206" i="1"/>
  <c r="F206" i="8"/>
  <c r="F207" i="1"/>
  <c r="F207" i="8"/>
  <c r="F208" i="1"/>
  <c r="F208" i="8"/>
  <c r="F208" i="9"/>
  <c r="F209" i="1"/>
  <c r="F204" i="1"/>
  <c r="F204" i="8"/>
  <c r="F204" i="9"/>
  <c r="F167" i="1"/>
  <c r="F167" i="8"/>
  <c r="F168" i="1"/>
  <c r="F169" i="1"/>
  <c r="F169" i="8"/>
  <c r="F170" i="1"/>
  <c r="F170" i="8"/>
  <c r="F170" i="9"/>
  <c r="F171" i="1"/>
  <c r="F171" i="8"/>
  <c r="F172" i="1"/>
  <c r="F172" i="8"/>
  <c r="F173" i="1"/>
  <c r="F173" i="8"/>
  <c r="F174" i="1"/>
  <c r="F174" i="8"/>
  <c r="F174" i="9"/>
  <c r="F175" i="1"/>
  <c r="F175" i="8"/>
  <c r="F176" i="1"/>
  <c r="F176" i="8"/>
  <c r="F176" i="9"/>
  <c r="F177" i="1"/>
  <c r="F177" i="8"/>
  <c r="F177" i="9"/>
  <c r="F178" i="1"/>
  <c r="F178" i="8"/>
  <c r="F179" i="1"/>
  <c r="F179" i="8"/>
  <c r="F179" i="9"/>
  <c r="F180" i="1"/>
  <c r="F180" i="8"/>
  <c r="F180" i="9"/>
  <c r="F181" i="1"/>
  <c r="F182" i="1"/>
  <c r="F182" i="8"/>
  <c r="F183" i="1"/>
  <c r="F183" i="8"/>
  <c r="F184" i="1"/>
  <c r="F184" i="8"/>
  <c r="F185" i="1"/>
  <c r="F185" i="8"/>
  <c r="F186" i="1"/>
  <c r="F186" i="8"/>
  <c r="F186" i="9"/>
  <c r="F187" i="1"/>
  <c r="F188" i="1"/>
  <c r="F188" i="8"/>
  <c r="F189" i="1"/>
  <c r="F189" i="8"/>
  <c r="F189" i="9"/>
  <c r="F190" i="1"/>
  <c r="F190" i="8"/>
  <c r="F191" i="1"/>
  <c r="F191" i="8"/>
  <c r="F192" i="1"/>
  <c r="F192" i="8"/>
  <c r="F192" i="9"/>
  <c r="F193" i="1"/>
  <c r="F193" i="8"/>
  <c r="F194" i="1"/>
  <c r="F195" i="1"/>
  <c r="F195" i="8"/>
  <c r="F195" i="9"/>
  <c r="F196" i="1"/>
  <c r="F196" i="8"/>
  <c r="F197" i="1"/>
  <c r="F197" i="8"/>
  <c r="F198" i="1"/>
  <c r="F198" i="8"/>
  <c r="F199" i="1"/>
  <c r="F199" i="8"/>
  <c r="F200" i="1"/>
  <c r="F201" i="1"/>
  <c r="F201" i="8"/>
  <c r="F166" i="1"/>
  <c r="F166" i="8"/>
  <c r="F166" i="9"/>
  <c r="F159" i="1"/>
  <c r="F159" i="8"/>
  <c r="F160" i="1"/>
  <c r="F160" i="8"/>
  <c r="F161" i="1"/>
  <c r="F162" i="1"/>
  <c r="F163" i="1"/>
  <c r="F163" i="8"/>
  <c r="F158" i="1"/>
  <c r="F158" i="8"/>
  <c r="F138" i="1"/>
  <c r="F139" i="1"/>
  <c r="F139" i="8"/>
  <c r="F139" i="9"/>
  <c r="F143" i="12"/>
  <c r="F140" i="1"/>
  <c r="F140" i="8"/>
  <c r="F140" i="9"/>
  <c r="F141" i="1"/>
  <c r="F142" i="1"/>
  <c r="F143" i="1"/>
  <c r="F143" i="8"/>
  <c r="F144" i="1"/>
  <c r="F144" i="8"/>
  <c r="F144" i="9"/>
  <c r="F145" i="1"/>
  <c r="F145" i="8"/>
  <c r="F146" i="1"/>
  <c r="F147" i="1"/>
  <c r="F148" i="1"/>
  <c r="F148" i="8"/>
  <c r="F148" i="9"/>
  <c r="F149" i="1"/>
  <c r="F149" i="8"/>
  <c r="F149" i="9"/>
  <c r="F150" i="1"/>
  <c r="F151" i="1"/>
  <c r="F151" i="8"/>
  <c r="F151" i="9"/>
  <c r="F152" i="1"/>
  <c r="F152" i="8"/>
  <c r="F153" i="1"/>
  <c r="F153" i="8"/>
  <c r="F153" i="9"/>
  <c r="F154" i="1"/>
  <c r="F155" i="1"/>
  <c r="F155" i="8"/>
  <c r="F137" i="1"/>
  <c r="F137" i="8"/>
  <c r="F115" i="1"/>
  <c r="F115" i="8"/>
  <c r="F116" i="1"/>
  <c r="F117" i="1"/>
  <c r="F117" i="8"/>
  <c r="F117" i="9"/>
  <c r="F118" i="1"/>
  <c r="F118" i="8"/>
  <c r="F118" i="9"/>
  <c r="F119" i="1"/>
  <c r="F119" i="8"/>
  <c r="F119" i="9"/>
  <c r="F120" i="1"/>
  <c r="F121" i="1"/>
  <c r="F121" i="8"/>
  <c r="F122" i="1"/>
  <c r="F122" i="8"/>
  <c r="F123" i="1"/>
  <c r="F123" i="8"/>
  <c r="F123" i="9"/>
  <c r="F124" i="1"/>
  <c r="F125" i="1"/>
  <c r="F126" i="1"/>
  <c r="F126" i="8"/>
  <c r="F127" i="1"/>
  <c r="F127" i="8"/>
  <c r="F128" i="1"/>
  <c r="F129" i="1"/>
  <c r="F129" i="8"/>
  <c r="F129" i="9"/>
  <c r="F130" i="1"/>
  <c r="F130" i="8"/>
  <c r="F130" i="9"/>
  <c r="F131" i="1"/>
  <c r="F132" i="1"/>
  <c r="F133" i="1"/>
  <c r="F133" i="8"/>
  <c r="F134" i="1"/>
  <c r="F134" i="8"/>
  <c r="F114" i="1"/>
  <c r="F114" i="8"/>
  <c r="F114" i="9"/>
  <c r="F101" i="1"/>
  <c r="F102" i="1"/>
  <c r="F102" i="8"/>
  <c r="F103" i="1"/>
  <c r="F104" i="1"/>
  <c r="F104" i="8"/>
  <c r="F105" i="1"/>
  <c r="F106" i="1"/>
  <c r="F106" i="8"/>
  <c r="F107" i="1"/>
  <c r="F107" i="8"/>
  <c r="F107" i="9"/>
  <c r="F108" i="1"/>
  <c r="F108" i="8"/>
  <c r="F108" i="9"/>
  <c r="F109" i="1"/>
  <c r="J109" i="1"/>
  <c r="F110" i="1"/>
  <c r="F110" i="8"/>
  <c r="F110" i="9"/>
  <c r="F100" i="1"/>
  <c r="F100" i="8"/>
  <c r="F100" i="9"/>
  <c r="F91" i="1"/>
  <c r="F91" i="8"/>
  <c r="F92" i="1"/>
  <c r="F92" i="8"/>
  <c r="F93" i="1"/>
  <c r="F93" i="8"/>
  <c r="F93" i="9"/>
  <c r="F94" i="1"/>
  <c r="F94" i="8"/>
  <c r="F94" i="9"/>
  <c r="F95" i="1"/>
  <c r="F95" i="8"/>
  <c r="F95" i="9"/>
  <c r="F96" i="1"/>
  <c r="F97" i="1"/>
  <c r="F97" i="8"/>
  <c r="F97" i="9"/>
  <c r="F90" i="1"/>
  <c r="F90" i="8"/>
  <c r="J90" i="8"/>
  <c r="F82" i="1"/>
  <c r="F82" i="8"/>
  <c r="F82" i="9"/>
  <c r="F83" i="1"/>
  <c r="F84" i="1"/>
  <c r="F84" i="8"/>
  <c r="F85" i="1"/>
  <c r="F86" i="1"/>
  <c r="F86" i="8"/>
  <c r="F86" i="9"/>
  <c r="F90" i="12"/>
  <c r="G90" i="12"/>
  <c r="K90" i="12"/>
  <c r="F87" i="1"/>
  <c r="F81" i="1"/>
  <c r="F81" i="8"/>
  <c r="F74" i="1"/>
  <c r="F74" i="8"/>
  <c r="F75" i="1"/>
  <c r="F75" i="8"/>
  <c r="F75" i="9"/>
  <c r="F76" i="1"/>
  <c r="F77" i="1"/>
  <c r="F78" i="1"/>
  <c r="F78" i="8"/>
  <c r="F78" i="9"/>
  <c r="F73" i="1"/>
  <c r="F73" i="8"/>
  <c r="F73" i="9"/>
  <c r="F64" i="1"/>
  <c r="F64" i="8"/>
  <c r="J64" i="8"/>
  <c r="F65" i="1"/>
  <c r="F65" i="8"/>
  <c r="J65" i="8"/>
  <c r="F66" i="1"/>
  <c r="F66" i="8"/>
  <c r="J66" i="8"/>
  <c r="F67" i="1"/>
  <c r="F67" i="8"/>
  <c r="F68" i="1"/>
  <c r="F68" i="8"/>
  <c r="F69" i="1"/>
  <c r="F69" i="8"/>
  <c r="F69" i="9"/>
  <c r="F63" i="1"/>
  <c r="F63" i="8"/>
  <c r="F63" i="9"/>
  <c r="F59" i="1"/>
  <c r="F59" i="8"/>
  <c r="F60" i="1"/>
  <c r="F58" i="1"/>
  <c r="F58" i="8"/>
  <c r="J58" i="8"/>
  <c r="F50" i="1"/>
  <c r="F50" i="8"/>
  <c r="F51" i="1"/>
  <c r="F52" i="1"/>
  <c r="F53" i="1"/>
  <c r="F53" i="8"/>
  <c r="F53" i="9"/>
  <c r="F54" i="1"/>
  <c r="F54" i="8"/>
  <c r="F55" i="1"/>
  <c r="F55" i="8"/>
  <c r="F49" i="1"/>
  <c r="F49" i="8"/>
  <c r="F42" i="1"/>
  <c r="F42" i="8"/>
  <c r="F42" i="9"/>
  <c r="F46" i="12"/>
  <c r="F43" i="1"/>
  <c r="F44" i="1"/>
  <c r="F44" i="8"/>
  <c r="F44" i="9"/>
  <c r="F48" i="12"/>
  <c r="F45" i="1"/>
  <c r="F45" i="8"/>
  <c r="F46" i="1"/>
  <c r="F46" i="8"/>
  <c r="F46" i="9"/>
  <c r="F41" i="1"/>
  <c r="F41" i="8"/>
  <c r="J41" i="8"/>
  <c r="F34" i="1"/>
  <c r="F35" i="1"/>
  <c r="F36" i="1"/>
  <c r="F36" i="8"/>
  <c r="J36" i="8"/>
  <c r="F37" i="1"/>
  <c r="F37" i="8"/>
  <c r="J37" i="8"/>
  <c r="F38" i="1"/>
  <c r="F38" i="8"/>
  <c r="F38" i="9"/>
  <c r="F33" i="1"/>
  <c r="F33" i="8"/>
  <c r="F17" i="1"/>
  <c r="F18" i="1"/>
  <c r="F18" i="8"/>
  <c r="F18" i="9"/>
  <c r="F19" i="1"/>
  <c r="F19" i="8"/>
  <c r="F19" i="9"/>
  <c r="F20" i="1"/>
  <c r="F21" i="1"/>
  <c r="F21" i="8"/>
  <c r="F21" i="9"/>
  <c r="F22" i="1"/>
  <c r="F22" i="8"/>
  <c r="J22" i="8"/>
  <c r="F23" i="1"/>
  <c r="F23" i="8"/>
  <c r="J23" i="8"/>
  <c r="F24" i="1"/>
  <c r="F25" i="1"/>
  <c r="F25" i="8"/>
  <c r="F26" i="1"/>
  <c r="F26" i="8"/>
  <c r="F27" i="1"/>
  <c r="F28" i="1"/>
  <c r="F29" i="1"/>
  <c r="F29" i="8"/>
  <c r="J29" i="8"/>
  <c r="F16" i="1"/>
  <c r="F16" i="8"/>
  <c r="J16" i="8"/>
  <c r="F10" i="1"/>
  <c r="F10" i="8"/>
  <c r="F11" i="1"/>
  <c r="F12" i="1"/>
  <c r="F12" i="8"/>
  <c r="F13" i="1"/>
  <c r="F13" i="8"/>
  <c r="F9" i="1"/>
  <c r="F9" i="8"/>
  <c r="F9" i="9"/>
  <c r="F8" i="1"/>
  <c r="J8" i="1"/>
  <c r="J8" i="7"/>
  <c r="H8" i="7"/>
  <c r="I8" i="7"/>
  <c r="J9" i="7"/>
  <c r="H9" i="7"/>
  <c r="I9" i="7"/>
  <c r="J10" i="7"/>
  <c r="H10" i="7"/>
  <c r="I10" i="7"/>
  <c r="I14" i="7"/>
  <c r="J11" i="7"/>
  <c r="H11" i="7"/>
  <c r="I11" i="7"/>
  <c r="J12" i="7"/>
  <c r="H12" i="7"/>
  <c r="I12" i="7"/>
  <c r="J13" i="7"/>
  <c r="H13" i="7"/>
  <c r="I13" i="7"/>
  <c r="H16" i="7"/>
  <c r="I16" i="7"/>
  <c r="J17" i="7"/>
  <c r="H17" i="7"/>
  <c r="I17" i="7"/>
  <c r="H18" i="7"/>
  <c r="I18" i="7"/>
  <c r="J19" i="7"/>
  <c r="H19" i="7"/>
  <c r="I19" i="7"/>
  <c r="J20" i="7"/>
  <c r="H20" i="7"/>
  <c r="I20" i="7"/>
  <c r="J21" i="7"/>
  <c r="H21" i="7"/>
  <c r="I21" i="7"/>
  <c r="H22" i="7"/>
  <c r="I22" i="7"/>
  <c r="J23" i="7"/>
  <c r="H23" i="7"/>
  <c r="I23" i="7"/>
  <c r="J24" i="7"/>
  <c r="H24" i="7"/>
  <c r="I24" i="7"/>
  <c r="J25" i="7"/>
  <c r="H25" i="7"/>
  <c r="I25" i="7"/>
  <c r="H26" i="7"/>
  <c r="I26" i="7"/>
  <c r="J27" i="7"/>
  <c r="H27" i="7"/>
  <c r="I27" i="7"/>
  <c r="J28" i="7"/>
  <c r="H28" i="7"/>
  <c r="I28" i="7"/>
  <c r="J29" i="7"/>
  <c r="H29" i="7"/>
  <c r="I29" i="7"/>
  <c r="J33" i="7"/>
  <c r="H33" i="7"/>
  <c r="I33" i="7"/>
  <c r="J34" i="7"/>
  <c r="H34" i="7"/>
  <c r="I34" i="7"/>
  <c r="J35" i="7"/>
  <c r="H35" i="7"/>
  <c r="I35" i="7"/>
  <c r="I39" i="7"/>
  <c r="J36" i="7"/>
  <c r="H36" i="7"/>
  <c r="I36" i="7"/>
  <c r="H37" i="7"/>
  <c r="I37" i="7"/>
  <c r="J38" i="7"/>
  <c r="H38" i="7"/>
  <c r="I38" i="7"/>
  <c r="H41" i="7"/>
  <c r="I41" i="7"/>
  <c r="J42" i="7"/>
  <c r="H42" i="7"/>
  <c r="I42" i="7"/>
  <c r="H43" i="7"/>
  <c r="I43" i="7"/>
  <c r="J44" i="7"/>
  <c r="H44" i="7"/>
  <c r="H47" i="7"/>
  <c r="I44" i="7"/>
  <c r="J45" i="7"/>
  <c r="H45" i="7"/>
  <c r="I45" i="7"/>
  <c r="J46" i="7"/>
  <c r="H46" i="7"/>
  <c r="I46" i="7"/>
  <c r="J49" i="7"/>
  <c r="H49" i="7"/>
  <c r="I49" i="7"/>
  <c r="H50" i="7"/>
  <c r="I50" i="7"/>
  <c r="J51" i="7"/>
  <c r="H51" i="7"/>
  <c r="I51" i="7"/>
  <c r="J52" i="7"/>
  <c r="H52" i="7"/>
  <c r="I52" i="7"/>
  <c r="J53" i="7"/>
  <c r="H53" i="7"/>
  <c r="I53" i="7"/>
  <c r="H54" i="7"/>
  <c r="H56" i="7"/>
  <c r="I54" i="7"/>
  <c r="J55" i="7"/>
  <c r="H55" i="7"/>
  <c r="I55" i="7"/>
  <c r="J58" i="7"/>
  <c r="H58" i="7"/>
  <c r="I58" i="7"/>
  <c r="J59" i="7"/>
  <c r="J61" i="7"/>
  <c r="H59" i="7"/>
  <c r="I59" i="7"/>
  <c r="J60" i="7"/>
  <c r="H60" i="7"/>
  <c r="H61" i="7"/>
  <c r="I60" i="7"/>
  <c r="H63" i="7"/>
  <c r="I63" i="7"/>
  <c r="I70" i="7"/>
  <c r="J64" i="7"/>
  <c r="H64" i="7"/>
  <c r="I64" i="7"/>
  <c r="J65" i="7"/>
  <c r="H65" i="7"/>
  <c r="I65" i="7"/>
  <c r="H66" i="7"/>
  <c r="H70" i="7"/>
  <c r="I66" i="7"/>
  <c r="J67" i="7"/>
  <c r="H67" i="7"/>
  <c r="I67" i="7"/>
  <c r="J68" i="7"/>
  <c r="H68" i="7"/>
  <c r="I68" i="7"/>
  <c r="J69" i="7"/>
  <c r="H69" i="7"/>
  <c r="I69" i="7"/>
  <c r="J73" i="7"/>
  <c r="H73" i="7"/>
  <c r="I73" i="7"/>
  <c r="H74" i="7"/>
  <c r="I74" i="7"/>
  <c r="J75" i="7"/>
  <c r="H75" i="7"/>
  <c r="I75" i="7"/>
  <c r="J76" i="7"/>
  <c r="H76" i="7"/>
  <c r="I76" i="7"/>
  <c r="J77" i="7"/>
  <c r="H77" i="7"/>
  <c r="I77" i="7"/>
  <c r="H78" i="7"/>
  <c r="I78" i="7"/>
  <c r="J81" i="7"/>
  <c r="H81" i="7"/>
  <c r="I81" i="7"/>
  <c r="J82" i="7"/>
  <c r="J88" i="7"/>
  <c r="H82" i="7"/>
  <c r="I82" i="7"/>
  <c r="J83" i="7"/>
  <c r="H83" i="7"/>
  <c r="H88" i="7"/>
  <c r="I83" i="7"/>
  <c r="H84" i="7"/>
  <c r="I84" i="7"/>
  <c r="I88" i="7"/>
  <c r="J85" i="7"/>
  <c r="H85" i="7"/>
  <c r="I85" i="7"/>
  <c r="H86" i="7"/>
  <c r="J87" i="7"/>
  <c r="H87" i="7"/>
  <c r="I87" i="7"/>
  <c r="H90" i="7"/>
  <c r="I90" i="7"/>
  <c r="J91" i="7"/>
  <c r="H91" i="7"/>
  <c r="I91" i="7"/>
  <c r="J92" i="7"/>
  <c r="H92" i="7"/>
  <c r="I92" i="7"/>
  <c r="J93" i="7"/>
  <c r="H93" i="7"/>
  <c r="I93" i="7"/>
  <c r="H94" i="7"/>
  <c r="I94" i="7"/>
  <c r="J95" i="7"/>
  <c r="H95" i="7"/>
  <c r="I95" i="7"/>
  <c r="J96" i="7"/>
  <c r="H96" i="7"/>
  <c r="I96" i="7"/>
  <c r="J97" i="7"/>
  <c r="H97" i="7"/>
  <c r="I97" i="7"/>
  <c r="H100" i="7"/>
  <c r="I100" i="7"/>
  <c r="J101" i="7"/>
  <c r="H101" i="7"/>
  <c r="I101" i="7"/>
  <c r="J102" i="7"/>
  <c r="H102" i="7"/>
  <c r="I102" i="7"/>
  <c r="H103" i="7"/>
  <c r="I103" i="7"/>
  <c r="I111" i="7"/>
  <c r="J104" i="7"/>
  <c r="H104" i="7"/>
  <c r="I104" i="7"/>
  <c r="J105" i="7"/>
  <c r="H105" i="7"/>
  <c r="I105" i="7"/>
  <c r="J106" i="7"/>
  <c r="H106" i="7"/>
  <c r="I106" i="7"/>
  <c r="H107" i="7"/>
  <c r="I107" i="7"/>
  <c r="J108" i="7"/>
  <c r="H108" i="7"/>
  <c r="I108" i="7"/>
  <c r="J109" i="7"/>
  <c r="H109" i="7"/>
  <c r="I109" i="7"/>
  <c r="J110" i="7"/>
  <c r="H110" i="7"/>
  <c r="I110" i="7"/>
  <c r="J114" i="7"/>
  <c r="H114" i="7"/>
  <c r="I114" i="7"/>
  <c r="J115" i="7"/>
  <c r="H115" i="7"/>
  <c r="I115" i="7"/>
  <c r="J116" i="7"/>
  <c r="H116" i="7"/>
  <c r="I116" i="7"/>
  <c r="J117" i="7"/>
  <c r="H117" i="7"/>
  <c r="I117" i="7"/>
  <c r="H118" i="7"/>
  <c r="I118" i="7"/>
  <c r="J119" i="7"/>
  <c r="H119" i="7"/>
  <c r="I119" i="7"/>
  <c r="J120" i="7"/>
  <c r="H120" i="7"/>
  <c r="I120" i="7"/>
  <c r="J121" i="7"/>
  <c r="H121" i="7"/>
  <c r="I121" i="7"/>
  <c r="H122" i="7"/>
  <c r="I122" i="7"/>
  <c r="J123" i="7"/>
  <c r="H123" i="7"/>
  <c r="I123" i="7"/>
  <c r="J124" i="7"/>
  <c r="H124" i="7"/>
  <c r="I124" i="7"/>
  <c r="J125" i="7"/>
  <c r="H125" i="7"/>
  <c r="I125" i="7"/>
  <c r="H126" i="7"/>
  <c r="I126" i="7"/>
  <c r="J127" i="7"/>
  <c r="H127" i="7"/>
  <c r="I127" i="7"/>
  <c r="J128" i="7"/>
  <c r="H128" i="7"/>
  <c r="I128" i="7"/>
  <c r="J129" i="7"/>
  <c r="H129" i="7"/>
  <c r="I129" i="7"/>
  <c r="H130" i="7"/>
  <c r="I130" i="7"/>
  <c r="J131" i="7"/>
  <c r="H131" i="7"/>
  <c r="I131" i="7"/>
  <c r="J132" i="7"/>
  <c r="H132" i="7"/>
  <c r="I132" i="7"/>
  <c r="J133" i="7"/>
  <c r="H133" i="7"/>
  <c r="I133" i="7"/>
  <c r="H134" i="7"/>
  <c r="I134" i="7"/>
  <c r="H137" i="7"/>
  <c r="I137" i="7"/>
  <c r="J138" i="7"/>
  <c r="H138" i="7"/>
  <c r="I138" i="7"/>
  <c r="J139" i="7"/>
  <c r="H139" i="7"/>
  <c r="I139" i="7"/>
  <c r="H140" i="7"/>
  <c r="I140" i="7"/>
  <c r="J141" i="7"/>
  <c r="H141" i="7"/>
  <c r="I141" i="7"/>
  <c r="J142" i="7"/>
  <c r="H142" i="7"/>
  <c r="I142" i="7"/>
  <c r="J143" i="7"/>
  <c r="H143" i="7"/>
  <c r="I143" i="7"/>
  <c r="H144" i="7"/>
  <c r="I144" i="7"/>
  <c r="J145" i="7"/>
  <c r="H145" i="7"/>
  <c r="I145" i="7"/>
  <c r="J146" i="7"/>
  <c r="H146" i="7"/>
  <c r="I146" i="7"/>
  <c r="J147" i="7"/>
  <c r="H147" i="7"/>
  <c r="I147" i="7"/>
  <c r="H148" i="7"/>
  <c r="I148" i="7"/>
  <c r="J149" i="7"/>
  <c r="H149" i="7"/>
  <c r="I149" i="7"/>
  <c r="J150" i="7"/>
  <c r="H150" i="7"/>
  <c r="I150" i="7"/>
  <c r="J151" i="7"/>
  <c r="H151" i="7"/>
  <c r="I151" i="7"/>
  <c r="H152" i="7"/>
  <c r="I152" i="7"/>
  <c r="J153" i="7"/>
  <c r="H153" i="7"/>
  <c r="I153" i="7"/>
  <c r="J154" i="7"/>
  <c r="H154" i="7"/>
  <c r="I154" i="7"/>
  <c r="J155" i="7"/>
  <c r="H155" i="7"/>
  <c r="I155" i="7"/>
  <c r="H158" i="7"/>
  <c r="I158" i="7"/>
  <c r="J158" i="7"/>
  <c r="H159" i="7"/>
  <c r="I159" i="7"/>
  <c r="J159" i="7"/>
  <c r="H160" i="7"/>
  <c r="I160" i="7"/>
  <c r="J160" i="7"/>
  <c r="H161" i="7"/>
  <c r="H164" i="7"/>
  <c r="I161" i="7"/>
  <c r="J161" i="7"/>
  <c r="H162" i="7"/>
  <c r="I162" i="7"/>
  <c r="J162" i="7"/>
  <c r="H163" i="7"/>
  <c r="I163" i="7"/>
  <c r="J163" i="7"/>
  <c r="J166" i="7"/>
  <c r="H166" i="7"/>
  <c r="I166" i="7"/>
  <c r="J167" i="7"/>
  <c r="H167" i="7"/>
  <c r="I167" i="7"/>
  <c r="J168" i="7"/>
  <c r="H168" i="7"/>
  <c r="I168" i="7"/>
  <c r="J169" i="7"/>
  <c r="H169" i="7"/>
  <c r="I169" i="7"/>
  <c r="J170" i="7"/>
  <c r="H170" i="7"/>
  <c r="I170" i="7"/>
  <c r="J171" i="7"/>
  <c r="H171" i="7"/>
  <c r="I171" i="7"/>
  <c r="J172" i="7"/>
  <c r="H172" i="7"/>
  <c r="I172" i="7"/>
  <c r="J173" i="7"/>
  <c r="H173" i="7"/>
  <c r="I173" i="7"/>
  <c r="J174" i="7"/>
  <c r="H174" i="7"/>
  <c r="I174" i="7"/>
  <c r="J175" i="7"/>
  <c r="H175" i="7"/>
  <c r="I175" i="7"/>
  <c r="J176" i="7"/>
  <c r="H176" i="7"/>
  <c r="I176" i="7"/>
  <c r="J177" i="7"/>
  <c r="H177" i="7"/>
  <c r="I177" i="7"/>
  <c r="J178" i="7"/>
  <c r="H178" i="7"/>
  <c r="I178" i="7"/>
  <c r="J179" i="7"/>
  <c r="H179" i="7"/>
  <c r="I179" i="7"/>
  <c r="J180" i="7"/>
  <c r="H180" i="7"/>
  <c r="I180" i="7"/>
  <c r="J181" i="7"/>
  <c r="H181" i="7"/>
  <c r="I181" i="7"/>
  <c r="J182" i="7"/>
  <c r="H182" i="7"/>
  <c r="I182" i="7"/>
  <c r="J183" i="7"/>
  <c r="H183" i="7"/>
  <c r="I183" i="7"/>
  <c r="J184" i="7"/>
  <c r="H184" i="7"/>
  <c r="I184" i="7"/>
  <c r="J185" i="7"/>
  <c r="H185" i="7"/>
  <c r="I185" i="7"/>
  <c r="J186" i="7"/>
  <c r="H186" i="7"/>
  <c r="I186" i="7"/>
  <c r="J187" i="7"/>
  <c r="H187" i="7"/>
  <c r="I187" i="7"/>
  <c r="J188" i="7"/>
  <c r="H188" i="7"/>
  <c r="I188" i="7"/>
  <c r="J189" i="7"/>
  <c r="H189" i="7"/>
  <c r="I189" i="7"/>
  <c r="J190" i="7"/>
  <c r="H190" i="7"/>
  <c r="I190" i="7"/>
  <c r="J191" i="7"/>
  <c r="H191" i="7"/>
  <c r="I191" i="7"/>
  <c r="J192" i="7"/>
  <c r="H192" i="7"/>
  <c r="I192" i="7"/>
  <c r="J193" i="7"/>
  <c r="H193" i="7"/>
  <c r="I193" i="7"/>
  <c r="J194" i="7"/>
  <c r="H194" i="7"/>
  <c r="I194" i="7"/>
  <c r="J195" i="7"/>
  <c r="H195" i="7"/>
  <c r="I195" i="7"/>
  <c r="J196" i="7"/>
  <c r="H196" i="7"/>
  <c r="I196" i="7"/>
  <c r="J197" i="7"/>
  <c r="H197" i="7"/>
  <c r="I197" i="7"/>
  <c r="J198" i="7"/>
  <c r="H198" i="7"/>
  <c r="I198" i="7"/>
  <c r="J199" i="7"/>
  <c r="H199" i="7"/>
  <c r="I199" i="7"/>
  <c r="J200" i="7"/>
  <c r="H200" i="7"/>
  <c r="I200" i="7"/>
  <c r="J201" i="7"/>
  <c r="H201" i="7"/>
  <c r="I201" i="7"/>
  <c r="J204" i="7"/>
  <c r="H204" i="7"/>
  <c r="I204" i="7"/>
  <c r="J205" i="7"/>
  <c r="J210" i="7"/>
  <c r="H205" i="7"/>
  <c r="I205" i="7"/>
  <c r="J206" i="7"/>
  <c r="H206" i="7"/>
  <c r="H210" i="7"/>
  <c r="I206" i="7"/>
  <c r="H207" i="7"/>
  <c r="I207" i="7"/>
  <c r="J208" i="7"/>
  <c r="H208" i="7"/>
  <c r="I208" i="7"/>
  <c r="J209" i="7"/>
  <c r="H209" i="7"/>
  <c r="I209" i="7"/>
  <c r="J212" i="7"/>
  <c r="H212" i="7"/>
  <c r="I212" i="7"/>
  <c r="J213" i="7"/>
  <c r="H213" i="7"/>
  <c r="I213" i="7"/>
  <c r="H214" i="7"/>
  <c r="I214" i="7"/>
  <c r="J215" i="7"/>
  <c r="H215" i="7"/>
  <c r="I215" i="7"/>
  <c r="J216" i="7"/>
  <c r="H216" i="7"/>
  <c r="I216" i="7"/>
  <c r="J217" i="7"/>
  <c r="H217" i="7"/>
  <c r="I217" i="7"/>
  <c r="H218" i="7"/>
  <c r="I218" i="7"/>
  <c r="J219" i="7"/>
  <c r="H219" i="7"/>
  <c r="I219" i="7"/>
  <c r="J220" i="7"/>
  <c r="H220" i="7"/>
  <c r="I220" i="7"/>
  <c r="J221" i="7"/>
  <c r="H221" i="7"/>
  <c r="I221" i="7"/>
  <c r="I223" i="7"/>
  <c r="H222" i="7"/>
  <c r="I222" i="7"/>
  <c r="J225" i="7"/>
  <c r="J226" i="7"/>
  <c r="H225" i="7"/>
  <c r="H226" i="7"/>
  <c r="I225" i="7"/>
  <c r="I226" i="7"/>
  <c r="J228" i="7"/>
  <c r="H228" i="7"/>
  <c r="I228" i="7"/>
  <c r="H229" i="7"/>
  <c r="I229" i="7"/>
  <c r="J230" i="7"/>
  <c r="H230" i="7"/>
  <c r="I230" i="7"/>
  <c r="J231" i="7"/>
  <c r="H231" i="7"/>
  <c r="H246" i="7"/>
  <c r="I231" i="7"/>
  <c r="J232" i="7"/>
  <c r="H232" i="7"/>
  <c r="I232" i="7"/>
  <c r="H233" i="7"/>
  <c r="I233" i="7"/>
  <c r="J234" i="7"/>
  <c r="H234" i="7"/>
  <c r="I234" i="7"/>
  <c r="J235" i="7"/>
  <c r="H235" i="7"/>
  <c r="I235" i="7"/>
  <c r="J236" i="7"/>
  <c r="H236" i="7"/>
  <c r="I236" i="7"/>
  <c r="H237" i="7"/>
  <c r="I237" i="7"/>
  <c r="J238" i="7"/>
  <c r="H238" i="7"/>
  <c r="I238" i="7"/>
  <c r="J239" i="7"/>
  <c r="H239" i="7"/>
  <c r="I239" i="7"/>
  <c r="J240" i="7"/>
  <c r="H240" i="7"/>
  <c r="I240" i="7"/>
  <c r="H241" i="7"/>
  <c r="I241" i="7"/>
  <c r="J242" i="7"/>
  <c r="H242" i="7"/>
  <c r="I242" i="7"/>
  <c r="J243" i="7"/>
  <c r="H243" i="7"/>
  <c r="I243" i="7"/>
  <c r="J244" i="7"/>
  <c r="H244" i="7"/>
  <c r="I244" i="7"/>
  <c r="H245" i="7"/>
  <c r="I245" i="7"/>
  <c r="J248" i="7"/>
  <c r="J254" i="7"/>
  <c r="H248" i="7"/>
  <c r="I248" i="7"/>
  <c r="J249" i="7"/>
  <c r="H249" i="7"/>
  <c r="H254" i="7"/>
  <c r="I249" i="7"/>
  <c r="J250" i="7"/>
  <c r="H250" i="7"/>
  <c r="I250" i="7"/>
  <c r="H251" i="7"/>
  <c r="I251" i="7"/>
  <c r="J252" i="7"/>
  <c r="H252" i="7"/>
  <c r="I252" i="7"/>
  <c r="J253" i="7"/>
  <c r="H253" i="7"/>
  <c r="I253" i="7"/>
  <c r="I210" i="7"/>
  <c r="I30" i="7"/>
  <c r="I254" i="7"/>
  <c r="I61" i="7"/>
  <c r="I164" i="7"/>
  <c r="I253" i="1"/>
  <c r="H253" i="1"/>
  <c r="I252" i="1"/>
  <c r="H252" i="1"/>
  <c r="J252" i="1"/>
  <c r="I251" i="1"/>
  <c r="H251" i="1"/>
  <c r="J251" i="1"/>
  <c r="I250" i="1"/>
  <c r="H250" i="1"/>
  <c r="J250" i="1"/>
  <c r="I249" i="1"/>
  <c r="H249" i="1"/>
  <c r="H254" i="1"/>
  <c r="I248" i="1"/>
  <c r="H248" i="1"/>
  <c r="J248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J233" i="1"/>
  <c r="J234" i="1"/>
  <c r="J236" i="1"/>
  <c r="J237" i="1"/>
  <c r="J238" i="1"/>
  <c r="J240" i="1"/>
  <c r="J241" i="1"/>
  <c r="J242" i="1"/>
  <c r="J244" i="1"/>
  <c r="J245" i="1"/>
  <c r="I232" i="1"/>
  <c r="H232" i="1"/>
  <c r="J232" i="1"/>
  <c r="I231" i="1"/>
  <c r="I246" i="1"/>
  <c r="H231" i="1"/>
  <c r="I230" i="1"/>
  <c r="H230" i="1"/>
  <c r="H246" i="1"/>
  <c r="J230" i="1"/>
  <c r="I229" i="1"/>
  <c r="H229" i="1"/>
  <c r="J229" i="1"/>
  <c r="I228" i="1"/>
  <c r="H228" i="1"/>
  <c r="J228" i="1"/>
  <c r="I225" i="1"/>
  <c r="I226" i="1"/>
  <c r="H225" i="1"/>
  <c r="H226" i="1"/>
  <c r="J225" i="1"/>
  <c r="J226" i="1"/>
  <c r="I216" i="1"/>
  <c r="I217" i="1"/>
  <c r="I218" i="1"/>
  <c r="I219" i="1"/>
  <c r="I220" i="1"/>
  <c r="I221" i="1"/>
  <c r="I222" i="1"/>
  <c r="H216" i="1"/>
  <c r="H217" i="1"/>
  <c r="H218" i="1"/>
  <c r="H219" i="1"/>
  <c r="H220" i="1"/>
  <c r="H221" i="1"/>
  <c r="H222" i="1"/>
  <c r="J214" i="1"/>
  <c r="J215" i="1"/>
  <c r="J217" i="1"/>
  <c r="J218" i="1"/>
  <c r="J219" i="1"/>
  <c r="J221" i="1"/>
  <c r="J222" i="1"/>
  <c r="I215" i="1"/>
  <c r="H215" i="1"/>
  <c r="I214" i="1"/>
  <c r="H214" i="1"/>
  <c r="I213" i="1"/>
  <c r="H213" i="1"/>
  <c r="J213" i="1"/>
  <c r="I212" i="1"/>
  <c r="H212" i="1"/>
  <c r="J212" i="1"/>
  <c r="I209" i="1"/>
  <c r="H209" i="1"/>
  <c r="I208" i="1"/>
  <c r="H208" i="1"/>
  <c r="J208" i="1"/>
  <c r="I207" i="1"/>
  <c r="H207" i="1"/>
  <c r="J207" i="1"/>
  <c r="I206" i="1"/>
  <c r="I210" i="1"/>
  <c r="H206" i="1"/>
  <c r="J206" i="1"/>
  <c r="I205" i="1"/>
  <c r="H205" i="1"/>
  <c r="H210" i="1"/>
  <c r="I204" i="1"/>
  <c r="H204" i="1"/>
  <c r="J204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I169" i="1"/>
  <c r="H169" i="1"/>
  <c r="I168" i="1"/>
  <c r="H168" i="1"/>
  <c r="I167" i="1"/>
  <c r="H167" i="1"/>
  <c r="I166" i="1"/>
  <c r="H166" i="1"/>
  <c r="H202" i="1"/>
  <c r="J166" i="1"/>
  <c r="H163" i="1"/>
  <c r="I163" i="1"/>
  <c r="J163" i="1"/>
  <c r="I162" i="1"/>
  <c r="H162" i="1"/>
  <c r="J162" i="1"/>
  <c r="I161" i="1"/>
  <c r="H161" i="1"/>
  <c r="I160" i="1"/>
  <c r="I164" i="1"/>
  <c r="H160" i="1"/>
  <c r="J160" i="1"/>
  <c r="I159" i="1"/>
  <c r="H159" i="1"/>
  <c r="H164" i="1"/>
  <c r="J159" i="1"/>
  <c r="I158" i="1"/>
  <c r="H158" i="1"/>
  <c r="J158" i="1"/>
  <c r="I155" i="1"/>
  <c r="H155" i="1"/>
  <c r="J155" i="1"/>
  <c r="I154" i="1"/>
  <c r="H154" i="1"/>
  <c r="I153" i="1"/>
  <c r="H153" i="1"/>
  <c r="J153" i="1"/>
  <c r="I152" i="1"/>
  <c r="H152" i="1"/>
  <c r="J152" i="1"/>
  <c r="I151" i="1"/>
  <c r="H151" i="1"/>
  <c r="J151" i="1"/>
  <c r="I150" i="1"/>
  <c r="H150" i="1"/>
  <c r="I149" i="1"/>
  <c r="H149" i="1"/>
  <c r="J149" i="1"/>
  <c r="I148" i="1"/>
  <c r="H148" i="1"/>
  <c r="J148" i="1"/>
  <c r="I147" i="1"/>
  <c r="H147" i="1"/>
  <c r="J147" i="1"/>
  <c r="I146" i="1"/>
  <c r="H146" i="1"/>
  <c r="I145" i="1"/>
  <c r="H145" i="1"/>
  <c r="J145" i="1"/>
  <c r="I144" i="1"/>
  <c r="H144" i="1"/>
  <c r="J144" i="1"/>
  <c r="I143" i="1"/>
  <c r="H143" i="1"/>
  <c r="J143" i="1"/>
  <c r="I142" i="1"/>
  <c r="H142" i="1"/>
  <c r="I141" i="1"/>
  <c r="H141" i="1"/>
  <c r="J141" i="1"/>
  <c r="I140" i="1"/>
  <c r="H140" i="1"/>
  <c r="J140" i="1"/>
  <c r="I139" i="1"/>
  <c r="H139" i="1"/>
  <c r="J139" i="1"/>
  <c r="I138" i="1"/>
  <c r="H138" i="1"/>
  <c r="I137" i="1"/>
  <c r="H137" i="1"/>
  <c r="J137" i="1"/>
  <c r="I120" i="1"/>
  <c r="I121" i="1"/>
  <c r="I122" i="1"/>
  <c r="I135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H120" i="1"/>
  <c r="H121" i="1"/>
  <c r="H122" i="1"/>
  <c r="H123" i="1"/>
  <c r="H135" i="1"/>
  <c r="H124" i="1"/>
  <c r="H125" i="1"/>
  <c r="H126" i="1"/>
  <c r="H127" i="1"/>
  <c r="H128" i="1"/>
  <c r="H129" i="1"/>
  <c r="H130" i="1"/>
  <c r="H131" i="1"/>
  <c r="H132" i="1"/>
  <c r="H133" i="1"/>
  <c r="H134" i="1"/>
  <c r="J115" i="1"/>
  <c r="J117" i="1"/>
  <c r="J118" i="1"/>
  <c r="J119" i="1"/>
  <c r="J121" i="1"/>
  <c r="J122" i="1"/>
  <c r="J123" i="1"/>
  <c r="J125" i="1"/>
  <c r="J126" i="1"/>
  <c r="J127" i="1"/>
  <c r="J129" i="1"/>
  <c r="J130" i="1"/>
  <c r="J131" i="1"/>
  <c r="J133" i="1"/>
  <c r="J134" i="1"/>
  <c r="I119" i="1"/>
  <c r="H119" i="1"/>
  <c r="I118" i="1"/>
  <c r="H118" i="1"/>
  <c r="I117" i="1"/>
  <c r="H117" i="1"/>
  <c r="I116" i="1"/>
  <c r="H116" i="1"/>
  <c r="I115" i="1"/>
  <c r="H115" i="1"/>
  <c r="I114" i="1"/>
  <c r="H114" i="1"/>
  <c r="J114" i="1"/>
  <c r="I107" i="1"/>
  <c r="I108" i="1"/>
  <c r="I109" i="1"/>
  <c r="I110" i="1"/>
  <c r="H107" i="1"/>
  <c r="H108" i="1"/>
  <c r="H109" i="1"/>
  <c r="H110" i="1"/>
  <c r="J103" i="1"/>
  <c r="J104" i="1"/>
  <c r="J106" i="1"/>
  <c r="J107" i="1"/>
  <c r="J108" i="1"/>
  <c r="J110" i="1"/>
  <c r="I106" i="1"/>
  <c r="H106" i="1"/>
  <c r="I105" i="1"/>
  <c r="H105" i="1"/>
  <c r="I104" i="1"/>
  <c r="H104" i="1"/>
  <c r="I103" i="1"/>
  <c r="H103" i="1"/>
  <c r="I102" i="1"/>
  <c r="H102" i="1"/>
  <c r="J102" i="1"/>
  <c r="I101" i="1"/>
  <c r="I111" i="1"/>
  <c r="H101" i="1"/>
  <c r="I100" i="1"/>
  <c r="H100" i="1"/>
  <c r="H111" i="1"/>
  <c r="J100" i="1"/>
  <c r="I91" i="1"/>
  <c r="I92" i="1"/>
  <c r="I93" i="1"/>
  <c r="I94" i="1"/>
  <c r="I95" i="1"/>
  <c r="I96" i="1"/>
  <c r="I97" i="1"/>
  <c r="I90" i="1"/>
  <c r="H91" i="1"/>
  <c r="H92" i="1"/>
  <c r="H93" i="1"/>
  <c r="H94" i="1"/>
  <c r="H95" i="1"/>
  <c r="H96" i="1"/>
  <c r="H97" i="1"/>
  <c r="H90" i="1"/>
  <c r="J93" i="1"/>
  <c r="J94" i="1"/>
  <c r="J95" i="1"/>
  <c r="J97" i="1"/>
  <c r="H86" i="1"/>
  <c r="I87" i="1"/>
  <c r="H87" i="1"/>
  <c r="I85" i="1"/>
  <c r="H85" i="1"/>
  <c r="J85" i="1"/>
  <c r="I84" i="1"/>
  <c r="H84" i="1"/>
  <c r="J84" i="1"/>
  <c r="I83" i="1"/>
  <c r="H83" i="1"/>
  <c r="I82" i="1"/>
  <c r="I88" i="1"/>
  <c r="H82" i="1"/>
  <c r="J82" i="1"/>
  <c r="I81" i="1"/>
  <c r="H81" i="1"/>
  <c r="H88" i="1"/>
  <c r="J81" i="1"/>
  <c r="I74" i="1"/>
  <c r="I75" i="1"/>
  <c r="I76" i="1"/>
  <c r="I79" i="1"/>
  <c r="I77" i="1"/>
  <c r="I78" i="1"/>
  <c r="I73" i="1"/>
  <c r="H74" i="1"/>
  <c r="H75" i="1"/>
  <c r="H76" i="1"/>
  <c r="H77" i="1"/>
  <c r="H78" i="1"/>
  <c r="H73" i="1"/>
  <c r="J77" i="1"/>
  <c r="J78" i="1"/>
  <c r="J92" i="1"/>
  <c r="J91" i="1"/>
  <c r="J90" i="1"/>
  <c r="I64" i="1"/>
  <c r="I70" i="1"/>
  <c r="I65" i="1"/>
  <c r="I66" i="1"/>
  <c r="I67" i="1"/>
  <c r="I68" i="1"/>
  <c r="I69" i="1"/>
  <c r="I63" i="1"/>
  <c r="H64" i="1"/>
  <c r="H65" i="1"/>
  <c r="H70" i="1"/>
  <c r="H66" i="1"/>
  <c r="H67" i="1"/>
  <c r="H68" i="1"/>
  <c r="H69" i="1"/>
  <c r="H63" i="1"/>
  <c r="I59" i="1"/>
  <c r="I60" i="1"/>
  <c r="I58" i="1"/>
  <c r="I61" i="1"/>
  <c r="H59" i="1"/>
  <c r="H60" i="1"/>
  <c r="H58" i="1"/>
  <c r="I50" i="1"/>
  <c r="I56" i="1"/>
  <c r="I51" i="1"/>
  <c r="I52" i="1"/>
  <c r="I53" i="1"/>
  <c r="I54" i="1"/>
  <c r="I55" i="1"/>
  <c r="I49" i="1"/>
  <c r="H50" i="1"/>
  <c r="H51" i="1"/>
  <c r="H56" i="1"/>
  <c r="H52" i="1"/>
  <c r="H53" i="1"/>
  <c r="H54" i="1"/>
  <c r="H55" i="1"/>
  <c r="H49" i="1"/>
  <c r="I42" i="1"/>
  <c r="I43" i="1"/>
  <c r="I44" i="1"/>
  <c r="I47" i="1"/>
  <c r="I45" i="1"/>
  <c r="I46" i="1"/>
  <c r="I41" i="1"/>
  <c r="H42" i="1"/>
  <c r="H43" i="1"/>
  <c r="H44" i="1"/>
  <c r="H45" i="1"/>
  <c r="H46" i="1"/>
  <c r="H41" i="1"/>
  <c r="J36" i="1"/>
  <c r="J37" i="1"/>
  <c r="J38" i="1"/>
  <c r="I34" i="1"/>
  <c r="I35" i="1"/>
  <c r="I36" i="1"/>
  <c r="I39" i="1"/>
  <c r="I37" i="1"/>
  <c r="I38" i="1"/>
  <c r="I33" i="1"/>
  <c r="H34" i="1"/>
  <c r="H35" i="1"/>
  <c r="H36" i="1"/>
  <c r="H37" i="1"/>
  <c r="H38" i="1"/>
  <c r="H33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6" i="1"/>
  <c r="H17" i="1"/>
  <c r="H30" i="1"/>
  <c r="H18" i="1"/>
  <c r="H19" i="1"/>
  <c r="H20" i="1"/>
  <c r="H21" i="1"/>
  <c r="H22" i="1"/>
  <c r="H23" i="1"/>
  <c r="H24" i="1"/>
  <c r="H25" i="1"/>
  <c r="H26" i="1"/>
  <c r="H27" i="1"/>
  <c r="H28" i="1"/>
  <c r="H29" i="1"/>
  <c r="H16" i="1"/>
  <c r="J19" i="1"/>
  <c r="J21" i="1"/>
  <c r="J22" i="1"/>
  <c r="J23" i="1"/>
  <c r="J25" i="1"/>
  <c r="J26" i="1"/>
  <c r="J27" i="1"/>
  <c r="J29" i="1"/>
  <c r="J12" i="1"/>
  <c r="J13" i="1"/>
  <c r="I9" i="1"/>
  <c r="I10" i="1"/>
  <c r="I11" i="1"/>
  <c r="I12" i="1"/>
  <c r="I13" i="1"/>
  <c r="I8" i="1"/>
  <c r="H9" i="1"/>
  <c r="H14" i="1"/>
  <c r="H10" i="1"/>
  <c r="H11" i="1"/>
  <c r="H12" i="1"/>
  <c r="H13" i="1"/>
  <c r="H8" i="1"/>
  <c r="I254" i="1"/>
  <c r="H156" i="1"/>
  <c r="H61" i="1"/>
  <c r="J44" i="1"/>
  <c r="J75" i="1"/>
  <c r="J74" i="1"/>
  <c r="J73" i="1"/>
  <c r="J69" i="1"/>
  <c r="J68" i="1"/>
  <c r="J67" i="1"/>
  <c r="J66" i="1"/>
  <c r="J65" i="1"/>
  <c r="J64" i="1"/>
  <c r="J70" i="1"/>
  <c r="J63" i="1"/>
  <c r="J59" i="1"/>
  <c r="J58" i="1"/>
  <c r="J55" i="1"/>
  <c r="J54" i="1"/>
  <c r="J53" i="1"/>
  <c r="J51" i="1"/>
  <c r="J50" i="1"/>
  <c r="J49" i="1"/>
  <c r="J43" i="1"/>
  <c r="J42" i="1"/>
  <c r="J47" i="1"/>
  <c r="J41" i="1"/>
  <c r="J33" i="1"/>
  <c r="J18" i="1"/>
  <c r="J17" i="1"/>
  <c r="J16" i="1"/>
  <c r="J10" i="1"/>
  <c r="J9" i="1"/>
  <c r="J34" i="1"/>
  <c r="J45" i="1"/>
  <c r="J46" i="1"/>
  <c r="J43" i="12"/>
  <c r="J60" i="12"/>
  <c r="J51" i="12"/>
  <c r="J65" i="12"/>
  <c r="J115" i="12"/>
  <c r="J227" i="12"/>
  <c r="J258" i="12"/>
  <c r="J160" i="12"/>
  <c r="J92" i="12"/>
  <c r="I20" i="12"/>
  <c r="M20" i="12"/>
  <c r="I41" i="12"/>
  <c r="M41" i="12"/>
  <c r="I54" i="12"/>
  <c r="M54" i="12"/>
  <c r="I78" i="12"/>
  <c r="M78" i="12"/>
  <c r="I104" i="12"/>
  <c r="M104" i="12"/>
  <c r="I134" i="12"/>
  <c r="M134" i="12"/>
  <c r="I141" i="12"/>
  <c r="M141" i="12"/>
  <c r="I144" i="12"/>
  <c r="M144" i="12"/>
  <c r="I199" i="12"/>
  <c r="M199" i="12"/>
  <c r="I183" i="12"/>
  <c r="M183" i="12"/>
  <c r="I211" i="12"/>
  <c r="M211" i="12"/>
  <c r="I249" i="12"/>
  <c r="M249" i="12"/>
  <c r="I233" i="12"/>
  <c r="M233" i="12"/>
  <c r="I40" i="12"/>
  <c r="M40" i="12"/>
  <c r="I62" i="12"/>
  <c r="M62" i="12"/>
  <c r="I81" i="12"/>
  <c r="M81" i="12"/>
  <c r="I97" i="12"/>
  <c r="M97" i="12"/>
  <c r="I137" i="12"/>
  <c r="M137" i="12"/>
  <c r="I121" i="12"/>
  <c r="M121" i="12"/>
  <c r="I147" i="12"/>
  <c r="M147" i="12"/>
  <c r="I202" i="12"/>
  <c r="M202" i="12"/>
  <c r="I186" i="12"/>
  <c r="M186" i="12"/>
  <c r="I208" i="12"/>
  <c r="M208" i="12"/>
  <c r="I217" i="12"/>
  <c r="M217" i="12"/>
  <c r="I236" i="12"/>
  <c r="M236" i="12"/>
  <c r="I14" i="12"/>
  <c r="M14" i="12"/>
  <c r="I49" i="12"/>
  <c r="M49" i="12"/>
  <c r="I72" i="12"/>
  <c r="M72" i="12"/>
  <c r="I87" i="12"/>
  <c r="M87" i="12"/>
  <c r="I109" i="12"/>
  <c r="M109" i="12"/>
  <c r="I128" i="12"/>
  <c r="M128" i="12"/>
  <c r="I154" i="12"/>
  <c r="M154" i="12"/>
  <c r="I165" i="12"/>
  <c r="M165" i="12"/>
  <c r="I193" i="12"/>
  <c r="M193" i="12"/>
  <c r="I177" i="12"/>
  <c r="M177" i="12"/>
  <c r="I224" i="12"/>
  <c r="M224" i="12"/>
  <c r="I243" i="12"/>
  <c r="M243" i="12"/>
  <c r="G143" i="12"/>
  <c r="G225" i="12"/>
  <c r="K225" i="12"/>
  <c r="G48" i="12"/>
  <c r="K48" i="12"/>
  <c r="I13" i="12"/>
  <c r="M13" i="12"/>
  <c r="I79" i="12"/>
  <c r="M79" i="12"/>
  <c r="I145" i="12"/>
  <c r="M145" i="12"/>
  <c r="I232" i="12"/>
  <c r="M232" i="12"/>
  <c r="I38" i="12"/>
  <c r="M38" i="12"/>
  <c r="I112" i="12"/>
  <c r="M112" i="12"/>
  <c r="I196" i="12"/>
  <c r="M196" i="12"/>
  <c r="I256" i="12"/>
  <c r="M256" i="12"/>
  <c r="I86" i="12"/>
  <c r="M86" i="12"/>
  <c r="I164" i="12"/>
  <c r="M164" i="12"/>
  <c r="I242" i="12"/>
  <c r="M242" i="12"/>
  <c r="I59" i="12"/>
  <c r="M59" i="12"/>
  <c r="I123" i="12"/>
  <c r="M123" i="12"/>
  <c r="I172" i="12"/>
  <c r="M172" i="12"/>
  <c r="G46" i="12"/>
  <c r="K46" i="12"/>
  <c r="J102" i="12"/>
  <c r="J83" i="12"/>
  <c r="J18" i="12"/>
  <c r="J74" i="12"/>
  <c r="F88" i="15"/>
  <c r="F86" i="15"/>
  <c r="K65" i="15"/>
  <c r="K168" i="15"/>
  <c r="K160" i="15"/>
  <c r="K115" i="15"/>
  <c r="K83" i="15"/>
  <c r="I257" i="15"/>
  <c r="I253" i="15"/>
  <c r="I246" i="15"/>
  <c r="I242" i="15"/>
  <c r="I238" i="15"/>
  <c r="I234" i="15"/>
  <c r="I224" i="15"/>
  <c r="I220" i="15"/>
  <c r="I216" i="15"/>
  <c r="I213" i="15"/>
  <c r="I209" i="15"/>
  <c r="I202" i="15"/>
  <c r="I198" i="15"/>
  <c r="I194" i="15"/>
  <c r="I190" i="15"/>
  <c r="I186" i="15"/>
  <c r="I182" i="15"/>
  <c r="I178" i="15"/>
  <c r="I254" i="15"/>
  <c r="I247" i="15"/>
  <c r="I243" i="15"/>
  <c r="I239" i="15"/>
  <c r="I235" i="15"/>
  <c r="I225" i="15"/>
  <c r="I221" i="15"/>
  <c r="I217" i="15"/>
  <c r="I210" i="15"/>
  <c r="I203" i="15"/>
  <c r="I199" i="15"/>
  <c r="I195" i="15"/>
  <c r="I191" i="15"/>
  <c r="I187" i="15"/>
  <c r="I183" i="15"/>
  <c r="I179" i="15"/>
  <c r="I175" i="15"/>
  <c r="I255" i="15"/>
  <c r="I248" i="15"/>
  <c r="I244" i="15"/>
  <c r="I240" i="15"/>
  <c r="I236" i="15"/>
  <c r="I232" i="15"/>
  <c r="I229" i="15"/>
  <c r="I226" i="15"/>
  <c r="I222" i="15"/>
  <c r="I218" i="15"/>
  <c r="I211" i="15"/>
  <c r="I204" i="15"/>
  <c r="I200" i="15"/>
  <c r="I196" i="15"/>
  <c r="I192" i="15"/>
  <c r="I188" i="15"/>
  <c r="I184" i="15"/>
  <c r="I180" i="15"/>
  <c r="I176" i="15"/>
  <c r="I170" i="15"/>
  <c r="I167" i="15"/>
  <c r="I163" i="15"/>
  <c r="I156" i="15"/>
  <c r="I152" i="15"/>
  <c r="I148" i="15"/>
  <c r="I144" i="15"/>
  <c r="I137" i="15"/>
  <c r="I133" i="15"/>
  <c r="I129" i="15"/>
  <c r="I125" i="15"/>
  <c r="I121" i="15"/>
  <c r="I113" i="15"/>
  <c r="I109" i="15"/>
  <c r="I256" i="15"/>
  <c r="I252" i="15"/>
  <c r="I205" i="15"/>
  <c r="I201" i="15"/>
  <c r="I197" i="15"/>
  <c r="I193" i="15"/>
  <c r="I189" i="15"/>
  <c r="I185" i="15"/>
  <c r="I181" i="15"/>
  <c r="I177" i="15"/>
  <c r="I173" i="15"/>
  <c r="I171" i="15"/>
  <c r="I164" i="15"/>
  <c r="I157" i="15"/>
  <c r="I153" i="15"/>
  <c r="I149" i="15"/>
  <c r="I145" i="15"/>
  <c r="I141" i="15"/>
  <c r="I138" i="15"/>
  <c r="I134" i="15"/>
  <c r="I130" i="15"/>
  <c r="I126" i="15"/>
  <c r="I122" i="15"/>
  <c r="I118" i="15"/>
  <c r="I114" i="15"/>
  <c r="I110" i="15"/>
  <c r="I106" i="15"/>
  <c r="I223" i="15"/>
  <c r="I219" i="15"/>
  <c r="I172" i="15"/>
  <c r="I165" i="15"/>
  <c r="I158" i="15"/>
  <c r="I154" i="15"/>
  <c r="I150" i="15"/>
  <c r="I146" i="15"/>
  <c r="I142" i="15"/>
  <c r="I135" i="15"/>
  <c r="I131" i="15"/>
  <c r="I241" i="15"/>
  <c r="I159" i="15"/>
  <c r="I155" i="15"/>
  <c r="I151" i="15"/>
  <c r="I147" i="15"/>
  <c r="I143" i="15"/>
  <c r="I124" i="15"/>
  <c r="I120" i="15"/>
  <c r="I99" i="15"/>
  <c r="I95" i="15"/>
  <c r="I88" i="15"/>
  <c r="I81" i="15"/>
  <c r="I77" i="15"/>
  <c r="I73" i="15"/>
  <c r="I69" i="15"/>
  <c r="I62" i="15"/>
  <c r="I59" i="15"/>
  <c r="I55" i="15"/>
  <c r="I48" i="15"/>
  <c r="I41" i="15"/>
  <c r="I237" i="15"/>
  <c r="I136" i="15"/>
  <c r="I132" i="15"/>
  <c r="I128" i="15"/>
  <c r="I111" i="15"/>
  <c r="I107" i="15"/>
  <c r="I100" i="15"/>
  <c r="I96" i="15"/>
  <c r="I89" i="15"/>
  <c r="I85" i="15"/>
  <c r="I82" i="15"/>
  <c r="I78" i="15"/>
  <c r="I249" i="15"/>
  <c r="I233" i="15"/>
  <c r="I212" i="15"/>
  <c r="I174" i="15"/>
  <c r="I166" i="15"/>
  <c r="I162" i="15"/>
  <c r="I127" i="15"/>
  <c r="I123" i="15"/>
  <c r="I119" i="15"/>
  <c r="I104" i="15"/>
  <c r="I101" i="15"/>
  <c r="I97" i="15"/>
  <c r="I90" i="15"/>
  <c r="I86" i="15"/>
  <c r="I79" i="15"/>
  <c r="I71" i="15"/>
  <c r="I67" i="15"/>
  <c r="I64" i="15"/>
  <c r="I57" i="15"/>
  <c r="I53" i="15"/>
  <c r="I50" i="15"/>
  <c r="I46" i="15"/>
  <c r="I15" i="15"/>
  <c r="I22" i="15"/>
  <c r="I26" i="15"/>
  <c r="I30" i="15"/>
  <c r="I38" i="15"/>
  <c r="I56" i="15"/>
  <c r="I68" i="15"/>
  <c r="I80" i="15"/>
  <c r="I105" i="15"/>
  <c r="I108" i="15"/>
  <c r="I112" i="15"/>
  <c r="L12" i="15"/>
  <c r="L13" i="15"/>
  <c r="I14" i="15"/>
  <c r="L17" i="15"/>
  <c r="I21" i="15"/>
  <c r="I25" i="15"/>
  <c r="I29" i="15"/>
  <c r="I33" i="15"/>
  <c r="I37" i="15"/>
  <c r="I42" i="15"/>
  <c r="I45" i="15"/>
  <c r="I49" i="15"/>
  <c r="J60" i="15"/>
  <c r="J92" i="15"/>
  <c r="I87" i="15"/>
  <c r="I91" i="15"/>
  <c r="J160" i="15"/>
  <c r="I208" i="15"/>
  <c r="I245" i="15"/>
  <c r="I20" i="15"/>
  <c r="I24" i="15"/>
  <c r="I28" i="15"/>
  <c r="I32" i="15"/>
  <c r="I40" i="15"/>
  <c r="J51" i="15"/>
  <c r="I54" i="15"/>
  <c r="I58" i="15"/>
  <c r="J65" i="15"/>
  <c r="K74" i="15"/>
  <c r="I70" i="15"/>
  <c r="I16" i="15"/>
  <c r="I23" i="15"/>
  <c r="I27" i="15"/>
  <c r="I31" i="15"/>
  <c r="K43" i="15"/>
  <c r="I39" i="15"/>
  <c r="I47" i="15"/>
  <c r="I63" i="15"/>
  <c r="J74" i="15"/>
  <c r="I72" i="15"/>
  <c r="I94" i="15"/>
  <c r="I98" i="15"/>
  <c r="K139" i="15"/>
  <c r="K258" i="15"/>
  <c r="K206" i="15"/>
  <c r="K250" i="15"/>
  <c r="J259" i="15"/>
  <c r="K227" i="13"/>
  <c r="K168" i="13"/>
  <c r="M77" i="13"/>
  <c r="J115" i="13"/>
  <c r="M13" i="13"/>
  <c r="N13" i="13"/>
  <c r="N18" i="13"/>
  <c r="M17" i="13"/>
  <c r="N17" i="13"/>
  <c r="K51" i="13"/>
  <c r="M67" i="13"/>
  <c r="M81" i="13"/>
  <c r="N81" i="13"/>
  <c r="N81" i="15"/>
  <c r="M90" i="13"/>
  <c r="M14" i="13"/>
  <c r="N14" i="13"/>
  <c r="J74" i="13"/>
  <c r="M118" i="13"/>
  <c r="M122" i="13"/>
  <c r="N122" i="13"/>
  <c r="M126" i="13"/>
  <c r="N126" i="13"/>
  <c r="M170" i="13"/>
  <c r="M183" i="13"/>
  <c r="N183" i="13"/>
  <c r="M204" i="13"/>
  <c r="N204" i="13"/>
  <c r="M222" i="13"/>
  <c r="N222" i="13"/>
  <c r="I257" i="13"/>
  <c r="M257" i="13"/>
  <c r="N257" i="13"/>
  <c r="I256" i="13"/>
  <c r="M256" i="13"/>
  <c r="N256" i="13"/>
  <c r="I255" i="13"/>
  <c r="M255" i="13"/>
  <c r="N255" i="13"/>
  <c r="I254" i="13"/>
  <c r="M254" i="13"/>
  <c r="N254" i="13"/>
  <c r="I253" i="13"/>
  <c r="M253" i="13"/>
  <c r="N253" i="13"/>
  <c r="I252" i="13"/>
  <c r="M252" i="13"/>
  <c r="I213" i="13"/>
  <c r="I212" i="13"/>
  <c r="I211" i="13"/>
  <c r="I210" i="13"/>
  <c r="I209" i="13"/>
  <c r="I208" i="13"/>
  <c r="I229" i="13"/>
  <c r="I248" i="13"/>
  <c r="I244" i="13"/>
  <c r="I240" i="13"/>
  <c r="I236" i="13"/>
  <c r="I232" i="13"/>
  <c r="I225" i="13"/>
  <c r="I221" i="13"/>
  <c r="I217" i="13"/>
  <c r="I202" i="13"/>
  <c r="I247" i="13"/>
  <c r="I243" i="13"/>
  <c r="I239" i="13"/>
  <c r="I235" i="13"/>
  <c r="I224" i="13"/>
  <c r="I220" i="13"/>
  <c r="I216" i="13"/>
  <c r="I205" i="13"/>
  <c r="I201" i="13"/>
  <c r="I198" i="13"/>
  <c r="I196" i="13"/>
  <c r="I246" i="13"/>
  <c r="I242" i="13"/>
  <c r="I238" i="13"/>
  <c r="I234" i="13"/>
  <c r="I237" i="13"/>
  <c r="I226" i="13"/>
  <c r="I218" i="13"/>
  <c r="I200" i="13"/>
  <c r="I190" i="13"/>
  <c r="I186" i="13"/>
  <c r="I182" i="13"/>
  <c r="I178" i="13"/>
  <c r="I174" i="13"/>
  <c r="I171" i="13"/>
  <c r="I167" i="13"/>
  <c r="I166" i="13"/>
  <c r="I165" i="13"/>
  <c r="I164" i="13"/>
  <c r="I163" i="13"/>
  <c r="I162" i="13"/>
  <c r="I241" i="13"/>
  <c r="I219" i="13"/>
  <c r="I203" i="13"/>
  <c r="I194" i="13"/>
  <c r="I192" i="13"/>
  <c r="I189" i="13"/>
  <c r="I185" i="13"/>
  <c r="I181" i="13"/>
  <c r="I177" i="13"/>
  <c r="I173" i="13"/>
  <c r="I159" i="13"/>
  <c r="I158" i="13"/>
  <c r="I157" i="13"/>
  <c r="I156" i="13"/>
  <c r="I155" i="13"/>
  <c r="I154" i="13"/>
  <c r="I153" i="13"/>
  <c r="I152" i="13"/>
  <c r="I151" i="13"/>
  <c r="I150" i="13"/>
  <c r="I149" i="13"/>
  <c r="I148" i="13"/>
  <c r="I147" i="13"/>
  <c r="I146" i="13"/>
  <c r="I145" i="13"/>
  <c r="I144" i="13"/>
  <c r="I245" i="13"/>
  <c r="I184" i="13"/>
  <c r="I176" i="13"/>
  <c r="I101" i="13"/>
  <c r="I100" i="13"/>
  <c r="I99" i="13"/>
  <c r="I98" i="13"/>
  <c r="I97" i="13"/>
  <c r="I96" i="13"/>
  <c r="I95" i="13"/>
  <c r="I94" i="13"/>
  <c r="I50" i="13"/>
  <c r="I49" i="13"/>
  <c r="I48" i="13"/>
  <c r="I47" i="13"/>
  <c r="I46" i="13"/>
  <c r="I45" i="13"/>
  <c r="I42" i="13"/>
  <c r="I41" i="13"/>
  <c r="I40" i="13"/>
  <c r="I39" i="13"/>
  <c r="I38" i="13"/>
  <c r="I37" i="13"/>
  <c r="I249" i="13"/>
  <c r="I233" i="13"/>
  <c r="I199" i="13"/>
  <c r="I195" i="13"/>
  <c r="I187" i="13"/>
  <c r="I179" i="13"/>
  <c r="I143" i="13"/>
  <c r="I142" i="13"/>
  <c r="I141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54" i="13"/>
  <c r="I56" i="13"/>
  <c r="I58" i="13"/>
  <c r="I62" i="13"/>
  <c r="I64" i="13"/>
  <c r="I69" i="13"/>
  <c r="I71" i="13"/>
  <c r="I73" i="13"/>
  <c r="J83" i="13"/>
  <c r="I80" i="13"/>
  <c r="I85" i="13"/>
  <c r="I89" i="13"/>
  <c r="I104" i="13"/>
  <c r="I106" i="13"/>
  <c r="I108" i="13"/>
  <c r="I110" i="13"/>
  <c r="I112" i="13"/>
  <c r="I114" i="13"/>
  <c r="J139" i="13"/>
  <c r="I121" i="13"/>
  <c r="I125" i="13"/>
  <c r="I128" i="13"/>
  <c r="I130" i="13"/>
  <c r="I132" i="13"/>
  <c r="I134" i="13"/>
  <c r="I136" i="13"/>
  <c r="I138" i="13"/>
  <c r="I180" i="13"/>
  <c r="I88" i="13"/>
  <c r="I120" i="13"/>
  <c r="I124" i="13"/>
  <c r="I175" i="13"/>
  <c r="I191" i="13"/>
  <c r="I193" i="13"/>
  <c r="I197" i="13"/>
  <c r="I53" i="13"/>
  <c r="I55" i="13"/>
  <c r="I57" i="13"/>
  <c r="I59" i="13"/>
  <c r="I63" i="13"/>
  <c r="I68" i="13"/>
  <c r="I70" i="13"/>
  <c r="I72" i="13"/>
  <c r="I78" i="13"/>
  <c r="I82" i="13"/>
  <c r="I87" i="13"/>
  <c r="I91" i="13"/>
  <c r="I105" i="13"/>
  <c r="I107" i="13"/>
  <c r="I109" i="13"/>
  <c r="I111" i="13"/>
  <c r="I113" i="13"/>
  <c r="I119" i="13"/>
  <c r="I123" i="13"/>
  <c r="I127" i="13"/>
  <c r="I129" i="13"/>
  <c r="I131" i="13"/>
  <c r="I133" i="13"/>
  <c r="I135" i="13"/>
  <c r="I137" i="13"/>
  <c r="I172" i="13"/>
  <c r="I188" i="13"/>
  <c r="I223" i="13"/>
  <c r="J206" i="13"/>
  <c r="K250" i="13"/>
  <c r="J258" i="13"/>
  <c r="J259" i="13"/>
  <c r="J214" i="13"/>
  <c r="I188" i="12"/>
  <c r="M188" i="12"/>
  <c r="I118" i="12"/>
  <c r="M118" i="12"/>
  <c r="I23" i="12"/>
  <c r="M23" i="12"/>
  <c r="I223" i="12"/>
  <c r="M223" i="12"/>
  <c r="I153" i="12"/>
  <c r="M153" i="12"/>
  <c r="I71" i="12"/>
  <c r="M71" i="12"/>
  <c r="I246" i="12"/>
  <c r="M246" i="12"/>
  <c r="I162" i="12"/>
  <c r="M162" i="12"/>
  <c r="I90" i="12"/>
  <c r="I31" i="12"/>
  <c r="M31" i="12"/>
  <c r="I212" i="12"/>
  <c r="M212" i="12"/>
  <c r="I119" i="12"/>
  <c r="M119" i="12"/>
  <c r="I55" i="12"/>
  <c r="M55" i="12"/>
  <c r="I257" i="12"/>
  <c r="M257" i="12"/>
  <c r="I247" i="12"/>
  <c r="M247" i="12"/>
  <c r="I209" i="12"/>
  <c r="M209" i="12"/>
  <c r="I181" i="12"/>
  <c r="M181" i="12"/>
  <c r="I197" i="12"/>
  <c r="M197" i="12"/>
  <c r="I142" i="12"/>
  <c r="M142" i="12"/>
  <c r="I158" i="12"/>
  <c r="M158" i="12"/>
  <c r="I132" i="12"/>
  <c r="M132" i="12"/>
  <c r="I113" i="12"/>
  <c r="M113" i="12"/>
  <c r="I91" i="12"/>
  <c r="M91" i="12"/>
  <c r="I64" i="12"/>
  <c r="M64" i="12"/>
  <c r="M65" i="12"/>
  <c r="I39" i="12"/>
  <c r="M39" i="12"/>
  <c r="I28" i="12"/>
  <c r="M28" i="12"/>
  <c r="I12" i="12"/>
  <c r="M12" i="12"/>
  <c r="I240" i="12"/>
  <c r="M240" i="12"/>
  <c r="I221" i="12"/>
  <c r="M221" i="12"/>
  <c r="I174" i="12"/>
  <c r="M174" i="12"/>
  <c r="I190" i="12"/>
  <c r="M190" i="12"/>
  <c r="I170" i="12"/>
  <c r="M170" i="12"/>
  <c r="I151" i="12"/>
  <c r="M151" i="12"/>
  <c r="I125" i="12"/>
  <c r="M125" i="12"/>
  <c r="I106" i="12"/>
  <c r="M106" i="12"/>
  <c r="I101" i="12"/>
  <c r="M101" i="12"/>
  <c r="I69" i="12"/>
  <c r="I57" i="12"/>
  <c r="M57" i="12"/>
  <c r="I21" i="12"/>
  <c r="M21" i="12"/>
  <c r="I33" i="12"/>
  <c r="M33" i="12"/>
  <c r="I237" i="12"/>
  <c r="M237" i="12"/>
  <c r="I218" i="12"/>
  <c r="M218" i="12"/>
  <c r="I171" i="12"/>
  <c r="M171" i="12"/>
  <c r="I187" i="12"/>
  <c r="M187" i="12"/>
  <c r="I203" i="12"/>
  <c r="M203" i="12"/>
  <c r="I148" i="12"/>
  <c r="M148" i="12"/>
  <c r="I122" i="12"/>
  <c r="M122" i="12"/>
  <c r="I138" i="12"/>
  <c r="M138" i="12"/>
  <c r="I98" i="12"/>
  <c r="M98" i="12"/>
  <c r="I82" i="12"/>
  <c r="M82" i="12"/>
  <c r="I58" i="12"/>
  <c r="M58" i="12"/>
  <c r="I22" i="12"/>
  <c r="M22" i="12"/>
  <c r="I16" i="12"/>
  <c r="M16" i="12"/>
  <c r="I204" i="12"/>
  <c r="M204" i="12"/>
  <c r="I99" i="12"/>
  <c r="M99" i="12"/>
  <c r="I176" i="12"/>
  <c r="M176" i="12"/>
  <c r="I127" i="12"/>
  <c r="M127" i="12"/>
  <c r="I48" i="12"/>
  <c r="M48" i="12"/>
  <c r="I216" i="12"/>
  <c r="M216" i="12"/>
  <c r="I157" i="12"/>
  <c r="M157" i="12"/>
  <c r="I63" i="12"/>
  <c r="M63" i="12"/>
  <c r="I253" i="12"/>
  <c r="M253" i="12"/>
  <c r="I184" i="12"/>
  <c r="M184" i="12"/>
  <c r="I135" i="12"/>
  <c r="M135" i="12"/>
  <c r="I42" i="12"/>
  <c r="M42" i="12"/>
  <c r="I235" i="12"/>
  <c r="M235" i="12"/>
  <c r="I229" i="12"/>
  <c r="M229" i="12"/>
  <c r="M230" i="12"/>
  <c r="I213" i="12"/>
  <c r="M213" i="12"/>
  <c r="I185" i="12"/>
  <c r="M185" i="12"/>
  <c r="I201" i="12"/>
  <c r="M201" i="12"/>
  <c r="I146" i="12"/>
  <c r="M146" i="12"/>
  <c r="I120" i="12"/>
  <c r="M120" i="12"/>
  <c r="I136" i="12"/>
  <c r="M136" i="12"/>
  <c r="I96" i="12"/>
  <c r="M96" i="12"/>
  <c r="I80" i="12"/>
  <c r="M80" i="12"/>
  <c r="I56" i="12"/>
  <c r="M56" i="12"/>
  <c r="I37" i="12"/>
  <c r="M37" i="12"/>
  <c r="M43" i="12"/>
  <c r="I32" i="12"/>
  <c r="M32" i="12"/>
  <c r="I254" i="12"/>
  <c r="M254" i="12"/>
  <c r="I244" i="12"/>
  <c r="M244" i="12"/>
  <c r="I225" i="12"/>
  <c r="M225" i="12"/>
  <c r="I178" i="12"/>
  <c r="M178" i="12"/>
  <c r="I194" i="12"/>
  <c r="M194" i="12"/>
  <c r="I166" i="12"/>
  <c r="M166" i="12"/>
  <c r="I155" i="12"/>
  <c r="M155" i="12"/>
  <c r="I129" i="12"/>
  <c r="M129" i="12"/>
  <c r="I110" i="12"/>
  <c r="M110" i="12"/>
  <c r="I88" i="12"/>
  <c r="M88" i="12"/>
  <c r="I73" i="12"/>
  <c r="M73" i="12"/>
  <c r="I46" i="12"/>
  <c r="M46" i="12"/>
  <c r="I25" i="12"/>
  <c r="M25" i="12"/>
  <c r="I15" i="12"/>
  <c r="M15" i="12"/>
  <c r="I241" i="12"/>
  <c r="M241" i="12"/>
  <c r="I222" i="12"/>
  <c r="M222" i="12"/>
  <c r="I175" i="12"/>
  <c r="M175" i="12"/>
  <c r="I191" i="12"/>
  <c r="M191" i="12"/>
  <c r="I163" i="12"/>
  <c r="M163" i="12"/>
  <c r="I152" i="12"/>
  <c r="M152" i="12"/>
  <c r="I126" i="12"/>
  <c r="M126" i="12"/>
  <c r="I107" i="12"/>
  <c r="M107" i="12"/>
  <c r="I94" i="12"/>
  <c r="M94" i="12"/>
  <c r="I70" i="12"/>
  <c r="M70" i="12"/>
  <c r="I47" i="12"/>
  <c r="M47" i="12"/>
  <c r="I26" i="12"/>
  <c r="M26" i="12"/>
  <c r="I219" i="12"/>
  <c r="M219" i="12"/>
  <c r="I149" i="12"/>
  <c r="M149" i="12"/>
  <c r="I77" i="12"/>
  <c r="M77" i="12"/>
  <c r="I17" i="12"/>
  <c r="M17" i="12"/>
  <c r="I192" i="12"/>
  <c r="M192" i="12"/>
  <c r="I108" i="12"/>
  <c r="M108" i="12"/>
  <c r="I27" i="12"/>
  <c r="M27" i="12"/>
  <c r="I180" i="12"/>
  <c r="M180" i="12"/>
  <c r="I131" i="12"/>
  <c r="M131" i="12"/>
  <c r="I234" i="12"/>
  <c r="M234" i="12"/>
  <c r="I200" i="12"/>
  <c r="M200" i="12"/>
  <c r="I95" i="12"/>
  <c r="M95" i="12"/>
  <c r="M102" i="12"/>
  <c r="I239" i="12"/>
  <c r="M239" i="12"/>
  <c r="I220" i="12"/>
  <c r="M220" i="12"/>
  <c r="I173" i="12"/>
  <c r="M173" i="12"/>
  <c r="I189" i="12"/>
  <c r="M189" i="12"/>
  <c r="I205" i="12"/>
  <c r="M205" i="12"/>
  <c r="I150" i="12"/>
  <c r="M150" i="12"/>
  <c r="I124" i="12"/>
  <c r="M124" i="12"/>
  <c r="I105" i="12"/>
  <c r="M105" i="12"/>
  <c r="I100" i="12"/>
  <c r="M100" i="12"/>
  <c r="I68" i="12"/>
  <c r="M68" i="12"/>
  <c r="I53" i="12"/>
  <c r="M53" i="12"/>
  <c r="I24" i="12"/>
  <c r="M24" i="12"/>
  <c r="I252" i="12"/>
  <c r="M252" i="12"/>
  <c r="I248" i="12"/>
  <c r="M248" i="12"/>
  <c r="I210" i="12"/>
  <c r="M210" i="12"/>
  <c r="I182" i="12"/>
  <c r="M182" i="12"/>
  <c r="I198" i="12"/>
  <c r="M198" i="12"/>
  <c r="I143" i="12"/>
  <c r="M143" i="12"/>
  <c r="I159" i="12"/>
  <c r="M159" i="12"/>
  <c r="I133" i="12"/>
  <c r="M133" i="12"/>
  <c r="I114" i="12"/>
  <c r="M114" i="12"/>
  <c r="I85" i="12"/>
  <c r="M85" i="12"/>
  <c r="L62" i="12"/>
  <c r="I50" i="12"/>
  <c r="M50" i="12"/>
  <c r="I29" i="12"/>
  <c r="M29" i="12"/>
  <c r="I255" i="12"/>
  <c r="M255" i="12"/>
  <c r="I245" i="12"/>
  <c r="M245" i="12"/>
  <c r="I226" i="12"/>
  <c r="M226" i="12"/>
  <c r="I179" i="12"/>
  <c r="M179" i="12"/>
  <c r="I195" i="12"/>
  <c r="M195" i="12"/>
  <c r="I167" i="12"/>
  <c r="M167" i="12"/>
  <c r="I156" i="12"/>
  <c r="M156" i="12"/>
  <c r="I130" i="12"/>
  <c r="M130" i="12"/>
  <c r="I111" i="12"/>
  <c r="M111" i="12"/>
  <c r="I89" i="12"/>
  <c r="M89" i="12"/>
  <c r="I67" i="12"/>
  <c r="M67" i="12"/>
  <c r="I45" i="12"/>
  <c r="I238" i="12"/>
  <c r="M238" i="12"/>
  <c r="I202" i="7"/>
  <c r="I156" i="7"/>
  <c r="H14" i="7"/>
  <c r="F25" i="9"/>
  <c r="J25" i="8"/>
  <c r="F25" i="12"/>
  <c r="G25" i="12"/>
  <c r="J21" i="9"/>
  <c r="N25" i="12"/>
  <c r="F84" i="9"/>
  <c r="J84" i="8"/>
  <c r="F102" i="9"/>
  <c r="J102" i="8"/>
  <c r="F143" i="9"/>
  <c r="J143" i="8"/>
  <c r="F248" i="12"/>
  <c r="G248" i="12"/>
  <c r="J244" i="9"/>
  <c r="N248" i="12"/>
  <c r="J156" i="7"/>
  <c r="L46" i="12"/>
  <c r="L48" i="12"/>
  <c r="I14" i="1"/>
  <c r="I30" i="1"/>
  <c r="H39" i="1"/>
  <c r="J202" i="1"/>
  <c r="I202" i="1"/>
  <c r="H223" i="7"/>
  <c r="H255" i="7"/>
  <c r="I1" i="7"/>
  <c r="H135" i="7"/>
  <c r="J135" i="7"/>
  <c r="I135" i="7"/>
  <c r="I98" i="7"/>
  <c r="H98" i="7"/>
  <c r="H39" i="7"/>
  <c r="H30" i="7"/>
  <c r="J11" i="1"/>
  <c r="J14" i="1"/>
  <c r="F11" i="8"/>
  <c r="F28" i="8"/>
  <c r="J28" i="1"/>
  <c r="F24" i="8"/>
  <c r="J24" i="1"/>
  <c r="F20" i="8"/>
  <c r="J20" i="1"/>
  <c r="J30" i="1"/>
  <c r="F33" i="9"/>
  <c r="J33" i="8"/>
  <c r="F35" i="8"/>
  <c r="J35" i="1"/>
  <c r="F45" i="9"/>
  <c r="J45" i="8"/>
  <c r="F49" i="9"/>
  <c r="J49" i="8"/>
  <c r="F52" i="8"/>
  <c r="J52" i="1"/>
  <c r="F60" i="8"/>
  <c r="J60" i="1"/>
  <c r="J61" i="1"/>
  <c r="F68" i="9"/>
  <c r="J68" i="8"/>
  <c r="F76" i="8"/>
  <c r="J76" i="1"/>
  <c r="F87" i="8"/>
  <c r="J87" i="1"/>
  <c r="F83" i="8"/>
  <c r="J83" i="1"/>
  <c r="J88" i="1"/>
  <c r="F96" i="8"/>
  <c r="J96" i="1"/>
  <c r="J98" i="1"/>
  <c r="J92" i="8"/>
  <c r="F92" i="9"/>
  <c r="F96" i="13"/>
  <c r="F105" i="8"/>
  <c r="J105" i="1"/>
  <c r="F101" i="8"/>
  <c r="J101" i="1"/>
  <c r="J111" i="1"/>
  <c r="F132" i="8"/>
  <c r="J132" i="1"/>
  <c r="J128" i="1"/>
  <c r="F128" i="8"/>
  <c r="J124" i="1"/>
  <c r="F124" i="8"/>
  <c r="F120" i="8"/>
  <c r="J120" i="1"/>
  <c r="F116" i="8"/>
  <c r="J116" i="1"/>
  <c r="J135" i="1"/>
  <c r="F154" i="8"/>
  <c r="J154" i="1"/>
  <c r="F150" i="8"/>
  <c r="J150" i="1"/>
  <c r="J146" i="1"/>
  <c r="F146" i="8"/>
  <c r="F142" i="8"/>
  <c r="J142" i="1"/>
  <c r="F138" i="8"/>
  <c r="J138" i="1"/>
  <c r="J156" i="1"/>
  <c r="F161" i="8"/>
  <c r="J161" i="1"/>
  <c r="J164" i="1"/>
  <c r="F201" i="9"/>
  <c r="J201" i="8"/>
  <c r="F197" i="9"/>
  <c r="J197" i="8"/>
  <c r="F193" i="9"/>
  <c r="J193" i="8"/>
  <c r="F193" i="12"/>
  <c r="G193" i="12"/>
  <c r="J189" i="9"/>
  <c r="N193" i="12"/>
  <c r="F185" i="9"/>
  <c r="J185" i="8"/>
  <c r="F181" i="12"/>
  <c r="G181" i="12"/>
  <c r="J177" i="9"/>
  <c r="N181" i="12"/>
  <c r="F173" i="9"/>
  <c r="J173" i="8"/>
  <c r="F169" i="9"/>
  <c r="J169" i="8"/>
  <c r="F209" i="8"/>
  <c r="J209" i="1"/>
  <c r="F205" i="8"/>
  <c r="J205" i="1"/>
  <c r="F220" i="8"/>
  <c r="J220" i="1"/>
  <c r="J216" i="1"/>
  <c r="J223" i="1"/>
  <c r="F216" i="8"/>
  <c r="F229" i="12"/>
  <c r="G229" i="12"/>
  <c r="J225" i="9"/>
  <c r="F243" i="8"/>
  <c r="J243" i="1"/>
  <c r="F239" i="8"/>
  <c r="J239" i="1"/>
  <c r="F235" i="8"/>
  <c r="J235" i="1"/>
  <c r="J231" i="1"/>
  <c r="J246" i="1"/>
  <c r="F231" i="8"/>
  <c r="F253" i="8"/>
  <c r="J253" i="1"/>
  <c r="F249" i="8"/>
  <c r="J249" i="1"/>
  <c r="J254" i="1"/>
  <c r="J18" i="8"/>
  <c r="F41" i="12"/>
  <c r="G41" i="12"/>
  <c r="J37" i="9"/>
  <c r="N41" i="12"/>
  <c r="I14" i="8"/>
  <c r="J27" i="8"/>
  <c r="J73" i="8"/>
  <c r="I98" i="8"/>
  <c r="J144" i="8"/>
  <c r="J180" i="8"/>
  <c r="J208" i="8"/>
  <c r="J225" i="8"/>
  <c r="J226" i="8"/>
  <c r="H246" i="8"/>
  <c r="H255" i="8"/>
  <c r="I1" i="8"/>
  <c r="F8" i="8"/>
  <c r="F47" i="12"/>
  <c r="G47" i="12"/>
  <c r="J43" i="9"/>
  <c r="F89" i="12"/>
  <c r="G89" i="12"/>
  <c r="J85" i="9"/>
  <c r="F135" i="12"/>
  <c r="G135" i="12"/>
  <c r="K135" i="12"/>
  <c r="J131" i="9"/>
  <c r="F147" i="9"/>
  <c r="J147" i="8"/>
  <c r="F194" i="9"/>
  <c r="J194" i="8"/>
  <c r="J168" i="8"/>
  <c r="F168" i="9"/>
  <c r="F238" i="9"/>
  <c r="J238" i="8"/>
  <c r="H47" i="1"/>
  <c r="H98" i="1"/>
  <c r="H202" i="7"/>
  <c r="F101" i="12"/>
  <c r="G101" i="12"/>
  <c r="J97" i="9"/>
  <c r="F121" i="9"/>
  <c r="J121" i="8"/>
  <c r="F190" i="9"/>
  <c r="J190" i="8"/>
  <c r="F178" i="9"/>
  <c r="J178" i="8"/>
  <c r="F213" i="9"/>
  <c r="J213" i="8"/>
  <c r="J79" i="7"/>
  <c r="J255" i="7"/>
  <c r="I3" i="7"/>
  <c r="J3" i="7"/>
  <c r="J111" i="7"/>
  <c r="J223" i="7"/>
  <c r="F33" i="12"/>
  <c r="G33" i="12"/>
  <c r="J29" i="9"/>
  <c r="F34" i="9"/>
  <c r="J34" i="8"/>
  <c r="F103" i="9"/>
  <c r="J103" i="8"/>
  <c r="J200" i="8"/>
  <c r="F200" i="9"/>
  <c r="J174" i="8"/>
  <c r="J244" i="8"/>
  <c r="K143" i="12"/>
  <c r="J39" i="1"/>
  <c r="J56" i="1"/>
  <c r="I223" i="1"/>
  <c r="H223" i="1"/>
  <c r="H79" i="7"/>
  <c r="J56" i="7"/>
  <c r="I47" i="7"/>
  <c r="F10" i="9"/>
  <c r="J10" i="8"/>
  <c r="F23" i="12"/>
  <c r="G23" i="12"/>
  <c r="K23" i="12"/>
  <c r="J19" i="9"/>
  <c r="N23" i="12"/>
  <c r="F42" i="12"/>
  <c r="G42" i="12"/>
  <c r="K42" i="12"/>
  <c r="J38" i="9"/>
  <c r="N42" i="12"/>
  <c r="F55" i="9"/>
  <c r="J55" i="8"/>
  <c r="F59" i="9"/>
  <c r="J59" i="8"/>
  <c r="F77" i="12"/>
  <c r="G77" i="12"/>
  <c r="J73" i="9"/>
  <c r="F91" i="9"/>
  <c r="J91" i="8"/>
  <c r="F127" i="9"/>
  <c r="J127" i="8"/>
  <c r="F115" i="9"/>
  <c r="J115" i="8"/>
  <c r="F157" i="12"/>
  <c r="G157" i="12"/>
  <c r="J153" i="9"/>
  <c r="J158" i="8"/>
  <c r="F158" i="9"/>
  <c r="F160" i="9"/>
  <c r="J160" i="8"/>
  <c r="F196" i="9"/>
  <c r="J196" i="8"/>
  <c r="J184" i="8"/>
  <c r="F184" i="9"/>
  <c r="J180" i="9"/>
  <c r="F184" i="12"/>
  <c r="G184" i="12"/>
  <c r="F212" i="12"/>
  <c r="G212" i="12"/>
  <c r="J208" i="9"/>
  <c r="N212" i="12"/>
  <c r="F219" i="9"/>
  <c r="J219" i="8"/>
  <c r="F234" i="9"/>
  <c r="J234" i="8"/>
  <c r="J97" i="8"/>
  <c r="H202" i="8"/>
  <c r="J177" i="8"/>
  <c r="J251" i="8"/>
  <c r="F16" i="9"/>
  <c r="F17" i="9"/>
  <c r="J17" i="8"/>
  <c r="F51" i="9"/>
  <c r="J51" i="8"/>
  <c r="J94" i="8"/>
  <c r="F125" i="9"/>
  <c r="J125" i="8"/>
  <c r="F141" i="9"/>
  <c r="J141" i="8"/>
  <c r="F187" i="9"/>
  <c r="J187" i="8"/>
  <c r="F212" i="9"/>
  <c r="J212" i="8"/>
  <c r="F232" i="9"/>
  <c r="J232" i="8"/>
  <c r="J210" i="1"/>
  <c r="J202" i="7"/>
  <c r="J164" i="7"/>
  <c r="J14" i="7"/>
  <c r="F81" i="9"/>
  <c r="J81" i="8"/>
  <c r="F106" i="9"/>
  <c r="J106" i="8"/>
  <c r="F178" i="12"/>
  <c r="G178" i="12"/>
  <c r="K178" i="12"/>
  <c r="J174" i="9"/>
  <c r="N178" i="12"/>
  <c r="F248" i="9"/>
  <c r="J248" i="8"/>
  <c r="L225" i="12"/>
  <c r="L86" i="12"/>
  <c r="M69" i="12"/>
  <c r="L69" i="12"/>
  <c r="J79" i="1"/>
  <c r="H79" i="1"/>
  <c r="I98" i="1"/>
  <c r="I156" i="1"/>
  <c r="H255" i="1"/>
  <c r="I1" i="1"/>
  <c r="I246" i="7"/>
  <c r="H156" i="7"/>
  <c r="H111" i="7"/>
  <c r="I79" i="7"/>
  <c r="I255" i="7"/>
  <c r="I2" i="7"/>
  <c r="J2" i="7"/>
  <c r="I56" i="7"/>
  <c r="F13" i="9"/>
  <c r="J13" i="8"/>
  <c r="J26" i="8"/>
  <c r="F26" i="9"/>
  <c r="F22" i="12"/>
  <c r="G22" i="12"/>
  <c r="J18" i="9"/>
  <c r="F54" i="9"/>
  <c r="J54" i="8"/>
  <c r="F50" i="9"/>
  <c r="J50" i="8"/>
  <c r="F67" i="12"/>
  <c r="G67" i="12"/>
  <c r="J63" i="9"/>
  <c r="F74" i="9"/>
  <c r="J74" i="8"/>
  <c r="J94" i="9"/>
  <c r="N98" i="12"/>
  <c r="F98" i="12"/>
  <c r="G98" i="12"/>
  <c r="F134" i="9"/>
  <c r="J134" i="8"/>
  <c r="F122" i="9"/>
  <c r="J122" i="8"/>
  <c r="F122" i="12"/>
  <c r="G122" i="12"/>
  <c r="J118" i="9"/>
  <c r="F137" i="9"/>
  <c r="J137" i="8"/>
  <c r="F148" i="12"/>
  <c r="G148" i="12"/>
  <c r="J144" i="9"/>
  <c r="N148" i="12"/>
  <c r="F159" i="9"/>
  <c r="J159" i="8"/>
  <c r="F199" i="9"/>
  <c r="J199" i="8"/>
  <c r="F183" i="9"/>
  <c r="J183" i="8"/>
  <c r="F171" i="9"/>
  <c r="J171" i="8"/>
  <c r="F167" i="9"/>
  <c r="J167" i="8"/>
  <c r="F207" i="9"/>
  <c r="J207" i="8"/>
  <c r="F222" i="9"/>
  <c r="J222" i="8"/>
  <c r="F245" i="12"/>
  <c r="G245" i="12"/>
  <c r="J241" i="9"/>
  <c r="F237" i="9"/>
  <c r="J237" i="8"/>
  <c r="F255" i="12"/>
  <c r="G255" i="12"/>
  <c r="L255" i="12"/>
  <c r="J251" i="9"/>
  <c r="N255" i="12"/>
  <c r="J63" i="8"/>
  <c r="J70" i="8"/>
  <c r="H79" i="8"/>
  <c r="H111" i="8"/>
  <c r="H156" i="8"/>
  <c r="J241" i="8"/>
  <c r="F31" i="12"/>
  <c r="G31" i="12"/>
  <c r="J27" i="9"/>
  <c r="N31" i="12"/>
  <c r="F109" i="9"/>
  <c r="J109" i="8"/>
  <c r="J118" i="8"/>
  <c r="F162" i="9"/>
  <c r="J162" i="8"/>
  <c r="F181" i="9"/>
  <c r="J181" i="8"/>
  <c r="F252" i="9"/>
  <c r="J252" i="8"/>
  <c r="F77" i="9"/>
  <c r="F13" i="12"/>
  <c r="G13" i="12"/>
  <c r="J9" i="9"/>
  <c r="N13" i="12"/>
  <c r="F79" i="12"/>
  <c r="G79" i="12"/>
  <c r="K79" i="12"/>
  <c r="J75" i="9"/>
  <c r="N79" i="12"/>
  <c r="F86" i="12"/>
  <c r="G86" i="12"/>
  <c r="K86" i="12"/>
  <c r="J82" i="9"/>
  <c r="N86" i="12"/>
  <c r="F99" i="12"/>
  <c r="G99" i="12"/>
  <c r="K99" i="12"/>
  <c r="J95" i="9"/>
  <c r="F112" i="12"/>
  <c r="G112" i="12"/>
  <c r="J108" i="9"/>
  <c r="N112" i="12"/>
  <c r="F104" i="9"/>
  <c r="J104" i="8"/>
  <c r="F118" i="12"/>
  <c r="G118" i="12"/>
  <c r="K118" i="12"/>
  <c r="J114" i="9"/>
  <c r="F127" i="12"/>
  <c r="G127" i="12"/>
  <c r="K127" i="12"/>
  <c r="J123" i="9"/>
  <c r="N127" i="12"/>
  <c r="F123" i="12"/>
  <c r="G123" i="12"/>
  <c r="K123" i="12"/>
  <c r="J119" i="9"/>
  <c r="N123" i="12"/>
  <c r="F153" i="12"/>
  <c r="G153" i="12"/>
  <c r="J149" i="9"/>
  <c r="N153" i="12"/>
  <c r="F145" i="9"/>
  <c r="J145" i="8"/>
  <c r="F196" i="12"/>
  <c r="G196" i="12"/>
  <c r="K196" i="12"/>
  <c r="J192" i="9"/>
  <c r="N196" i="12"/>
  <c r="F188" i="9"/>
  <c r="J188" i="8"/>
  <c r="F180" i="12"/>
  <c r="G180" i="12"/>
  <c r="J176" i="9"/>
  <c r="N180" i="12"/>
  <c r="F172" i="9"/>
  <c r="J172" i="8"/>
  <c r="F232" i="12"/>
  <c r="G232" i="12"/>
  <c r="J228" i="9"/>
  <c r="F242" i="9"/>
  <c r="J242" i="8"/>
  <c r="F230" i="9"/>
  <c r="J230" i="8"/>
  <c r="J21" i="8"/>
  <c r="J78" i="8"/>
  <c r="J93" i="8"/>
  <c r="J100" i="8"/>
  <c r="J107" i="8"/>
  <c r="J110" i="8"/>
  <c r="J119" i="8"/>
  <c r="J139" i="8"/>
  <c r="J176" i="8"/>
  <c r="J179" i="8"/>
  <c r="H223" i="8"/>
  <c r="F23" i="9"/>
  <c r="F36" i="9"/>
  <c r="J42" i="9"/>
  <c r="N46" i="12"/>
  <c r="J108" i="8"/>
  <c r="J130" i="8"/>
  <c r="J140" i="8"/>
  <c r="J186" i="8"/>
  <c r="H135" i="9"/>
  <c r="H156" i="9"/>
  <c r="J139" i="9"/>
  <c r="N143" i="12"/>
  <c r="F82" i="12"/>
  <c r="G82" i="12"/>
  <c r="J78" i="9"/>
  <c r="N82" i="12"/>
  <c r="J100" i="9"/>
  <c r="F104" i="12"/>
  <c r="G104" i="12"/>
  <c r="F111" i="12"/>
  <c r="G111" i="12"/>
  <c r="J107" i="9"/>
  <c r="N111" i="12"/>
  <c r="F134" i="12"/>
  <c r="G134" i="12"/>
  <c r="J130" i="9"/>
  <c r="N134" i="12"/>
  <c r="F126" i="9"/>
  <c r="J126" i="8"/>
  <c r="F152" i="9"/>
  <c r="J152" i="8"/>
  <c r="F152" i="12"/>
  <c r="G152" i="12"/>
  <c r="J148" i="9"/>
  <c r="N152" i="12"/>
  <c r="F144" i="12"/>
  <c r="G144" i="12"/>
  <c r="J140" i="9"/>
  <c r="N144" i="12"/>
  <c r="F163" i="9"/>
  <c r="J163" i="8"/>
  <c r="F199" i="12"/>
  <c r="G199" i="12"/>
  <c r="J195" i="9"/>
  <c r="N199" i="12"/>
  <c r="F191" i="9"/>
  <c r="J191" i="8"/>
  <c r="F183" i="12"/>
  <c r="G183" i="12"/>
  <c r="J179" i="9"/>
  <c r="N183" i="12"/>
  <c r="F175" i="9"/>
  <c r="J175" i="8"/>
  <c r="F222" i="12"/>
  <c r="G222" i="12"/>
  <c r="J218" i="9"/>
  <c r="N222" i="12"/>
  <c r="F218" i="12"/>
  <c r="G218" i="12"/>
  <c r="J214" i="9"/>
  <c r="N218" i="12"/>
  <c r="F245" i="9"/>
  <c r="J245" i="8"/>
  <c r="F233" i="9"/>
  <c r="J233" i="8"/>
  <c r="F229" i="9"/>
  <c r="J229" i="8"/>
  <c r="F22" i="9"/>
  <c r="J42" i="8"/>
  <c r="J47" i="8"/>
  <c r="J69" i="8"/>
  <c r="J75" i="8"/>
  <c r="J95" i="8"/>
  <c r="J148" i="8"/>
  <c r="J151" i="8"/>
  <c r="J166" i="8"/>
  <c r="J202" i="8"/>
  <c r="J204" i="8"/>
  <c r="J221" i="8"/>
  <c r="J221" i="9"/>
  <c r="N225" i="12"/>
  <c r="F215" i="9"/>
  <c r="F12" i="9"/>
  <c r="J12" i="8"/>
  <c r="F50" i="12"/>
  <c r="G50" i="12"/>
  <c r="J46" i="9"/>
  <c r="F57" i="12"/>
  <c r="G57" i="12"/>
  <c r="J53" i="9"/>
  <c r="N57" i="12"/>
  <c r="F73" i="12"/>
  <c r="G73" i="12"/>
  <c r="J69" i="9"/>
  <c r="N73" i="12"/>
  <c r="F97" i="12"/>
  <c r="G97" i="12"/>
  <c r="J93" i="9"/>
  <c r="N97" i="12"/>
  <c r="F114" i="12"/>
  <c r="G114" i="12"/>
  <c r="J110" i="9"/>
  <c r="F133" i="9"/>
  <c r="J133" i="8"/>
  <c r="F133" i="12"/>
  <c r="G133" i="12"/>
  <c r="J129" i="9"/>
  <c r="F121" i="12"/>
  <c r="G121" i="12"/>
  <c r="J117" i="9"/>
  <c r="N121" i="12"/>
  <c r="F155" i="9"/>
  <c r="J155" i="8"/>
  <c r="F155" i="12"/>
  <c r="G155" i="12"/>
  <c r="K155" i="12"/>
  <c r="J151" i="9"/>
  <c r="N155" i="12"/>
  <c r="F170" i="12"/>
  <c r="G170" i="12"/>
  <c r="J166" i="9"/>
  <c r="F198" i="9"/>
  <c r="J198" i="8"/>
  <c r="F190" i="12"/>
  <c r="G190" i="12"/>
  <c r="J186" i="9"/>
  <c r="N190" i="12"/>
  <c r="F182" i="9"/>
  <c r="J182" i="8"/>
  <c r="F174" i="12"/>
  <c r="G174" i="12"/>
  <c r="J170" i="9"/>
  <c r="N174" i="12"/>
  <c r="F208" i="12"/>
  <c r="G208" i="12"/>
  <c r="J204" i="9"/>
  <c r="F206" i="9"/>
  <c r="J206" i="8"/>
  <c r="F221" i="12"/>
  <c r="G221" i="12"/>
  <c r="J217" i="9"/>
  <c r="N221" i="12"/>
  <c r="F244" i="12"/>
  <c r="G244" i="12"/>
  <c r="J240" i="9"/>
  <c r="F236" i="9"/>
  <c r="J236" i="8"/>
  <c r="F250" i="9"/>
  <c r="J250" i="8"/>
  <c r="J44" i="8"/>
  <c r="J53" i="8"/>
  <c r="I70" i="8"/>
  <c r="J82" i="8"/>
  <c r="J114" i="8"/>
  <c r="J129" i="8"/>
  <c r="J192" i="8"/>
  <c r="J195" i="8"/>
  <c r="H210" i="8"/>
  <c r="J218" i="8"/>
  <c r="I246" i="8"/>
  <c r="I254" i="8"/>
  <c r="J44" i="9"/>
  <c r="N48" i="12"/>
  <c r="J149" i="8"/>
  <c r="J170" i="8"/>
  <c r="J240" i="8"/>
  <c r="I135" i="9"/>
  <c r="I156" i="9"/>
  <c r="I202" i="9"/>
  <c r="I246" i="9"/>
  <c r="E64" i="9"/>
  <c r="F70" i="13"/>
  <c r="I14" i="9"/>
  <c r="H98" i="9"/>
  <c r="H210" i="9"/>
  <c r="H255" i="9"/>
  <c r="H164" i="9"/>
  <c r="J34" i="12"/>
  <c r="J259" i="12"/>
  <c r="F96" i="15"/>
  <c r="F70" i="15"/>
  <c r="M58" i="15"/>
  <c r="L45" i="15"/>
  <c r="M45" i="15"/>
  <c r="M108" i="15"/>
  <c r="M53" i="15"/>
  <c r="L53" i="15"/>
  <c r="M123" i="15"/>
  <c r="M96" i="15"/>
  <c r="M62" i="15"/>
  <c r="L62" i="15"/>
  <c r="M151" i="15"/>
  <c r="M110" i="15"/>
  <c r="M177" i="15"/>
  <c r="M121" i="15"/>
  <c r="M176" i="15"/>
  <c r="M213" i="15"/>
  <c r="M98" i="15"/>
  <c r="M63" i="15"/>
  <c r="M31" i="15"/>
  <c r="M70" i="15"/>
  <c r="M54" i="15"/>
  <c r="M28" i="15"/>
  <c r="L28" i="15"/>
  <c r="M208" i="15"/>
  <c r="M42" i="15"/>
  <c r="M25" i="15"/>
  <c r="L25" i="15"/>
  <c r="M105" i="15"/>
  <c r="M38" i="15"/>
  <c r="L15" i="15"/>
  <c r="M15" i="15"/>
  <c r="M57" i="15"/>
  <c r="M79" i="15"/>
  <c r="M101" i="15"/>
  <c r="M127" i="15"/>
  <c r="M212" i="15"/>
  <c r="M82" i="15"/>
  <c r="M100" i="15"/>
  <c r="M132" i="15"/>
  <c r="M48" i="15"/>
  <c r="M69" i="15"/>
  <c r="M88" i="15"/>
  <c r="M124" i="15"/>
  <c r="M155" i="15"/>
  <c r="M135" i="15"/>
  <c r="M154" i="15"/>
  <c r="M219" i="15"/>
  <c r="M114" i="15"/>
  <c r="M130" i="15"/>
  <c r="M145" i="15"/>
  <c r="M164" i="15"/>
  <c r="M181" i="15"/>
  <c r="M197" i="15"/>
  <c r="M256" i="15"/>
  <c r="M125" i="15"/>
  <c r="M144" i="15"/>
  <c r="M163" i="15"/>
  <c r="M180" i="15"/>
  <c r="M196" i="15"/>
  <c r="M218" i="15"/>
  <c r="M232" i="15"/>
  <c r="M248" i="15"/>
  <c r="M183" i="15"/>
  <c r="M199" i="15"/>
  <c r="M221" i="15"/>
  <c r="M243" i="15"/>
  <c r="M182" i="15"/>
  <c r="M198" i="15"/>
  <c r="M216" i="15"/>
  <c r="M238" i="15"/>
  <c r="M257" i="15"/>
  <c r="M1" i="15"/>
  <c r="M32" i="15"/>
  <c r="M87" i="15"/>
  <c r="M29" i="15"/>
  <c r="L29" i="15"/>
  <c r="L22" i="15"/>
  <c r="M22" i="15"/>
  <c r="M97" i="15"/>
  <c r="M78" i="15"/>
  <c r="M41" i="15"/>
  <c r="M81" i="15"/>
  <c r="M131" i="15"/>
  <c r="M172" i="15"/>
  <c r="M141" i="15"/>
  <c r="M252" i="15"/>
  <c r="M156" i="15"/>
  <c r="M211" i="15"/>
  <c r="M244" i="15"/>
  <c r="M195" i="15"/>
  <c r="M239" i="15"/>
  <c r="M194" i="15"/>
  <c r="M234" i="15"/>
  <c r="M94" i="15"/>
  <c r="M47" i="15"/>
  <c r="M27" i="15"/>
  <c r="L27" i="15"/>
  <c r="M24" i="15"/>
  <c r="L24" i="15"/>
  <c r="M37" i="15"/>
  <c r="M21" i="15"/>
  <c r="L21" i="15"/>
  <c r="M80" i="15"/>
  <c r="M30" i="15"/>
  <c r="M46" i="15"/>
  <c r="M64" i="15"/>
  <c r="M86" i="15"/>
  <c r="M104" i="15"/>
  <c r="M162" i="15"/>
  <c r="M233" i="15"/>
  <c r="M85" i="15"/>
  <c r="M107" i="15"/>
  <c r="M136" i="15"/>
  <c r="M55" i="15"/>
  <c r="M73" i="15"/>
  <c r="M95" i="15"/>
  <c r="M143" i="15"/>
  <c r="M159" i="15"/>
  <c r="M142" i="15"/>
  <c r="M158" i="15"/>
  <c r="M223" i="15"/>
  <c r="M118" i="15"/>
  <c r="M134" i="15"/>
  <c r="M149" i="15"/>
  <c r="M171" i="15"/>
  <c r="M185" i="15"/>
  <c r="M201" i="15"/>
  <c r="M109" i="15"/>
  <c r="M129" i="15"/>
  <c r="M148" i="15"/>
  <c r="M167" i="15"/>
  <c r="M184" i="15"/>
  <c r="M200" i="15"/>
  <c r="M222" i="15"/>
  <c r="M236" i="15"/>
  <c r="M255" i="15"/>
  <c r="M187" i="15"/>
  <c r="M203" i="15"/>
  <c r="M225" i="15"/>
  <c r="M247" i="15"/>
  <c r="M186" i="15"/>
  <c r="M202" i="15"/>
  <c r="M220" i="15"/>
  <c r="M242" i="15"/>
  <c r="M16" i="15"/>
  <c r="L16" i="15"/>
  <c r="M245" i="15"/>
  <c r="M14" i="15"/>
  <c r="L14" i="15"/>
  <c r="L18" i="15"/>
  <c r="M56" i="15"/>
  <c r="M71" i="15"/>
  <c r="M174" i="15"/>
  <c r="M128" i="15"/>
  <c r="M120" i="15"/>
  <c r="M150" i="15"/>
  <c r="M126" i="15"/>
  <c r="M157" i="15"/>
  <c r="M193" i="15"/>
  <c r="M137" i="15"/>
  <c r="M192" i="15"/>
  <c r="M229" i="15"/>
  <c r="L230" i="15"/>
  <c r="M179" i="15"/>
  <c r="M217" i="15"/>
  <c r="M178" i="15"/>
  <c r="M253" i="15"/>
  <c r="K259" i="15"/>
  <c r="M6" i="15"/>
  <c r="M72" i="15"/>
  <c r="M39" i="15"/>
  <c r="M23" i="15"/>
  <c r="L23" i="15"/>
  <c r="M40" i="15"/>
  <c r="M20" i="15"/>
  <c r="L20" i="15"/>
  <c r="M91" i="15"/>
  <c r="M49" i="15"/>
  <c r="M33" i="15"/>
  <c r="M112" i="15"/>
  <c r="M68" i="15"/>
  <c r="L26" i="15"/>
  <c r="M26" i="15"/>
  <c r="M50" i="15"/>
  <c r="M67" i="15"/>
  <c r="M90" i="15"/>
  <c r="M119" i="15"/>
  <c r="M166" i="15"/>
  <c r="M249" i="15"/>
  <c r="M89" i="15"/>
  <c r="M111" i="15"/>
  <c r="M237" i="15"/>
  <c r="M59" i="15"/>
  <c r="M77" i="15"/>
  <c r="L83" i="15"/>
  <c r="M99" i="15"/>
  <c r="M147" i="15"/>
  <c r="M241" i="15"/>
  <c r="M146" i="15"/>
  <c r="M165" i="15"/>
  <c r="M106" i="15"/>
  <c r="M122" i="15"/>
  <c r="M138" i="15"/>
  <c r="M153" i="15"/>
  <c r="M173" i="15"/>
  <c r="M189" i="15"/>
  <c r="M205" i="15"/>
  <c r="M113" i="15"/>
  <c r="M133" i="15"/>
  <c r="M152" i="15"/>
  <c r="M170" i="15"/>
  <c r="M188" i="15"/>
  <c r="M204" i="15"/>
  <c r="M226" i="15"/>
  <c r="N226" i="15"/>
  <c r="M240" i="15"/>
  <c r="M175" i="15"/>
  <c r="M191" i="15"/>
  <c r="M210" i="15"/>
  <c r="M235" i="15"/>
  <c r="M254" i="15"/>
  <c r="M190" i="15"/>
  <c r="M209" i="15"/>
  <c r="M224" i="15"/>
  <c r="M246" i="15"/>
  <c r="M172" i="13"/>
  <c r="N172" i="13"/>
  <c r="M133" i="13"/>
  <c r="N133" i="13"/>
  <c r="M123" i="13"/>
  <c r="N123" i="13"/>
  <c r="M109" i="13"/>
  <c r="N109" i="13"/>
  <c r="M87" i="13"/>
  <c r="N87" i="13"/>
  <c r="N87" i="15"/>
  <c r="M70" i="13"/>
  <c r="M53" i="13"/>
  <c r="M175" i="13"/>
  <c r="N175" i="13"/>
  <c r="M180" i="13"/>
  <c r="N180" i="13"/>
  <c r="M132" i="13"/>
  <c r="N132" i="13"/>
  <c r="M121" i="13"/>
  <c r="N121" i="13"/>
  <c r="M110" i="13"/>
  <c r="N110" i="13"/>
  <c r="M89" i="13"/>
  <c r="N89" i="13"/>
  <c r="M73" i="13"/>
  <c r="N73" i="13"/>
  <c r="M62" i="13"/>
  <c r="M33" i="13"/>
  <c r="N33" i="13"/>
  <c r="M29" i="13"/>
  <c r="N29" i="13"/>
  <c r="M25" i="13"/>
  <c r="N25" i="13"/>
  <c r="M21" i="13"/>
  <c r="N21" i="13"/>
  <c r="M143" i="13"/>
  <c r="N143" i="13"/>
  <c r="M199" i="13"/>
  <c r="N199" i="13"/>
  <c r="M38" i="13"/>
  <c r="N38" i="13"/>
  <c r="M42" i="13"/>
  <c r="N42" i="13"/>
  <c r="M48" i="13"/>
  <c r="N48" i="13"/>
  <c r="M95" i="13"/>
  <c r="N95" i="13"/>
  <c r="M99" i="13"/>
  <c r="N99" i="13"/>
  <c r="M184" i="13"/>
  <c r="N184" i="13"/>
  <c r="M146" i="13"/>
  <c r="N146" i="13"/>
  <c r="M150" i="13"/>
  <c r="N150" i="13"/>
  <c r="M154" i="13"/>
  <c r="N154" i="13"/>
  <c r="M158" i="13"/>
  <c r="N158" i="13"/>
  <c r="M181" i="13"/>
  <c r="N181" i="13"/>
  <c r="M194" i="13"/>
  <c r="N194" i="13"/>
  <c r="M162" i="13"/>
  <c r="M166" i="13"/>
  <c r="N166" i="13"/>
  <c r="M178" i="13"/>
  <c r="N178" i="13"/>
  <c r="M200" i="13"/>
  <c r="N200" i="13"/>
  <c r="M234" i="13"/>
  <c r="N234" i="13"/>
  <c r="M196" i="13"/>
  <c r="N196" i="13"/>
  <c r="M216" i="13"/>
  <c r="M239" i="13"/>
  <c r="N239" i="13"/>
  <c r="M217" i="13"/>
  <c r="N217" i="13"/>
  <c r="M236" i="13"/>
  <c r="N236" i="13"/>
  <c r="M229" i="13"/>
  <c r="L230" i="13"/>
  <c r="M211" i="13"/>
  <c r="N211" i="13"/>
  <c r="N67" i="13"/>
  <c r="M1" i="13"/>
  <c r="M131" i="13"/>
  <c r="N131" i="13"/>
  <c r="M119" i="13"/>
  <c r="N119" i="13"/>
  <c r="M107" i="13"/>
  <c r="N107" i="13"/>
  <c r="M82" i="13"/>
  <c r="N82" i="13"/>
  <c r="M68" i="13"/>
  <c r="M59" i="13"/>
  <c r="N59" i="13"/>
  <c r="M197" i="13"/>
  <c r="N197" i="13"/>
  <c r="M124" i="13"/>
  <c r="N124" i="13"/>
  <c r="M138" i="13"/>
  <c r="N138" i="13"/>
  <c r="M130" i="13"/>
  <c r="N130" i="13"/>
  <c r="M108" i="13"/>
  <c r="N108" i="13"/>
  <c r="M85" i="13"/>
  <c r="M71" i="13"/>
  <c r="M58" i="13"/>
  <c r="N58" i="13"/>
  <c r="M32" i="13"/>
  <c r="N32" i="13"/>
  <c r="M28" i="13"/>
  <c r="N28" i="13"/>
  <c r="M24" i="13"/>
  <c r="N24" i="13"/>
  <c r="M20" i="13"/>
  <c r="M179" i="13"/>
  <c r="N179" i="13"/>
  <c r="M233" i="13"/>
  <c r="N233" i="13"/>
  <c r="M39" i="13"/>
  <c r="N39" i="13"/>
  <c r="M45" i="13"/>
  <c r="M49" i="13"/>
  <c r="N49" i="13"/>
  <c r="M96" i="13"/>
  <c r="M100" i="13"/>
  <c r="N100" i="13"/>
  <c r="N100" i="15"/>
  <c r="M245" i="13"/>
  <c r="N245" i="13"/>
  <c r="M147" i="13"/>
  <c r="N147" i="13"/>
  <c r="M151" i="13"/>
  <c r="N151" i="13"/>
  <c r="M155" i="13"/>
  <c r="N155" i="13"/>
  <c r="M159" i="13"/>
  <c r="N159" i="13"/>
  <c r="M185" i="13"/>
  <c r="N185" i="13"/>
  <c r="M203" i="13"/>
  <c r="N203" i="13"/>
  <c r="M163" i="13"/>
  <c r="N163" i="13"/>
  <c r="M167" i="13"/>
  <c r="N167" i="13"/>
  <c r="M182" i="13"/>
  <c r="N182" i="13"/>
  <c r="M218" i="13"/>
  <c r="N218" i="13"/>
  <c r="M238" i="13"/>
  <c r="N238" i="13"/>
  <c r="M198" i="13"/>
  <c r="N198" i="13"/>
  <c r="M220" i="13"/>
  <c r="N220" i="13"/>
  <c r="M243" i="13"/>
  <c r="N243" i="13"/>
  <c r="M221" i="13"/>
  <c r="N221" i="13"/>
  <c r="M240" i="13"/>
  <c r="N240" i="13"/>
  <c r="M208" i="13"/>
  <c r="M212" i="13"/>
  <c r="N212" i="13"/>
  <c r="M18" i="13"/>
  <c r="M223" i="13"/>
  <c r="N223" i="13"/>
  <c r="M137" i="13"/>
  <c r="N137" i="13"/>
  <c r="M129" i="13"/>
  <c r="N129" i="13"/>
  <c r="M113" i="13"/>
  <c r="N113" i="13"/>
  <c r="M105" i="13"/>
  <c r="N105" i="13"/>
  <c r="M78" i="13"/>
  <c r="N78" i="13"/>
  <c r="M57" i="13"/>
  <c r="N57" i="13"/>
  <c r="M193" i="13"/>
  <c r="N193" i="13"/>
  <c r="M120" i="13"/>
  <c r="N120" i="13"/>
  <c r="M136" i="13"/>
  <c r="N136" i="13"/>
  <c r="M128" i="13"/>
  <c r="N128" i="13"/>
  <c r="M114" i="13"/>
  <c r="N114" i="13"/>
  <c r="M106" i="13"/>
  <c r="N106" i="13"/>
  <c r="N106" i="15"/>
  <c r="N115" i="15"/>
  <c r="M80" i="13"/>
  <c r="N80" i="13"/>
  <c r="M69" i="13"/>
  <c r="M56" i="13"/>
  <c r="N56" i="13"/>
  <c r="M31" i="13"/>
  <c r="N31" i="13"/>
  <c r="M27" i="13"/>
  <c r="N27" i="13"/>
  <c r="M23" i="13"/>
  <c r="N23" i="13"/>
  <c r="M141" i="13"/>
  <c r="M187" i="13"/>
  <c r="N187" i="13"/>
  <c r="M249" i="13"/>
  <c r="N249" i="13"/>
  <c r="M40" i="13"/>
  <c r="N40" i="13"/>
  <c r="M46" i="13"/>
  <c r="N46" i="13"/>
  <c r="M50" i="13"/>
  <c r="N50" i="13"/>
  <c r="M97" i="13"/>
  <c r="N97" i="13"/>
  <c r="M101" i="13"/>
  <c r="N101" i="13"/>
  <c r="N101" i="15"/>
  <c r="M144" i="13"/>
  <c r="N144" i="13"/>
  <c r="M148" i="13"/>
  <c r="N148" i="13"/>
  <c r="M152" i="13"/>
  <c r="N152" i="13"/>
  <c r="M156" i="13"/>
  <c r="N156" i="13"/>
  <c r="M173" i="13"/>
  <c r="N173" i="13"/>
  <c r="M189" i="13"/>
  <c r="N189" i="13"/>
  <c r="M219" i="13"/>
  <c r="N219" i="13"/>
  <c r="M164" i="13"/>
  <c r="N164" i="13"/>
  <c r="M171" i="13"/>
  <c r="N171" i="13"/>
  <c r="M186" i="13"/>
  <c r="N186" i="13"/>
  <c r="M226" i="13"/>
  <c r="N226" i="13"/>
  <c r="M242" i="13"/>
  <c r="N242" i="13"/>
  <c r="M201" i="13"/>
  <c r="N201" i="13"/>
  <c r="M224" i="13"/>
  <c r="N224" i="13"/>
  <c r="M247" i="13"/>
  <c r="N247" i="13"/>
  <c r="M225" i="13"/>
  <c r="N225" i="13"/>
  <c r="M244" i="13"/>
  <c r="N244" i="13"/>
  <c r="M209" i="13"/>
  <c r="N209" i="13"/>
  <c r="M213" i="13"/>
  <c r="N213" i="13"/>
  <c r="N118" i="13"/>
  <c r="M188" i="13"/>
  <c r="N188" i="13"/>
  <c r="M135" i="13"/>
  <c r="N135" i="13"/>
  <c r="M127" i="13"/>
  <c r="N127" i="13"/>
  <c r="M111" i="13"/>
  <c r="N111" i="13"/>
  <c r="M91" i="13"/>
  <c r="N91" i="13"/>
  <c r="M72" i="13"/>
  <c r="N72" i="13"/>
  <c r="M63" i="13"/>
  <c r="N63" i="13"/>
  <c r="M55" i="13"/>
  <c r="N55" i="13"/>
  <c r="M191" i="13"/>
  <c r="N191" i="13"/>
  <c r="M88" i="13"/>
  <c r="N88" i="13"/>
  <c r="N88" i="15"/>
  <c r="M134" i="13"/>
  <c r="N134" i="13"/>
  <c r="M125" i="13"/>
  <c r="N125" i="13"/>
  <c r="M112" i="13"/>
  <c r="N112" i="13"/>
  <c r="M104" i="13"/>
  <c r="M64" i="13"/>
  <c r="N64" i="13"/>
  <c r="M54" i="13"/>
  <c r="N54" i="13"/>
  <c r="M30" i="13"/>
  <c r="N30" i="13"/>
  <c r="M26" i="13"/>
  <c r="N26" i="13"/>
  <c r="M22" i="13"/>
  <c r="N22" i="13"/>
  <c r="M142" i="13"/>
  <c r="N142" i="13"/>
  <c r="M195" i="13"/>
  <c r="N195" i="13"/>
  <c r="M37" i="13"/>
  <c r="M41" i="13"/>
  <c r="N41" i="13"/>
  <c r="M47" i="13"/>
  <c r="N47" i="13"/>
  <c r="M94" i="13"/>
  <c r="M98" i="13"/>
  <c r="N98" i="13"/>
  <c r="M176" i="13"/>
  <c r="N176" i="13"/>
  <c r="M145" i="13"/>
  <c r="N145" i="13"/>
  <c r="M149" i="13"/>
  <c r="N149" i="13"/>
  <c r="M153" i="13"/>
  <c r="N153" i="13"/>
  <c r="M157" i="13"/>
  <c r="N157" i="13"/>
  <c r="M177" i="13"/>
  <c r="N177" i="13"/>
  <c r="M192" i="13"/>
  <c r="N192" i="13"/>
  <c r="M241" i="13"/>
  <c r="N241" i="13"/>
  <c r="M165" i="13"/>
  <c r="N165" i="13"/>
  <c r="M174" i="13"/>
  <c r="N174" i="13"/>
  <c r="M190" i="13"/>
  <c r="N190" i="13"/>
  <c r="M237" i="13"/>
  <c r="N237" i="13"/>
  <c r="M246" i="13"/>
  <c r="N246" i="13"/>
  <c r="M205" i="13"/>
  <c r="N205" i="13"/>
  <c r="M235" i="13"/>
  <c r="N235" i="13"/>
  <c r="M202" i="13"/>
  <c r="N202" i="13"/>
  <c r="M232" i="13"/>
  <c r="M248" i="13"/>
  <c r="N248" i="13"/>
  <c r="M210" i="13"/>
  <c r="N210" i="13"/>
  <c r="M258" i="13"/>
  <c r="N252" i="13"/>
  <c r="N258" i="13"/>
  <c r="N170" i="13"/>
  <c r="N206" i="13"/>
  <c r="N77" i="13"/>
  <c r="N77" i="15"/>
  <c r="N83" i="15"/>
  <c r="M168" i="12"/>
  <c r="N22" i="12"/>
  <c r="N157" i="12"/>
  <c r="L135" i="12"/>
  <c r="N50" i="12"/>
  <c r="N244" i="12"/>
  <c r="N133" i="12"/>
  <c r="M258" i="12"/>
  <c r="M74" i="12"/>
  <c r="N33" i="12"/>
  <c r="M214" i="12"/>
  <c r="M60" i="12"/>
  <c r="M83" i="12"/>
  <c r="M227" i="12"/>
  <c r="M206" i="12"/>
  <c r="M115" i="12"/>
  <c r="M160" i="12"/>
  <c r="N101" i="12"/>
  <c r="M250" i="12"/>
  <c r="N135" i="12"/>
  <c r="M34" i="12"/>
  <c r="N245" i="12"/>
  <c r="N122" i="12"/>
  <c r="N184" i="12"/>
  <c r="N89" i="12"/>
  <c r="L143" i="12"/>
  <c r="M139" i="12"/>
  <c r="M90" i="12"/>
  <c r="N90" i="12"/>
  <c r="L90" i="12"/>
  <c r="M45" i="12"/>
  <c r="M51" i="12"/>
  <c r="L45" i="12"/>
  <c r="N114" i="12"/>
  <c r="N99" i="12"/>
  <c r="N47" i="12"/>
  <c r="M18" i="12"/>
  <c r="J246" i="8"/>
  <c r="J98" i="8"/>
  <c r="I1" i="9"/>
  <c r="J255" i="1"/>
  <c r="I3" i="1"/>
  <c r="J3" i="1"/>
  <c r="I4" i="7"/>
  <c r="J4" i="7"/>
  <c r="E65" i="9"/>
  <c r="I65" i="9"/>
  <c r="F240" i="12"/>
  <c r="G240" i="12"/>
  <c r="J236" i="9"/>
  <c r="N240" i="12"/>
  <c r="L97" i="12"/>
  <c r="K97" i="12"/>
  <c r="F171" i="12"/>
  <c r="G171" i="12"/>
  <c r="J167" i="9"/>
  <c r="N171" i="12"/>
  <c r="I4" i="1"/>
  <c r="J4" i="1"/>
  <c r="F236" i="12"/>
  <c r="G236" i="12"/>
  <c r="J232" i="9"/>
  <c r="N236" i="12"/>
  <c r="F129" i="12"/>
  <c r="G129" i="12"/>
  <c r="J125" i="9"/>
  <c r="N129" i="12"/>
  <c r="K212" i="12"/>
  <c r="L212" i="12"/>
  <c r="F164" i="12"/>
  <c r="G164" i="12"/>
  <c r="J160" i="9"/>
  <c r="N164" i="12"/>
  <c r="F131" i="12"/>
  <c r="G131" i="12"/>
  <c r="J127" i="9"/>
  <c r="N131" i="12"/>
  <c r="F59" i="12"/>
  <c r="G59" i="12"/>
  <c r="J55" i="9"/>
  <c r="N59" i="12"/>
  <c r="L101" i="12"/>
  <c r="K101" i="12"/>
  <c r="F243" i="9"/>
  <c r="J243" i="8"/>
  <c r="K181" i="12"/>
  <c r="L181" i="12"/>
  <c r="F161" i="9"/>
  <c r="J161" i="8"/>
  <c r="F116" i="9"/>
  <c r="J116" i="8"/>
  <c r="J132" i="8"/>
  <c r="F132" i="9"/>
  <c r="F96" i="9"/>
  <c r="J96" i="8"/>
  <c r="F52" i="9"/>
  <c r="J52" i="8"/>
  <c r="F24" i="9"/>
  <c r="J24" i="8"/>
  <c r="K248" i="12"/>
  <c r="L248" i="12"/>
  <c r="F106" i="12"/>
  <c r="G106" i="12"/>
  <c r="J102" i="9"/>
  <c r="N106" i="12"/>
  <c r="N170" i="12"/>
  <c r="L222" i="12"/>
  <c r="K222" i="12"/>
  <c r="L144" i="12"/>
  <c r="K144" i="12"/>
  <c r="J152" i="9"/>
  <c r="N156" i="12"/>
  <c r="F156" i="12"/>
  <c r="G156" i="12"/>
  <c r="K134" i="12"/>
  <c r="L134" i="12"/>
  <c r="N104" i="12"/>
  <c r="N118" i="12"/>
  <c r="F113" i="12"/>
  <c r="G113" i="12"/>
  <c r="J109" i="9"/>
  <c r="N113" i="12"/>
  <c r="L127" i="12"/>
  <c r="F85" i="12"/>
  <c r="G85" i="12"/>
  <c r="J81" i="9"/>
  <c r="J223" i="8"/>
  <c r="F21" i="12"/>
  <c r="G21" i="12"/>
  <c r="J17" i="9"/>
  <c r="N21" i="12"/>
  <c r="K184" i="12"/>
  <c r="L184" i="12"/>
  <c r="F162" i="12"/>
  <c r="G162" i="12"/>
  <c r="J158" i="9"/>
  <c r="L23" i="12"/>
  <c r="F38" i="12"/>
  <c r="G38" i="12"/>
  <c r="J34" i="9"/>
  <c r="N38" i="12"/>
  <c r="F151" i="12"/>
  <c r="G151" i="12"/>
  <c r="J147" i="9"/>
  <c r="N151" i="12"/>
  <c r="K89" i="12"/>
  <c r="L89" i="12"/>
  <c r="I255" i="8"/>
  <c r="I2" i="8"/>
  <c r="J2" i="8"/>
  <c r="F231" i="9"/>
  <c r="J231" i="8"/>
  <c r="N229" i="12"/>
  <c r="N230" i="12"/>
  <c r="J226" i="9"/>
  <c r="F146" i="9"/>
  <c r="J146" i="8"/>
  <c r="F128" i="9"/>
  <c r="J128" i="8"/>
  <c r="F96" i="12"/>
  <c r="G96" i="12"/>
  <c r="J92" i="9"/>
  <c r="N96" i="12"/>
  <c r="J56" i="8"/>
  <c r="I90" i="9"/>
  <c r="I98" i="9"/>
  <c r="F90" i="9"/>
  <c r="F94" i="13"/>
  <c r="L208" i="12"/>
  <c r="K208" i="12"/>
  <c r="L121" i="12"/>
  <c r="K121" i="12"/>
  <c r="L104" i="12"/>
  <c r="K104" i="12"/>
  <c r="F234" i="12"/>
  <c r="G234" i="12"/>
  <c r="J230" i="9"/>
  <c r="N234" i="12"/>
  <c r="K180" i="12"/>
  <c r="L180" i="12"/>
  <c r="F108" i="12"/>
  <c r="G108" i="12"/>
  <c r="J104" i="9"/>
  <c r="N108" i="12"/>
  <c r="F81" i="12"/>
  <c r="G81" i="12"/>
  <c r="J77" i="9"/>
  <c r="N81" i="12"/>
  <c r="F226" i="12"/>
  <c r="G226" i="12"/>
  <c r="J222" i="9"/>
  <c r="N226" i="12"/>
  <c r="F163" i="12"/>
  <c r="G163" i="12"/>
  <c r="J159" i="9"/>
  <c r="N163" i="12"/>
  <c r="F191" i="12"/>
  <c r="G191" i="12"/>
  <c r="J187" i="9"/>
  <c r="N191" i="12"/>
  <c r="K77" i="12"/>
  <c r="L77" i="12"/>
  <c r="F217" i="12"/>
  <c r="G217" i="12"/>
  <c r="J213" i="9"/>
  <c r="N217" i="12"/>
  <c r="F235" i="9"/>
  <c r="J235" i="8"/>
  <c r="F205" i="9"/>
  <c r="J205" i="8"/>
  <c r="F173" i="12"/>
  <c r="G173" i="12"/>
  <c r="J169" i="9"/>
  <c r="N173" i="12"/>
  <c r="F201" i="12"/>
  <c r="G201" i="12"/>
  <c r="J197" i="9"/>
  <c r="N201" i="12"/>
  <c r="F150" i="9"/>
  <c r="J150" i="8"/>
  <c r="F105" i="9"/>
  <c r="J105" i="8"/>
  <c r="F72" i="12"/>
  <c r="G72" i="12"/>
  <c r="J68" i="9"/>
  <c r="N72" i="12"/>
  <c r="F233" i="12"/>
  <c r="G233" i="12"/>
  <c r="J229" i="9"/>
  <c r="N233" i="12"/>
  <c r="L199" i="12"/>
  <c r="K199" i="12"/>
  <c r="E67" i="9"/>
  <c r="I67" i="9"/>
  <c r="F254" i="12"/>
  <c r="G254" i="12"/>
  <c r="L254" i="12"/>
  <c r="J250" i="9"/>
  <c r="N254" i="12"/>
  <c r="K244" i="12"/>
  <c r="L244" i="12"/>
  <c r="F210" i="12"/>
  <c r="G210" i="12"/>
  <c r="J206" i="9"/>
  <c r="N210" i="12"/>
  <c r="K174" i="12"/>
  <c r="L174" i="12"/>
  <c r="K190" i="12"/>
  <c r="L190" i="12"/>
  <c r="L170" i="12"/>
  <c r="K170" i="12"/>
  <c r="F159" i="12"/>
  <c r="G159" i="12"/>
  <c r="J155" i="9"/>
  <c r="N159" i="12"/>
  <c r="L133" i="12"/>
  <c r="K133" i="12"/>
  <c r="L114" i="12"/>
  <c r="K114" i="12"/>
  <c r="L73" i="12"/>
  <c r="K73" i="12"/>
  <c r="K50" i="12"/>
  <c r="L50" i="12"/>
  <c r="F40" i="12"/>
  <c r="G40" i="12"/>
  <c r="J36" i="9"/>
  <c r="N40" i="12"/>
  <c r="F246" i="12"/>
  <c r="G246" i="12"/>
  <c r="J242" i="9"/>
  <c r="N246" i="12"/>
  <c r="J172" i="9"/>
  <c r="N176" i="12"/>
  <c r="F176" i="12"/>
  <c r="G176" i="12"/>
  <c r="J188" i="9"/>
  <c r="N192" i="12"/>
  <c r="F192" i="12"/>
  <c r="G192" i="12"/>
  <c r="F149" i="12"/>
  <c r="G149" i="12"/>
  <c r="J145" i="9"/>
  <c r="N149" i="12"/>
  <c r="L112" i="12"/>
  <c r="K112" i="12"/>
  <c r="K13" i="12"/>
  <c r="L13" i="12"/>
  <c r="F256" i="12"/>
  <c r="G256" i="12"/>
  <c r="L256" i="12"/>
  <c r="J252" i="9"/>
  <c r="N256" i="12"/>
  <c r="F166" i="12"/>
  <c r="G166" i="12"/>
  <c r="J162" i="9"/>
  <c r="N166" i="12"/>
  <c r="K245" i="12"/>
  <c r="L245" i="12"/>
  <c r="F211" i="12"/>
  <c r="G211" i="12"/>
  <c r="J207" i="9"/>
  <c r="N211" i="12"/>
  <c r="F175" i="12"/>
  <c r="G175" i="12"/>
  <c r="J171" i="9"/>
  <c r="N175" i="12"/>
  <c r="F203" i="12"/>
  <c r="G203" i="12"/>
  <c r="J199" i="9"/>
  <c r="N203" i="12"/>
  <c r="K148" i="12"/>
  <c r="L148" i="12"/>
  <c r="K122" i="12"/>
  <c r="L122" i="12"/>
  <c r="J134" i="9"/>
  <c r="N138" i="12"/>
  <c r="F138" i="12"/>
  <c r="G138" i="12"/>
  <c r="F78" i="12"/>
  <c r="G78" i="12"/>
  <c r="J74" i="9"/>
  <c r="N78" i="12"/>
  <c r="F54" i="12"/>
  <c r="G54" i="12"/>
  <c r="J50" i="9"/>
  <c r="N54" i="12"/>
  <c r="L22" i="12"/>
  <c r="K22" i="12"/>
  <c r="F17" i="12"/>
  <c r="G17" i="12"/>
  <c r="J13" i="9"/>
  <c r="N17" i="12"/>
  <c r="F216" i="12"/>
  <c r="G216" i="12"/>
  <c r="J212" i="9"/>
  <c r="F145" i="12"/>
  <c r="G145" i="12"/>
  <c r="J141" i="9"/>
  <c r="N145" i="12"/>
  <c r="F20" i="12"/>
  <c r="G20" i="12"/>
  <c r="J16" i="9"/>
  <c r="F223" i="12"/>
  <c r="G223" i="12"/>
  <c r="J219" i="9"/>
  <c r="N223" i="12"/>
  <c r="F200" i="12"/>
  <c r="G200" i="12"/>
  <c r="J196" i="9"/>
  <c r="N200" i="12"/>
  <c r="J164" i="8"/>
  <c r="F119" i="12"/>
  <c r="G119" i="12"/>
  <c r="J115" i="9"/>
  <c r="N119" i="12"/>
  <c r="F95" i="12"/>
  <c r="G95" i="12"/>
  <c r="J91" i="9"/>
  <c r="N95" i="12"/>
  <c r="F63" i="12"/>
  <c r="G63" i="12"/>
  <c r="J59" i="9"/>
  <c r="N63" i="12"/>
  <c r="F14" i="12"/>
  <c r="G14" i="12"/>
  <c r="J10" i="9"/>
  <c r="N14" i="12"/>
  <c r="L123" i="12"/>
  <c r="L99" i="12"/>
  <c r="L178" i="12"/>
  <c r="L42" i="12"/>
  <c r="F182" i="12"/>
  <c r="G182" i="12"/>
  <c r="J178" i="9"/>
  <c r="N182" i="12"/>
  <c r="F125" i="12"/>
  <c r="G125" i="12"/>
  <c r="J121" i="9"/>
  <c r="N125" i="12"/>
  <c r="F249" i="9"/>
  <c r="J249" i="8"/>
  <c r="J254" i="8"/>
  <c r="F239" i="9"/>
  <c r="J239" i="8"/>
  <c r="L229" i="12"/>
  <c r="L230" i="12"/>
  <c r="K229" i="12"/>
  <c r="K230" i="12"/>
  <c r="F220" i="9"/>
  <c r="J220" i="8"/>
  <c r="F209" i="9"/>
  <c r="J209" i="8"/>
  <c r="F177" i="12"/>
  <c r="G177" i="12"/>
  <c r="J173" i="9"/>
  <c r="N177" i="12"/>
  <c r="F189" i="12"/>
  <c r="G189" i="12"/>
  <c r="J185" i="9"/>
  <c r="N189" i="12"/>
  <c r="F197" i="12"/>
  <c r="G197" i="12"/>
  <c r="J193" i="9"/>
  <c r="N197" i="12"/>
  <c r="F205" i="12"/>
  <c r="G205" i="12"/>
  <c r="J201" i="9"/>
  <c r="N205" i="12"/>
  <c r="F138" i="9"/>
  <c r="J138" i="8"/>
  <c r="F154" i="9"/>
  <c r="J154" i="8"/>
  <c r="F120" i="9"/>
  <c r="J120" i="8"/>
  <c r="F101" i="9"/>
  <c r="J101" i="8"/>
  <c r="F83" i="9"/>
  <c r="J83" i="8"/>
  <c r="F76" i="9"/>
  <c r="J76" i="8"/>
  <c r="J79" i="8"/>
  <c r="F60" i="9"/>
  <c r="J60" i="8"/>
  <c r="J61" i="8"/>
  <c r="F53" i="12"/>
  <c r="G53" i="12"/>
  <c r="J49" i="9"/>
  <c r="F35" i="9"/>
  <c r="J35" i="8"/>
  <c r="J20" i="8"/>
  <c r="J30" i="8"/>
  <c r="F20" i="9"/>
  <c r="J28" i="8"/>
  <c r="F28" i="9"/>
  <c r="I255" i="1"/>
  <c r="I2" i="1"/>
  <c r="J2" i="1"/>
  <c r="L118" i="12"/>
  <c r="F147" i="12"/>
  <c r="G147" i="12"/>
  <c r="J143" i="9"/>
  <c r="N147" i="12"/>
  <c r="F88" i="12"/>
  <c r="G88" i="12"/>
  <c r="J84" i="9"/>
  <c r="N88" i="12"/>
  <c r="F29" i="12"/>
  <c r="G29" i="12"/>
  <c r="J25" i="9"/>
  <c r="N29" i="12"/>
  <c r="F68" i="13"/>
  <c r="F68" i="15"/>
  <c r="I64" i="9"/>
  <c r="I70" i="9"/>
  <c r="K221" i="12"/>
  <c r="L221" i="12"/>
  <c r="F186" i="12"/>
  <c r="G186" i="12"/>
  <c r="J182" i="9"/>
  <c r="N186" i="12"/>
  <c r="F202" i="12"/>
  <c r="G202" i="12"/>
  <c r="J198" i="9"/>
  <c r="N202" i="12"/>
  <c r="F137" i="12"/>
  <c r="G137" i="12"/>
  <c r="J133" i="9"/>
  <c r="N137" i="12"/>
  <c r="L57" i="12"/>
  <c r="K57" i="12"/>
  <c r="F16" i="12"/>
  <c r="G16" i="12"/>
  <c r="J12" i="9"/>
  <c r="N16" i="12"/>
  <c r="L232" i="12"/>
  <c r="K232" i="12"/>
  <c r="L153" i="12"/>
  <c r="K153" i="12"/>
  <c r="F185" i="12"/>
  <c r="G185" i="12"/>
  <c r="J181" i="9"/>
  <c r="N185" i="12"/>
  <c r="F241" i="12"/>
  <c r="G241" i="12"/>
  <c r="J237" i="9"/>
  <c r="N241" i="12"/>
  <c r="F187" i="12"/>
  <c r="G187" i="12"/>
  <c r="J183" i="9"/>
  <c r="N187" i="12"/>
  <c r="F141" i="12"/>
  <c r="G141" i="12"/>
  <c r="J137" i="9"/>
  <c r="F126" i="12"/>
  <c r="G126" i="12"/>
  <c r="J122" i="9"/>
  <c r="N126" i="12"/>
  <c r="L67" i="12"/>
  <c r="K67" i="12"/>
  <c r="F58" i="12"/>
  <c r="G58" i="12"/>
  <c r="J54" i="9"/>
  <c r="N58" i="12"/>
  <c r="F238" i="12"/>
  <c r="G238" i="12"/>
  <c r="J234" i="9"/>
  <c r="N238" i="12"/>
  <c r="L157" i="12"/>
  <c r="K157" i="12"/>
  <c r="F204" i="12"/>
  <c r="G204" i="12"/>
  <c r="J200" i="9"/>
  <c r="N204" i="12"/>
  <c r="F194" i="12"/>
  <c r="G194" i="12"/>
  <c r="J190" i="9"/>
  <c r="N194" i="12"/>
  <c r="F172" i="12"/>
  <c r="G172" i="12"/>
  <c r="J168" i="9"/>
  <c r="N172" i="12"/>
  <c r="F8" i="9"/>
  <c r="J8" i="8"/>
  <c r="F253" i="9"/>
  <c r="J253" i="8"/>
  <c r="K193" i="12"/>
  <c r="L193" i="12"/>
  <c r="J142" i="8"/>
  <c r="F142" i="9"/>
  <c r="F87" i="9"/>
  <c r="J87" i="8"/>
  <c r="J88" i="8"/>
  <c r="F49" i="12"/>
  <c r="G49" i="12"/>
  <c r="J45" i="9"/>
  <c r="N49" i="12"/>
  <c r="F37" i="12"/>
  <c r="G37" i="12"/>
  <c r="J33" i="9"/>
  <c r="K25" i="12"/>
  <c r="L25" i="12"/>
  <c r="M1" i="12"/>
  <c r="F249" i="12"/>
  <c r="G249" i="12"/>
  <c r="J245" i="9"/>
  <c r="N249" i="12"/>
  <c r="L183" i="12"/>
  <c r="K183" i="12"/>
  <c r="J66" i="9"/>
  <c r="N70" i="12"/>
  <c r="F70" i="12"/>
  <c r="G70" i="12"/>
  <c r="N208" i="12"/>
  <c r="F219" i="12"/>
  <c r="G219" i="12"/>
  <c r="J215" i="9"/>
  <c r="N219" i="12"/>
  <c r="J210" i="8"/>
  <c r="F26" i="12"/>
  <c r="G26" i="12"/>
  <c r="J22" i="9"/>
  <c r="N26" i="12"/>
  <c r="F237" i="12"/>
  <c r="G237" i="12"/>
  <c r="J233" i="9"/>
  <c r="N237" i="12"/>
  <c r="L218" i="12"/>
  <c r="K218" i="12"/>
  <c r="F179" i="12"/>
  <c r="G179" i="12"/>
  <c r="J175" i="9"/>
  <c r="N179" i="12"/>
  <c r="F195" i="12"/>
  <c r="G195" i="12"/>
  <c r="J191" i="9"/>
  <c r="N195" i="12"/>
  <c r="F167" i="12"/>
  <c r="G167" i="12"/>
  <c r="J163" i="9"/>
  <c r="N167" i="12"/>
  <c r="L152" i="12"/>
  <c r="K152" i="12"/>
  <c r="F130" i="12"/>
  <c r="G130" i="12"/>
  <c r="J126" i="9"/>
  <c r="N130" i="12"/>
  <c r="L111" i="12"/>
  <c r="K111" i="12"/>
  <c r="K82" i="12"/>
  <c r="L82" i="12"/>
  <c r="F27" i="12"/>
  <c r="G27" i="12"/>
  <c r="J23" i="9"/>
  <c r="N27" i="12"/>
  <c r="J111" i="8"/>
  <c r="N232" i="12"/>
  <c r="K31" i="12"/>
  <c r="L31" i="12"/>
  <c r="J156" i="8"/>
  <c r="L98" i="12"/>
  <c r="K98" i="12"/>
  <c r="N67" i="12"/>
  <c r="F30" i="12"/>
  <c r="G30" i="12"/>
  <c r="J26" i="9"/>
  <c r="N30" i="12"/>
  <c r="L79" i="12"/>
  <c r="L196" i="12"/>
  <c r="L155" i="12"/>
  <c r="F252" i="12"/>
  <c r="G252" i="12"/>
  <c r="L252" i="12"/>
  <c r="J248" i="9"/>
  <c r="F110" i="12"/>
  <c r="G110" i="12"/>
  <c r="J106" i="9"/>
  <c r="N110" i="12"/>
  <c r="F55" i="12"/>
  <c r="G55" i="12"/>
  <c r="J51" i="9"/>
  <c r="N55" i="12"/>
  <c r="F188" i="12"/>
  <c r="G188" i="12"/>
  <c r="J184" i="9"/>
  <c r="N188" i="12"/>
  <c r="N77" i="12"/>
  <c r="F107" i="12"/>
  <c r="G107" i="12"/>
  <c r="J103" i="9"/>
  <c r="N107" i="12"/>
  <c r="K33" i="12"/>
  <c r="L33" i="12"/>
  <c r="F242" i="12"/>
  <c r="G242" i="12"/>
  <c r="J238" i="9"/>
  <c r="N242" i="12"/>
  <c r="F198" i="12"/>
  <c r="G198" i="12"/>
  <c r="J194" i="9"/>
  <c r="N198" i="12"/>
  <c r="K47" i="12"/>
  <c r="L47" i="12"/>
  <c r="K41" i="12"/>
  <c r="L41" i="12"/>
  <c r="F216" i="9"/>
  <c r="J216" i="8"/>
  <c r="F124" i="9"/>
  <c r="J124" i="8"/>
  <c r="J135" i="8"/>
  <c r="J39" i="8"/>
  <c r="F11" i="9"/>
  <c r="J11" i="8"/>
  <c r="N96" i="13"/>
  <c r="N96" i="15"/>
  <c r="F94" i="15"/>
  <c r="N70" i="13"/>
  <c r="N70" i="15"/>
  <c r="M74" i="15"/>
  <c r="M34" i="15"/>
  <c r="M92" i="15"/>
  <c r="L168" i="15"/>
  <c r="L43" i="15"/>
  <c r="M102" i="15"/>
  <c r="M258" i="15"/>
  <c r="M214" i="15"/>
  <c r="L60" i="15"/>
  <c r="M51" i="15"/>
  <c r="L206" i="15"/>
  <c r="L139" i="15"/>
  <c r="L115" i="15"/>
  <c r="M43" i="15"/>
  <c r="L102" i="15"/>
  <c r="L258" i="15"/>
  <c r="L214" i="15"/>
  <c r="M60" i="15"/>
  <c r="L51" i="15"/>
  <c r="M206" i="15"/>
  <c r="M83" i="15"/>
  <c r="M139" i="15"/>
  <c r="M115" i="15"/>
  <c r="L160" i="15"/>
  <c r="L227" i="15"/>
  <c r="L250" i="15"/>
  <c r="L65" i="15"/>
  <c r="L74" i="15"/>
  <c r="L34" i="15"/>
  <c r="M230" i="15"/>
  <c r="N230" i="15"/>
  <c r="N18" i="15"/>
  <c r="M18" i="15"/>
  <c r="L92" i="15"/>
  <c r="M168" i="15"/>
  <c r="M160" i="15"/>
  <c r="M227" i="15"/>
  <c r="N250" i="15"/>
  <c r="M250" i="15"/>
  <c r="M65" i="15"/>
  <c r="N83" i="13"/>
  <c r="M51" i="13"/>
  <c r="M34" i="13"/>
  <c r="N20" i="13"/>
  <c r="N34" i="13"/>
  <c r="M92" i="13"/>
  <c r="N85" i="13"/>
  <c r="M65" i="13"/>
  <c r="N53" i="13"/>
  <c r="N60" i="13"/>
  <c r="M60" i="13"/>
  <c r="M250" i="13"/>
  <c r="N232" i="13"/>
  <c r="N250" i="13"/>
  <c r="M139" i="13"/>
  <c r="M206" i="13"/>
  <c r="M83" i="13"/>
  <c r="N104" i="13"/>
  <c r="N115" i="13"/>
  <c r="M115" i="13"/>
  <c r="M160" i="13"/>
  <c r="N141" i="13"/>
  <c r="N160" i="13"/>
  <c r="M214" i="13"/>
  <c r="N208" i="13"/>
  <c r="N214" i="13"/>
  <c r="M74" i="13"/>
  <c r="M227" i="13"/>
  <c r="N216" i="13"/>
  <c r="N227" i="13"/>
  <c r="L250" i="13"/>
  <c r="M102" i="13"/>
  <c r="M43" i="13"/>
  <c r="N37" i="13"/>
  <c r="N43" i="13"/>
  <c r="L115" i="13"/>
  <c r="N139" i="13"/>
  <c r="N229" i="13"/>
  <c r="N230" i="13"/>
  <c r="M230" i="13"/>
  <c r="N162" i="13"/>
  <c r="N168" i="13"/>
  <c r="M168" i="13"/>
  <c r="M92" i="12"/>
  <c r="M259" i="12"/>
  <c r="M3" i="12"/>
  <c r="K107" i="12"/>
  <c r="L107" i="12"/>
  <c r="K110" i="12"/>
  <c r="L110" i="12"/>
  <c r="L249" i="12"/>
  <c r="K249" i="12"/>
  <c r="L49" i="12"/>
  <c r="L51" i="12"/>
  <c r="K49" i="12"/>
  <c r="K51" i="12"/>
  <c r="F257" i="12"/>
  <c r="G257" i="12"/>
  <c r="L257" i="12"/>
  <c r="J253" i="9"/>
  <c r="N257" i="12"/>
  <c r="K204" i="12"/>
  <c r="L204" i="12"/>
  <c r="L29" i="12"/>
  <c r="K29" i="12"/>
  <c r="F64" i="12"/>
  <c r="G64" i="12"/>
  <c r="J60" i="9"/>
  <c r="N64" i="12"/>
  <c r="F124" i="12"/>
  <c r="G124" i="12"/>
  <c r="J120" i="9"/>
  <c r="N124" i="12"/>
  <c r="L177" i="12"/>
  <c r="K177" i="12"/>
  <c r="F243" i="12"/>
  <c r="G243" i="12"/>
  <c r="J239" i="9"/>
  <c r="N243" i="12"/>
  <c r="K95" i="12"/>
  <c r="L95" i="12"/>
  <c r="N20" i="12"/>
  <c r="L17" i="12"/>
  <c r="K17" i="12"/>
  <c r="K54" i="12"/>
  <c r="L54" i="12"/>
  <c r="L175" i="12"/>
  <c r="K175" i="12"/>
  <c r="F154" i="12"/>
  <c r="G154" i="12"/>
  <c r="J150" i="9"/>
  <c r="N154" i="12"/>
  <c r="L81" i="12"/>
  <c r="K81" i="12"/>
  <c r="L162" i="12"/>
  <c r="K162" i="12"/>
  <c r="F247" i="12"/>
  <c r="G247" i="12"/>
  <c r="J243" i="9"/>
  <c r="N247" i="12"/>
  <c r="K164" i="12"/>
  <c r="L164" i="12"/>
  <c r="N252" i="12"/>
  <c r="J254" i="9"/>
  <c r="K167" i="12"/>
  <c r="L167" i="12"/>
  <c r="K237" i="12"/>
  <c r="L237" i="12"/>
  <c r="L70" i="12"/>
  <c r="K70" i="12"/>
  <c r="N37" i="12"/>
  <c r="L241" i="12"/>
  <c r="K241" i="12"/>
  <c r="L16" i="12"/>
  <c r="K16" i="12"/>
  <c r="L186" i="12"/>
  <c r="K186" i="12"/>
  <c r="N53" i="12"/>
  <c r="K200" i="12"/>
  <c r="L200" i="12"/>
  <c r="K216" i="12"/>
  <c r="L216" i="12"/>
  <c r="K246" i="12"/>
  <c r="L246" i="12"/>
  <c r="L210" i="12"/>
  <c r="K210" i="12"/>
  <c r="F94" i="12"/>
  <c r="G94" i="12"/>
  <c r="J90" i="9"/>
  <c r="N94" i="13"/>
  <c r="L38" i="12"/>
  <c r="K38" i="12"/>
  <c r="L171" i="12"/>
  <c r="K171" i="12"/>
  <c r="F15" i="12"/>
  <c r="G15" i="12"/>
  <c r="J11" i="9"/>
  <c r="N15" i="12"/>
  <c r="K198" i="12"/>
  <c r="L198" i="12"/>
  <c r="K55" i="12"/>
  <c r="L55" i="12"/>
  <c r="K219" i="12"/>
  <c r="L219" i="12"/>
  <c r="K37" i="12"/>
  <c r="L37" i="12"/>
  <c r="F91" i="12"/>
  <c r="G91" i="12"/>
  <c r="J87" i="9"/>
  <c r="N91" i="12"/>
  <c r="J8" i="9"/>
  <c r="F12" i="12"/>
  <c r="G12" i="12"/>
  <c r="K194" i="12"/>
  <c r="L194" i="12"/>
  <c r="F68" i="12"/>
  <c r="G68" i="12"/>
  <c r="J64" i="9"/>
  <c r="N68" i="13"/>
  <c r="N68" i="15"/>
  <c r="N74" i="15"/>
  <c r="K88" i="12"/>
  <c r="L88" i="12"/>
  <c r="K53" i="12"/>
  <c r="L53" i="12"/>
  <c r="F80" i="12"/>
  <c r="G80" i="12"/>
  <c r="J76" i="9"/>
  <c r="F105" i="12"/>
  <c r="G105" i="12"/>
  <c r="J101" i="9"/>
  <c r="F158" i="12"/>
  <c r="G158" i="12"/>
  <c r="J154" i="9"/>
  <c r="N158" i="12"/>
  <c r="L205" i="12"/>
  <c r="K205" i="12"/>
  <c r="L189" i="12"/>
  <c r="K189" i="12"/>
  <c r="F213" i="12"/>
  <c r="G213" i="12"/>
  <c r="J209" i="9"/>
  <c r="N213" i="12"/>
  <c r="F253" i="12"/>
  <c r="G253" i="12"/>
  <c r="L253" i="12"/>
  <c r="L258" i="12"/>
  <c r="J249" i="9"/>
  <c r="N253" i="12"/>
  <c r="K182" i="12"/>
  <c r="L182" i="12"/>
  <c r="K63" i="12"/>
  <c r="L63" i="12"/>
  <c r="K119" i="12"/>
  <c r="L119" i="12"/>
  <c r="K78" i="12"/>
  <c r="L78" i="12"/>
  <c r="K203" i="12"/>
  <c r="L203" i="12"/>
  <c r="K211" i="12"/>
  <c r="L211" i="12"/>
  <c r="K166" i="12"/>
  <c r="L166" i="12"/>
  <c r="K176" i="12"/>
  <c r="L176" i="12"/>
  <c r="F71" i="13"/>
  <c r="L233" i="12"/>
  <c r="K233" i="12"/>
  <c r="F109" i="12"/>
  <c r="G109" i="12"/>
  <c r="J105" i="9"/>
  <c r="N109" i="12"/>
  <c r="K201" i="12"/>
  <c r="L201" i="12"/>
  <c r="J205" i="9"/>
  <c r="F209" i="12"/>
  <c r="G209" i="12"/>
  <c r="K217" i="12"/>
  <c r="L217" i="12"/>
  <c r="K191" i="12"/>
  <c r="L191" i="12"/>
  <c r="K226" i="12"/>
  <c r="L226" i="12"/>
  <c r="K108" i="12"/>
  <c r="L108" i="12"/>
  <c r="K234" i="12"/>
  <c r="L234" i="12"/>
  <c r="L96" i="12"/>
  <c r="K96" i="12"/>
  <c r="F150" i="12"/>
  <c r="G150" i="12"/>
  <c r="J146" i="9"/>
  <c r="N150" i="12"/>
  <c r="F235" i="12"/>
  <c r="G235" i="12"/>
  <c r="J231" i="9"/>
  <c r="N235" i="12"/>
  <c r="N85" i="12"/>
  <c r="L113" i="12"/>
  <c r="K113" i="12"/>
  <c r="K106" i="12"/>
  <c r="L106" i="12"/>
  <c r="F28" i="12"/>
  <c r="G28" i="12"/>
  <c r="J24" i="9"/>
  <c r="N28" i="12"/>
  <c r="F100" i="12"/>
  <c r="G100" i="12"/>
  <c r="J96" i="9"/>
  <c r="N100" i="12"/>
  <c r="J116" i="9"/>
  <c r="N120" i="12"/>
  <c r="F120" i="12"/>
  <c r="G120" i="12"/>
  <c r="K131" i="12"/>
  <c r="L131" i="12"/>
  <c r="L236" i="12"/>
  <c r="K236" i="12"/>
  <c r="K242" i="12"/>
  <c r="L242" i="12"/>
  <c r="K188" i="12"/>
  <c r="L188" i="12"/>
  <c r="K172" i="12"/>
  <c r="L172" i="12"/>
  <c r="K238" i="12"/>
  <c r="L238" i="12"/>
  <c r="N141" i="12"/>
  <c r="L147" i="12"/>
  <c r="K147" i="12"/>
  <c r="F39" i="12"/>
  <c r="G39" i="12"/>
  <c r="J35" i="9"/>
  <c r="N39" i="12"/>
  <c r="F87" i="12"/>
  <c r="G87" i="12"/>
  <c r="J83" i="9"/>
  <c r="N87" i="12"/>
  <c r="F142" i="12"/>
  <c r="G142" i="12"/>
  <c r="J138" i="9"/>
  <c r="N142" i="12"/>
  <c r="L197" i="12"/>
  <c r="K197" i="12"/>
  <c r="K206" i="12"/>
  <c r="F224" i="12"/>
  <c r="G224" i="12"/>
  <c r="J220" i="9"/>
  <c r="N224" i="12"/>
  <c r="K125" i="12"/>
  <c r="L125" i="12"/>
  <c r="L14" i="12"/>
  <c r="K14" i="12"/>
  <c r="N216" i="12"/>
  <c r="K192" i="12"/>
  <c r="L192" i="12"/>
  <c r="K72" i="12"/>
  <c r="L72" i="12"/>
  <c r="L173" i="12"/>
  <c r="K173" i="12"/>
  <c r="F239" i="12"/>
  <c r="G239" i="12"/>
  <c r="J235" i="9"/>
  <c r="N239" i="12"/>
  <c r="L163" i="12"/>
  <c r="K163" i="12"/>
  <c r="F132" i="12"/>
  <c r="G132" i="12"/>
  <c r="J128" i="9"/>
  <c r="N132" i="12"/>
  <c r="K21" i="12"/>
  <c r="L21" i="12"/>
  <c r="N206" i="12"/>
  <c r="F56" i="12"/>
  <c r="G56" i="12"/>
  <c r="J52" i="9"/>
  <c r="N56" i="12"/>
  <c r="F165" i="12"/>
  <c r="G165" i="12"/>
  <c r="J161" i="9"/>
  <c r="N165" i="12"/>
  <c r="L59" i="12"/>
  <c r="K59" i="12"/>
  <c r="K129" i="12"/>
  <c r="L129" i="12"/>
  <c r="J124" i="9"/>
  <c r="N128" i="12"/>
  <c r="F128" i="12"/>
  <c r="G128" i="12"/>
  <c r="K130" i="12"/>
  <c r="L130" i="12"/>
  <c r="K179" i="12"/>
  <c r="L179" i="12"/>
  <c r="J14" i="8"/>
  <c r="J255" i="8"/>
  <c r="I3" i="8"/>
  <c r="K141" i="12"/>
  <c r="L141" i="12"/>
  <c r="K137" i="12"/>
  <c r="L137" i="12"/>
  <c r="F24" i="12"/>
  <c r="G24" i="12"/>
  <c r="J20" i="9"/>
  <c r="N24" i="12"/>
  <c r="K20" i="12"/>
  <c r="L20" i="12"/>
  <c r="L159" i="12"/>
  <c r="K159" i="12"/>
  <c r="K156" i="12"/>
  <c r="L156" i="12"/>
  <c r="L240" i="12"/>
  <c r="K240" i="12"/>
  <c r="N3" i="12"/>
  <c r="F220" i="12"/>
  <c r="G220" i="12"/>
  <c r="J216" i="9"/>
  <c r="N220" i="12"/>
  <c r="L30" i="12"/>
  <c r="K30" i="12"/>
  <c r="K27" i="12"/>
  <c r="L27" i="12"/>
  <c r="L195" i="12"/>
  <c r="K195" i="12"/>
  <c r="K26" i="12"/>
  <c r="L26" i="12"/>
  <c r="F146" i="12"/>
  <c r="G146" i="12"/>
  <c r="J142" i="9"/>
  <c r="N146" i="12"/>
  <c r="L58" i="12"/>
  <c r="K58" i="12"/>
  <c r="L126" i="12"/>
  <c r="K126" i="12"/>
  <c r="K187" i="12"/>
  <c r="L187" i="12"/>
  <c r="L185" i="12"/>
  <c r="K185" i="12"/>
  <c r="L202" i="12"/>
  <c r="K202" i="12"/>
  <c r="F32" i="12"/>
  <c r="G32" i="12"/>
  <c r="J28" i="9"/>
  <c r="N32" i="12"/>
  <c r="K223" i="12"/>
  <c r="L223" i="12"/>
  <c r="L145" i="12"/>
  <c r="K145" i="12"/>
  <c r="L138" i="12"/>
  <c r="K138" i="12"/>
  <c r="L149" i="12"/>
  <c r="K149" i="12"/>
  <c r="K40" i="12"/>
  <c r="L40" i="12"/>
  <c r="K151" i="12"/>
  <c r="L151" i="12"/>
  <c r="N162" i="12"/>
  <c r="K85" i="12"/>
  <c r="L85" i="12"/>
  <c r="J202" i="9"/>
  <c r="J132" i="9"/>
  <c r="N136" i="12"/>
  <c r="F136" i="12"/>
  <c r="G136" i="12"/>
  <c r="F69" i="13"/>
  <c r="F69" i="15"/>
  <c r="N102" i="13"/>
  <c r="N94" i="15"/>
  <c r="N102" i="15"/>
  <c r="F71" i="15"/>
  <c r="N92" i="13"/>
  <c r="N85" i="15"/>
  <c r="N92" i="15"/>
  <c r="M259" i="15"/>
  <c r="M3" i="15"/>
  <c r="L259" i="15"/>
  <c r="M7" i="15"/>
  <c r="M259" i="13"/>
  <c r="M3" i="13"/>
  <c r="N250" i="12"/>
  <c r="L206" i="12"/>
  <c r="N43" i="12"/>
  <c r="N139" i="12"/>
  <c r="K24" i="12"/>
  <c r="K34" i="12"/>
  <c r="L24" i="12"/>
  <c r="J223" i="9"/>
  <c r="K100" i="12"/>
  <c r="L100" i="12"/>
  <c r="J88" i="9"/>
  <c r="K213" i="12"/>
  <c r="L213" i="12"/>
  <c r="K105" i="12"/>
  <c r="L105" i="12"/>
  <c r="L68" i="12"/>
  <c r="K68" i="12"/>
  <c r="N94" i="12"/>
  <c r="N102" i="12"/>
  <c r="J98" i="9"/>
  <c r="K168" i="12"/>
  <c r="L220" i="12"/>
  <c r="K220" i="12"/>
  <c r="K165" i="12"/>
  <c r="L165" i="12"/>
  <c r="L168" i="12"/>
  <c r="L87" i="12"/>
  <c r="K87" i="12"/>
  <c r="K92" i="12"/>
  <c r="L120" i="12"/>
  <c r="K120" i="12"/>
  <c r="K139" i="12"/>
  <c r="K150" i="12"/>
  <c r="L150" i="12"/>
  <c r="N12" i="12"/>
  <c r="N18" i="12"/>
  <c r="J14" i="9"/>
  <c r="K94" i="12"/>
  <c r="K102" i="12"/>
  <c r="L94" i="12"/>
  <c r="L65" i="12"/>
  <c r="J164" i="9"/>
  <c r="L128" i="12"/>
  <c r="K128" i="12"/>
  <c r="J156" i="9"/>
  <c r="K28" i="12"/>
  <c r="L28" i="12"/>
  <c r="L34" i="12"/>
  <c r="K209" i="12"/>
  <c r="L209" i="12"/>
  <c r="F71" i="12"/>
  <c r="G71" i="12"/>
  <c r="J67" i="9"/>
  <c r="K65" i="12"/>
  <c r="K158" i="12"/>
  <c r="L158" i="12"/>
  <c r="L80" i="12"/>
  <c r="L83" i="12"/>
  <c r="K80" i="12"/>
  <c r="K83" i="12"/>
  <c r="J56" i="9"/>
  <c r="K247" i="12"/>
  <c r="L247" i="12"/>
  <c r="J30" i="9"/>
  <c r="K136" i="12"/>
  <c r="L136" i="12"/>
  <c r="L146" i="12"/>
  <c r="K146" i="12"/>
  <c r="L132" i="12"/>
  <c r="K132" i="12"/>
  <c r="K12" i="12"/>
  <c r="K18" i="12"/>
  <c r="L12" i="12"/>
  <c r="J246" i="9"/>
  <c r="K239" i="12"/>
  <c r="L239" i="12"/>
  <c r="N227" i="12"/>
  <c r="N92" i="12"/>
  <c r="N80" i="12"/>
  <c r="N83" i="12"/>
  <c r="J79" i="9"/>
  <c r="K43" i="12"/>
  <c r="N258" i="12"/>
  <c r="F69" i="12"/>
  <c r="J65" i="9"/>
  <c r="J135" i="9"/>
  <c r="N168" i="12"/>
  <c r="K32" i="12"/>
  <c r="L32" i="12"/>
  <c r="J3" i="8"/>
  <c r="I4" i="8"/>
  <c r="J4" i="8"/>
  <c r="K56" i="12"/>
  <c r="K60" i="12"/>
  <c r="L56" i="12"/>
  <c r="K224" i="12"/>
  <c r="L224" i="12"/>
  <c r="K142" i="12"/>
  <c r="K160" i="12"/>
  <c r="L142" i="12"/>
  <c r="K39" i="12"/>
  <c r="L39" i="12"/>
  <c r="L43" i="12"/>
  <c r="N160" i="12"/>
  <c r="L235" i="12"/>
  <c r="K235" i="12"/>
  <c r="K250" i="12"/>
  <c r="N209" i="12"/>
  <c r="N214" i="12"/>
  <c r="J210" i="9"/>
  <c r="K109" i="12"/>
  <c r="L109" i="12"/>
  <c r="N105" i="12"/>
  <c r="N115" i="12"/>
  <c r="J111" i="9"/>
  <c r="L60" i="12"/>
  <c r="N68" i="12"/>
  <c r="J70" i="9"/>
  <c r="K91" i="12"/>
  <c r="L91" i="12"/>
  <c r="K15" i="12"/>
  <c r="L15" i="12"/>
  <c r="K227" i="12"/>
  <c r="N60" i="12"/>
  <c r="J39" i="9"/>
  <c r="K154" i="12"/>
  <c r="L154" i="12"/>
  <c r="N34" i="12"/>
  <c r="K243" i="12"/>
  <c r="L243" i="12"/>
  <c r="L124" i="12"/>
  <c r="K124" i="12"/>
  <c r="N69" i="12"/>
  <c r="N69" i="13"/>
  <c r="N71" i="12"/>
  <c r="N71" i="13"/>
  <c r="N71" i="15"/>
  <c r="N74" i="12"/>
  <c r="L250" i="12"/>
  <c r="L160" i="12"/>
  <c r="L227" i="12"/>
  <c r="L18" i="12"/>
  <c r="L92" i="12"/>
  <c r="K71" i="12"/>
  <c r="K74" i="12"/>
  <c r="L71" i="12"/>
  <c r="L74" i="12"/>
  <c r="K214" i="12"/>
  <c r="L115" i="12"/>
  <c r="L214" i="12"/>
  <c r="L102" i="12"/>
  <c r="L139" i="12"/>
  <c r="K115" i="12"/>
  <c r="K259" i="12"/>
  <c r="M6" i="12"/>
  <c r="N69" i="15"/>
  <c r="N74" i="13"/>
  <c r="L259" i="12"/>
  <c r="M7" i="12"/>
  <c r="M8" i="12"/>
  <c r="Q261" i="12"/>
  <c r="N8" i="12"/>
  <c r="M2" i="12"/>
  <c r="K43" i="13"/>
  <c r="L259" i="13"/>
  <c r="M7" i="13"/>
  <c r="K259" i="13"/>
  <c r="M6" i="13"/>
  <c r="N227" i="15"/>
  <c r="M8" i="15"/>
  <c r="M2" i="15"/>
  <c r="N3" i="15"/>
  <c r="N8" i="15"/>
  <c r="Q261" i="15"/>
  <c r="M8" i="13"/>
  <c r="N8" i="13"/>
  <c r="Q261" i="13"/>
  <c r="M2" i="13"/>
  <c r="N3" i="13"/>
  <c r="J25" i="16"/>
  <c r="M25" i="16"/>
  <c r="J80" i="16"/>
  <c r="M80" i="16"/>
  <c r="J13" i="16"/>
  <c r="M13" i="16"/>
  <c r="L35" i="16"/>
  <c r="J29" i="16"/>
  <c r="M29" i="16"/>
  <c r="K44" i="16"/>
  <c r="J42" i="16"/>
  <c r="M42" i="16"/>
  <c r="L52" i="16"/>
  <c r="K61" i="16"/>
  <c r="L66" i="16"/>
  <c r="K93" i="16"/>
  <c r="L93" i="16"/>
  <c r="L140" i="16"/>
  <c r="K140" i="16"/>
  <c r="J144" i="16"/>
  <c r="L215" i="16"/>
  <c r="K251" i="16"/>
  <c r="J14" i="16"/>
  <c r="M14" i="16"/>
  <c r="K19" i="16"/>
  <c r="J33" i="16"/>
  <c r="M33" i="16"/>
  <c r="L44" i="16"/>
  <c r="J58" i="16"/>
  <c r="M58" i="16"/>
  <c r="L75" i="16"/>
  <c r="K84" i="16"/>
  <c r="K103" i="16"/>
  <c r="J105" i="16"/>
  <c r="M105" i="16"/>
  <c r="J160" i="16"/>
  <c r="K169" i="16"/>
  <c r="K260" i="16"/>
  <c r="K228" i="16"/>
  <c r="L19" i="16"/>
  <c r="J18" i="16"/>
  <c r="M18" i="16"/>
  <c r="J21" i="16"/>
  <c r="M21" i="16"/>
  <c r="K66" i="16"/>
  <c r="L84" i="16"/>
  <c r="K116" i="16"/>
  <c r="K161" i="16"/>
  <c r="K259" i="16"/>
  <c r="M209" i="16"/>
  <c r="N209" i="16"/>
  <c r="O209" i="16"/>
  <c r="N13" i="16"/>
  <c r="N25" i="16"/>
  <c r="J17" i="16"/>
  <c r="J24" i="16"/>
  <c r="J28" i="16"/>
  <c r="J32" i="16"/>
  <c r="J40" i="16"/>
  <c r="J47" i="16"/>
  <c r="J51" i="16"/>
  <c r="J54" i="16"/>
  <c r="J65" i="16"/>
  <c r="J87" i="16"/>
  <c r="J91" i="16"/>
  <c r="J148" i="16"/>
  <c r="N29" i="16"/>
  <c r="L103" i="16"/>
  <c r="M160" i="16"/>
  <c r="N160" i="16"/>
  <c r="J258" i="16"/>
  <c r="J254" i="16"/>
  <c r="J247" i="16"/>
  <c r="J243" i="16"/>
  <c r="J239" i="16"/>
  <c r="J235" i="16"/>
  <c r="J225" i="16"/>
  <c r="J221" i="16"/>
  <c r="J217" i="16"/>
  <c r="J214" i="16"/>
  <c r="J210" i="16"/>
  <c r="J203" i="16"/>
  <c r="J199" i="16"/>
  <c r="J195" i="16"/>
  <c r="J191" i="16"/>
  <c r="J187" i="16"/>
  <c r="J183" i="16"/>
  <c r="J255" i="16"/>
  <c r="J248" i="16"/>
  <c r="J244" i="16"/>
  <c r="J240" i="16"/>
  <c r="J236" i="16"/>
  <c r="J226" i="16"/>
  <c r="J222" i="16"/>
  <c r="J218" i="16"/>
  <c r="J211" i="16"/>
  <c r="J204" i="16"/>
  <c r="J200" i="16"/>
  <c r="J196" i="16"/>
  <c r="J192" i="16"/>
  <c r="J188" i="16"/>
  <c r="J184" i="16"/>
  <c r="J180" i="16"/>
  <c r="J176" i="16"/>
  <c r="J256" i="16"/>
  <c r="J249" i="16"/>
  <c r="J245" i="16"/>
  <c r="J241" i="16"/>
  <c r="J237" i="16"/>
  <c r="J233" i="16"/>
  <c r="J230" i="16"/>
  <c r="J227" i="16"/>
  <c r="J223" i="16"/>
  <c r="J219" i="16"/>
  <c r="J212" i="16"/>
  <c r="J205" i="16"/>
  <c r="J201" i="16"/>
  <c r="J197" i="16"/>
  <c r="J193" i="16"/>
  <c r="J189" i="16"/>
  <c r="J185" i="16"/>
  <c r="J181" i="16"/>
  <c r="J177" i="16"/>
  <c r="J171" i="16"/>
  <c r="J168" i="16"/>
  <c r="J164" i="16"/>
  <c r="J157" i="16"/>
  <c r="J153" i="16"/>
  <c r="J149" i="16"/>
  <c r="J145" i="16"/>
  <c r="J138" i="16"/>
  <c r="J134" i="16"/>
  <c r="J130" i="16"/>
  <c r="J126" i="16"/>
  <c r="J122" i="16"/>
  <c r="J114" i="16"/>
  <c r="J110" i="16"/>
  <c r="J257" i="16"/>
  <c r="J253" i="16"/>
  <c r="J206" i="16"/>
  <c r="J202" i="16"/>
  <c r="J198" i="16"/>
  <c r="J194" i="16"/>
  <c r="J190" i="16"/>
  <c r="J186" i="16"/>
  <c r="J182" i="16"/>
  <c r="J178" i="16"/>
  <c r="J174" i="16"/>
  <c r="J172" i="16"/>
  <c r="J165" i="16"/>
  <c r="J158" i="16"/>
  <c r="J154" i="16"/>
  <c r="J150" i="16"/>
  <c r="J146" i="16"/>
  <c r="J142" i="16"/>
  <c r="J139" i="16"/>
  <c r="J135" i="16"/>
  <c r="J131" i="16"/>
  <c r="J127" i="16"/>
  <c r="J123" i="16"/>
  <c r="J119" i="16"/>
  <c r="J115" i="16"/>
  <c r="J111" i="16"/>
  <c r="J107" i="16"/>
  <c r="J224" i="16"/>
  <c r="J220" i="16"/>
  <c r="J173" i="16"/>
  <c r="J166" i="16"/>
  <c r="J159" i="16"/>
  <c r="J155" i="16"/>
  <c r="J151" i="16"/>
  <c r="J147" i="16"/>
  <c r="J143" i="16"/>
  <c r="J136" i="16"/>
  <c r="J132" i="16"/>
  <c r="J128" i="16"/>
  <c r="J124" i="16"/>
  <c r="J120" i="16"/>
  <c r="J112" i="16"/>
  <c r="J242" i="16"/>
  <c r="J137" i="16"/>
  <c r="J133" i="16"/>
  <c r="J129" i="16"/>
  <c r="J125" i="16"/>
  <c r="J121" i="16"/>
  <c r="J108" i="16"/>
  <c r="J106" i="16"/>
  <c r="J99" i="16"/>
  <c r="J95" i="16"/>
  <c r="J92" i="16"/>
  <c r="J88" i="16"/>
  <c r="J81" i="16"/>
  <c r="J73" i="16"/>
  <c r="J69" i="16"/>
  <c r="J59" i="16"/>
  <c r="J55" i="16"/>
  <c r="J48" i="16"/>
  <c r="J41" i="16"/>
  <c r="J238" i="16"/>
  <c r="J179" i="16"/>
  <c r="J175" i="16"/>
  <c r="J167" i="16"/>
  <c r="J163" i="16"/>
  <c r="J113" i="16"/>
  <c r="J100" i="16"/>
  <c r="J96" i="16"/>
  <c r="J89" i="16"/>
  <c r="J82" i="16"/>
  <c r="J78" i="16"/>
  <c r="J74" i="16"/>
  <c r="J70" i="16"/>
  <c r="J63" i="16"/>
  <c r="J60" i="16"/>
  <c r="J250" i="16"/>
  <c r="J234" i="16"/>
  <c r="J213" i="16"/>
  <c r="J109" i="16"/>
  <c r="J101" i="16"/>
  <c r="J97" i="16"/>
  <c r="J90" i="16"/>
  <c r="J86" i="16"/>
  <c r="J83" i="16"/>
  <c r="J79" i="16"/>
  <c r="J71" i="16"/>
  <c r="J64" i="16"/>
  <c r="J57" i="16"/>
  <c r="J50" i="16"/>
  <c r="J46" i="16"/>
  <c r="J43" i="16"/>
  <c r="J16" i="16"/>
  <c r="J23" i="16"/>
  <c r="J27" i="16"/>
  <c r="J31" i="16"/>
  <c r="J39" i="16"/>
  <c r="J98" i="16"/>
  <c r="J102" i="16"/>
  <c r="J152" i="16"/>
  <c r="L169" i="16"/>
  <c r="J246" i="16"/>
  <c r="N14" i="16"/>
  <c r="M144" i="16"/>
  <c r="N144" i="16"/>
  <c r="J15" i="16"/>
  <c r="J22" i="16"/>
  <c r="J26" i="16"/>
  <c r="J30" i="16"/>
  <c r="J34" i="16"/>
  <c r="J38" i="16"/>
  <c r="N42" i="16"/>
  <c r="J49" i="16"/>
  <c r="L61" i="16"/>
  <c r="J56" i="16"/>
  <c r="N58" i="16"/>
  <c r="J68" i="16"/>
  <c r="J72" i="16"/>
  <c r="N80" i="16"/>
  <c r="N105" i="16"/>
  <c r="J156" i="16"/>
  <c r="L116" i="16"/>
  <c r="L259" i="16"/>
  <c r="L207" i="16"/>
  <c r="L251" i="16"/>
  <c r="I58" i="9"/>
  <c r="I61" i="9"/>
  <c r="N21" i="16"/>
  <c r="N18" i="16"/>
  <c r="M152" i="16"/>
  <c r="N152" i="16"/>
  <c r="N86" i="16"/>
  <c r="M86" i="16"/>
  <c r="N60" i="16"/>
  <c r="M60" i="16"/>
  <c r="N38" i="16"/>
  <c r="M38" i="16"/>
  <c r="N27" i="16"/>
  <c r="M27" i="16"/>
  <c r="N63" i="16"/>
  <c r="M63" i="16"/>
  <c r="M81" i="16"/>
  <c r="N147" i="16"/>
  <c r="M147" i="16"/>
  <c r="N123" i="16"/>
  <c r="M123" i="16"/>
  <c r="N174" i="16"/>
  <c r="M174" i="16"/>
  <c r="N114" i="16"/>
  <c r="O114" i="16"/>
  <c r="M114" i="16"/>
  <c r="N171" i="16"/>
  <c r="M171" i="16"/>
  <c r="N227" i="16"/>
  <c r="M227" i="16"/>
  <c r="N192" i="16"/>
  <c r="M192" i="16"/>
  <c r="N255" i="16"/>
  <c r="M255" i="16"/>
  <c r="N235" i="16"/>
  <c r="O235" i="16"/>
  <c r="M235" i="16"/>
  <c r="N254" i="16"/>
  <c r="O254" i="16"/>
  <c r="O259" i="16"/>
  <c r="M254" i="16"/>
  <c r="M51" i="16"/>
  <c r="N51" i="16"/>
  <c r="N31" i="16"/>
  <c r="M31" i="16"/>
  <c r="M56" i="16"/>
  <c r="N56" i="16"/>
  <c r="N22" i="16"/>
  <c r="M22" i="16"/>
  <c r="M102" i="16"/>
  <c r="N102" i="16"/>
  <c r="N71" i="16"/>
  <c r="M71" i="16"/>
  <c r="N90" i="16"/>
  <c r="M90" i="16"/>
  <c r="N82" i="16"/>
  <c r="O82" i="16"/>
  <c r="O84" i="16"/>
  <c r="M82" i="16"/>
  <c r="M179" i="16"/>
  <c r="N179" i="16"/>
  <c r="N99" i="16"/>
  <c r="M99" i="16"/>
  <c r="M242" i="16"/>
  <c r="N242" i="16"/>
  <c r="O242" i="16"/>
  <c r="N107" i="16"/>
  <c r="M107" i="16"/>
  <c r="N154" i="16"/>
  <c r="M154" i="16"/>
  <c r="M190" i="16"/>
  <c r="N190" i="16"/>
  <c r="N153" i="16"/>
  <c r="M153" i="16"/>
  <c r="N205" i="16"/>
  <c r="M205" i="16"/>
  <c r="N176" i="16"/>
  <c r="M176" i="16"/>
  <c r="N211" i="16"/>
  <c r="O211" i="16"/>
  <c r="M211" i="16"/>
  <c r="N195" i="16"/>
  <c r="N207" i="16"/>
  <c r="M195" i="16"/>
  <c r="M91" i="16"/>
  <c r="N91" i="16"/>
  <c r="N2" i="16"/>
  <c r="M72" i="16"/>
  <c r="N72" i="16"/>
  <c r="N34" i="16"/>
  <c r="O34" i="16"/>
  <c r="O35" i="16"/>
  <c r="M34" i="16"/>
  <c r="N15" i="16"/>
  <c r="M15" i="16"/>
  <c r="M246" i="16"/>
  <c r="N246" i="16"/>
  <c r="O246" i="16"/>
  <c r="M98" i="16"/>
  <c r="N98" i="16"/>
  <c r="N23" i="16"/>
  <c r="M23" i="16"/>
  <c r="N50" i="16"/>
  <c r="O50" i="16"/>
  <c r="M50" i="16"/>
  <c r="N79" i="16"/>
  <c r="M79" i="16"/>
  <c r="N97" i="16"/>
  <c r="M97" i="16"/>
  <c r="M234" i="16"/>
  <c r="N234" i="16"/>
  <c r="N70" i="16"/>
  <c r="M70" i="16"/>
  <c r="N89" i="16"/>
  <c r="M89" i="16"/>
  <c r="M163" i="16"/>
  <c r="N163" i="16"/>
  <c r="M238" i="16"/>
  <c r="N238" i="16"/>
  <c r="O238" i="16"/>
  <c r="N59" i="16"/>
  <c r="M59" i="16"/>
  <c r="N88" i="16"/>
  <c r="M88" i="16"/>
  <c r="N106" i="16"/>
  <c r="M106" i="16"/>
  <c r="M129" i="16"/>
  <c r="N129" i="16"/>
  <c r="N112" i="16"/>
  <c r="O112" i="16"/>
  <c r="M112" i="16"/>
  <c r="N132" i="16"/>
  <c r="M132" i="16"/>
  <c r="N151" i="16"/>
  <c r="M151" i="16"/>
  <c r="N173" i="16"/>
  <c r="M173" i="16"/>
  <c r="N111" i="16"/>
  <c r="M111" i="16"/>
  <c r="N127" i="16"/>
  <c r="M127" i="16"/>
  <c r="N142" i="16"/>
  <c r="M142" i="16"/>
  <c r="N158" i="16"/>
  <c r="M158" i="16"/>
  <c r="N178" i="16"/>
  <c r="M178" i="16"/>
  <c r="M194" i="16"/>
  <c r="N194" i="16"/>
  <c r="M253" i="16"/>
  <c r="N253" i="16"/>
  <c r="N122" i="16"/>
  <c r="M122" i="16"/>
  <c r="N138" i="16"/>
  <c r="M138" i="16"/>
  <c r="N157" i="16"/>
  <c r="M157" i="16"/>
  <c r="N177" i="16"/>
  <c r="M177" i="16"/>
  <c r="N193" i="16"/>
  <c r="M193" i="16"/>
  <c r="N212" i="16"/>
  <c r="O212" i="16"/>
  <c r="M212" i="16"/>
  <c r="N230" i="16"/>
  <c r="M230" i="16"/>
  <c r="M231" i="16"/>
  <c r="N245" i="16"/>
  <c r="O245" i="16"/>
  <c r="M245" i="16"/>
  <c r="N180" i="16"/>
  <c r="M180" i="16"/>
  <c r="N196" i="16"/>
  <c r="M196" i="16"/>
  <c r="N218" i="16"/>
  <c r="M218" i="16"/>
  <c r="N240" i="16"/>
  <c r="O240" i="16"/>
  <c r="M240" i="16"/>
  <c r="N183" i="16"/>
  <c r="M183" i="16"/>
  <c r="N199" i="16"/>
  <c r="M199" i="16"/>
  <c r="N217" i="16"/>
  <c r="M217" i="16"/>
  <c r="N239" i="16"/>
  <c r="O239" i="16"/>
  <c r="M239" i="16"/>
  <c r="N258" i="16"/>
  <c r="M258" i="16"/>
  <c r="M87" i="16"/>
  <c r="N87" i="16"/>
  <c r="M47" i="16"/>
  <c r="N47" i="16"/>
  <c r="O47" i="16"/>
  <c r="N24" i="16"/>
  <c r="M24" i="16"/>
  <c r="N26" i="16"/>
  <c r="M26" i="16"/>
  <c r="N64" i="16"/>
  <c r="M64" i="16"/>
  <c r="L260" i="16"/>
  <c r="N7" i="16"/>
  <c r="N46" i="16"/>
  <c r="M46" i="16"/>
  <c r="M213" i="16"/>
  <c r="N213" i="16"/>
  <c r="O213" i="16"/>
  <c r="M113" i="16"/>
  <c r="N113" i="16"/>
  <c r="O113" i="16"/>
  <c r="N55" i="16"/>
  <c r="M55" i="16"/>
  <c r="M125" i="16"/>
  <c r="N125" i="16"/>
  <c r="N128" i="16"/>
  <c r="M128" i="16"/>
  <c r="N166" i="16"/>
  <c r="M166" i="16"/>
  <c r="N139" i="16"/>
  <c r="M139" i="16"/>
  <c r="M206" i="16"/>
  <c r="N206" i="16"/>
  <c r="N134" i="16"/>
  <c r="M134" i="16"/>
  <c r="N189" i="16"/>
  <c r="M189" i="16"/>
  <c r="N241" i="16"/>
  <c r="O241" i="16"/>
  <c r="M241" i="16"/>
  <c r="N236" i="16"/>
  <c r="O236" i="16"/>
  <c r="M236" i="16"/>
  <c r="N214" i="16"/>
  <c r="M214" i="16"/>
  <c r="N28" i="16"/>
  <c r="M28" i="16"/>
  <c r="M156" i="16"/>
  <c r="N156" i="16"/>
  <c r="M68" i="16"/>
  <c r="N68" i="16"/>
  <c r="M49" i="16"/>
  <c r="N49" i="16"/>
  <c r="Q49" i="16"/>
  <c r="N30" i="16"/>
  <c r="M30" i="16"/>
  <c r="N39" i="16"/>
  <c r="M39" i="16"/>
  <c r="N16" i="16"/>
  <c r="M16" i="16"/>
  <c r="N57" i="16"/>
  <c r="M57" i="16"/>
  <c r="N83" i="16"/>
  <c r="M83" i="16"/>
  <c r="N101" i="16"/>
  <c r="M101" i="16"/>
  <c r="M250" i="16"/>
  <c r="N250" i="16"/>
  <c r="O250" i="16"/>
  <c r="N74" i="16"/>
  <c r="M74" i="16"/>
  <c r="N96" i="16"/>
  <c r="M96" i="16"/>
  <c r="M167" i="16"/>
  <c r="N167" i="16"/>
  <c r="N41" i="16"/>
  <c r="M41" i="16"/>
  <c r="N69" i="16"/>
  <c r="M69" i="16"/>
  <c r="N92" i="16"/>
  <c r="M92" i="16"/>
  <c r="N108" i="16"/>
  <c r="M108" i="16"/>
  <c r="M133" i="16"/>
  <c r="N133" i="16"/>
  <c r="N120" i="16"/>
  <c r="M120" i="16"/>
  <c r="N136" i="16"/>
  <c r="M136" i="16"/>
  <c r="N155" i="16"/>
  <c r="M155" i="16"/>
  <c r="M220" i="16"/>
  <c r="N220" i="16"/>
  <c r="N115" i="16"/>
  <c r="O115" i="16"/>
  <c r="M115" i="16"/>
  <c r="N131" i="16"/>
  <c r="M131" i="16"/>
  <c r="N146" i="16"/>
  <c r="M146" i="16"/>
  <c r="N165" i="16"/>
  <c r="M165" i="16"/>
  <c r="M182" i="16"/>
  <c r="N182" i="16"/>
  <c r="M198" i="16"/>
  <c r="N198" i="16"/>
  <c r="M257" i="16"/>
  <c r="N257" i="16"/>
  <c r="N126" i="16"/>
  <c r="M126" i="16"/>
  <c r="N145" i="16"/>
  <c r="M145" i="16"/>
  <c r="N164" i="16"/>
  <c r="M164" i="16"/>
  <c r="N181" i="16"/>
  <c r="M181" i="16"/>
  <c r="N197" i="16"/>
  <c r="M197" i="16"/>
  <c r="N219" i="16"/>
  <c r="M219" i="16"/>
  <c r="N233" i="16"/>
  <c r="M233" i="16"/>
  <c r="N249" i="16"/>
  <c r="O249" i="16"/>
  <c r="M249" i="16"/>
  <c r="N184" i="16"/>
  <c r="M184" i="16"/>
  <c r="N200" i="16"/>
  <c r="M200" i="16"/>
  <c r="N222" i="16"/>
  <c r="O222" i="16"/>
  <c r="M222" i="16"/>
  <c r="N244" i="16"/>
  <c r="O244" i="16"/>
  <c r="M244" i="16"/>
  <c r="N187" i="16"/>
  <c r="M187" i="16"/>
  <c r="N203" i="16"/>
  <c r="M203" i="16"/>
  <c r="N221" i="16"/>
  <c r="O221" i="16"/>
  <c r="M221" i="16"/>
  <c r="N243" i="16"/>
  <c r="O243" i="16"/>
  <c r="M243" i="16"/>
  <c r="M65" i="16"/>
  <c r="N65" i="16"/>
  <c r="M40" i="16"/>
  <c r="N40" i="16"/>
  <c r="M17" i="16"/>
  <c r="N17" i="16"/>
  <c r="N43" i="16"/>
  <c r="M43" i="16"/>
  <c r="M109" i="16"/>
  <c r="N109" i="16"/>
  <c r="M78" i="16"/>
  <c r="N100" i="16"/>
  <c r="M100" i="16"/>
  <c r="M175" i="16"/>
  <c r="N175" i="16"/>
  <c r="N48" i="16"/>
  <c r="Q48" i="16"/>
  <c r="M48" i="16"/>
  <c r="N73" i="16"/>
  <c r="M73" i="16"/>
  <c r="N95" i="16"/>
  <c r="M95" i="16"/>
  <c r="M121" i="16"/>
  <c r="N121" i="16"/>
  <c r="M137" i="16"/>
  <c r="N137" i="16"/>
  <c r="N124" i="16"/>
  <c r="M124" i="16"/>
  <c r="N143" i="16"/>
  <c r="M143" i="16"/>
  <c r="N159" i="16"/>
  <c r="M159" i="16"/>
  <c r="M224" i="16"/>
  <c r="N224" i="16"/>
  <c r="N119" i="16"/>
  <c r="M119" i="16"/>
  <c r="N135" i="16"/>
  <c r="M135" i="16"/>
  <c r="N150" i="16"/>
  <c r="M150" i="16"/>
  <c r="N172" i="16"/>
  <c r="M172" i="16"/>
  <c r="M186" i="16"/>
  <c r="N186" i="16"/>
  <c r="M202" i="16"/>
  <c r="N202" i="16"/>
  <c r="N110" i="16"/>
  <c r="M110" i="16"/>
  <c r="N130" i="16"/>
  <c r="M130" i="16"/>
  <c r="N149" i="16"/>
  <c r="M149" i="16"/>
  <c r="N168" i="16"/>
  <c r="M168" i="16"/>
  <c r="N185" i="16"/>
  <c r="M185" i="16"/>
  <c r="N201" i="16"/>
  <c r="M201" i="16"/>
  <c r="N223" i="16"/>
  <c r="M223" i="16"/>
  <c r="N237" i="16"/>
  <c r="O237" i="16"/>
  <c r="M237" i="16"/>
  <c r="N256" i="16"/>
  <c r="M256" i="16"/>
  <c r="N188" i="16"/>
  <c r="M188" i="16"/>
  <c r="N204" i="16"/>
  <c r="M204" i="16"/>
  <c r="N226" i="16"/>
  <c r="M226" i="16"/>
  <c r="N248" i="16"/>
  <c r="O248" i="16"/>
  <c r="M248" i="16"/>
  <c r="N191" i="16"/>
  <c r="M191" i="16"/>
  <c r="N210" i="16"/>
  <c r="O210" i="16"/>
  <c r="M210" i="16"/>
  <c r="N225" i="16"/>
  <c r="M225" i="16"/>
  <c r="N247" i="16"/>
  <c r="O247" i="16"/>
  <c r="M247" i="16"/>
  <c r="M148" i="16"/>
  <c r="N148" i="16"/>
  <c r="M54" i="16"/>
  <c r="N54" i="16"/>
  <c r="M32" i="16"/>
  <c r="N32" i="16"/>
  <c r="M75" i="16"/>
  <c r="M215" i="16"/>
  <c r="N19" i="16"/>
  <c r="M61" i="16"/>
  <c r="M84" i="16"/>
  <c r="M103" i="16"/>
  <c r="M228" i="16"/>
  <c r="M207" i="16"/>
  <c r="M66" i="16"/>
  <c r="M44" i="16"/>
  <c r="M93" i="16"/>
  <c r="N231" i="16"/>
  <c r="N66" i="16"/>
  <c r="N44" i="16"/>
  <c r="N93" i="16"/>
  <c r="N103" i="16"/>
  <c r="N259" i="16"/>
  <c r="M161" i="16"/>
  <c r="M116" i="16"/>
  <c r="N169" i="16"/>
  <c r="M19" i="16"/>
  <c r="M35" i="16"/>
  <c r="N61" i="16"/>
  <c r="M140" i="16"/>
  <c r="M251" i="16"/>
  <c r="M52" i="16"/>
  <c r="M259" i="16"/>
  <c r="M169" i="16"/>
  <c r="M260" i="16"/>
  <c r="N8" i="16"/>
  <c r="N3" i="16"/>
  <c r="R262" i="16"/>
  <c r="O9" i="16"/>
  <c r="O207" i="16"/>
  <c r="N140" i="16"/>
  <c r="N161" i="16"/>
  <c r="N116" i="16"/>
  <c r="N75" i="16"/>
  <c r="N33" i="16"/>
  <c r="N78" i="16"/>
  <c r="N81" i="16"/>
  <c r="N84" i="16"/>
  <c r="O93" i="16"/>
  <c r="O140" i="16"/>
  <c r="O19" i="16"/>
  <c r="O75" i="16"/>
  <c r="O103" i="16"/>
  <c r="N251" i="16"/>
  <c r="O251" i="16"/>
  <c r="O234" i="16"/>
  <c r="O228" i="16"/>
  <c r="N228" i="16"/>
  <c r="O215" i="16"/>
  <c r="N215" i="16"/>
  <c r="O116" i="16"/>
  <c r="Q82" i="16"/>
  <c r="Q47" i="16"/>
  <c r="O48" i="16"/>
  <c r="N52" i="16"/>
  <c r="Q50" i="16"/>
  <c r="Q34" i="16"/>
  <c r="Q260" i="16"/>
  <c r="N35" i="16"/>
  <c r="N260" i="16"/>
  <c r="N4" i="16"/>
  <c r="O4" i="16"/>
  <c r="M171" i="17"/>
  <c r="N171" i="17"/>
  <c r="J24" i="17"/>
  <c r="J28" i="17"/>
  <c r="J32" i="17"/>
  <c r="J41" i="17"/>
  <c r="J65" i="17"/>
  <c r="J68" i="17"/>
  <c r="J72" i="17"/>
  <c r="J82" i="17"/>
  <c r="J98" i="17"/>
  <c r="J257" i="17"/>
  <c r="J253" i="17"/>
  <c r="J250" i="17"/>
  <c r="J246" i="17"/>
  <c r="J242" i="17"/>
  <c r="J238" i="17"/>
  <c r="J234" i="17"/>
  <c r="J224" i="17"/>
  <c r="J220" i="17"/>
  <c r="J213" i="17"/>
  <c r="J209" i="17"/>
  <c r="J206" i="17"/>
  <c r="J202" i="17"/>
  <c r="J198" i="17"/>
  <c r="J194" i="17"/>
  <c r="J190" i="17"/>
  <c r="J186" i="17"/>
  <c r="J182" i="17"/>
  <c r="J178" i="17"/>
  <c r="J258" i="17"/>
  <c r="J254" i="17"/>
  <c r="J247" i="17"/>
  <c r="J243" i="17"/>
  <c r="J239" i="17"/>
  <c r="J235" i="17"/>
  <c r="J225" i="17"/>
  <c r="J221" i="17"/>
  <c r="J217" i="17"/>
  <c r="J214" i="17"/>
  <c r="J210" i="17"/>
  <c r="J203" i="17"/>
  <c r="J199" i="17"/>
  <c r="J195" i="17"/>
  <c r="J191" i="17"/>
  <c r="J187" i="17"/>
  <c r="J183" i="17"/>
  <c r="J179" i="17"/>
  <c r="J255" i="17"/>
  <c r="J212" i="17"/>
  <c r="J173" i="17"/>
  <c r="J166" i="17"/>
  <c r="J159" i="17"/>
  <c r="J155" i="17"/>
  <c r="J151" i="17"/>
  <c r="J147" i="17"/>
  <c r="J143" i="17"/>
  <c r="J139" i="17"/>
  <c r="J135" i="17"/>
  <c r="J129" i="17"/>
  <c r="J119" i="17"/>
  <c r="J115" i="17"/>
  <c r="J111" i="17"/>
  <c r="J107" i="17"/>
  <c r="J100" i="17"/>
  <c r="J99" i="17"/>
  <c r="J249" i="17"/>
  <c r="J245" i="17"/>
  <c r="J241" i="17"/>
  <c r="J237" i="17"/>
  <c r="J233" i="17"/>
  <c r="J230" i="17"/>
  <c r="J227" i="17"/>
  <c r="J223" i="17"/>
  <c r="J219" i="17"/>
  <c r="J204" i="17"/>
  <c r="J200" i="17"/>
  <c r="J196" i="17"/>
  <c r="J192" i="17"/>
  <c r="J188" i="17"/>
  <c r="J184" i="17"/>
  <c r="J180" i="17"/>
  <c r="J176" i="17"/>
  <c r="J174" i="17"/>
  <c r="J167" i="17"/>
  <c r="J163" i="17"/>
  <c r="J160" i="17"/>
  <c r="J156" i="17"/>
  <c r="J152" i="17"/>
  <c r="J148" i="17"/>
  <c r="J144" i="17"/>
  <c r="J236" i="17"/>
  <c r="J222" i="17"/>
  <c r="J201" i="17"/>
  <c r="J185" i="17"/>
  <c r="J158" i="17"/>
  <c r="J154" i="17"/>
  <c r="J150" i="17"/>
  <c r="J146" i="17"/>
  <c r="J137" i="17"/>
  <c r="J133" i="17"/>
  <c r="J130" i="17"/>
  <c r="J125" i="17"/>
  <c r="J122" i="17"/>
  <c r="J91" i="17"/>
  <c r="J87" i="17"/>
  <c r="J79" i="17"/>
  <c r="J78" i="17"/>
  <c r="J74" i="17"/>
  <c r="J70" i="17"/>
  <c r="J63" i="17"/>
  <c r="J60" i="17"/>
  <c r="J56" i="17"/>
  <c r="J42" i="17"/>
  <c r="J38" i="17"/>
  <c r="J33" i="17"/>
  <c r="J29" i="17"/>
  <c r="J25" i="17"/>
  <c r="J21" i="17"/>
  <c r="J18" i="17"/>
  <c r="J14" i="17"/>
  <c r="J13" i="17"/>
  <c r="J240" i="17"/>
  <c r="J226" i="17"/>
  <c r="J197" i="17"/>
  <c r="J181" i="17"/>
  <c r="J172" i="17"/>
  <c r="J165" i="17"/>
  <c r="J142" i="17"/>
  <c r="J138" i="17"/>
  <c r="J134" i="17"/>
  <c r="J126" i="17"/>
  <c r="J123" i="17"/>
  <c r="J113" i="17"/>
  <c r="J109" i="17"/>
  <c r="J105" i="17"/>
  <c r="J101" i="17"/>
  <c r="J95" i="17"/>
  <c r="J92" i="17"/>
  <c r="J88" i="17"/>
  <c r="J80" i="17"/>
  <c r="J71" i="17"/>
  <c r="J64" i="17"/>
  <c r="J57" i="17"/>
  <c r="J46" i="17"/>
  <c r="J43" i="17"/>
  <c r="J39" i="17"/>
  <c r="J34" i="17"/>
  <c r="J30" i="17"/>
  <c r="J26" i="17"/>
  <c r="J22" i="17"/>
  <c r="J15" i="17"/>
  <c r="J256" i="17"/>
  <c r="J244" i="17"/>
  <c r="J193" i="17"/>
  <c r="J177" i="17"/>
  <c r="J157" i="17"/>
  <c r="J153" i="17"/>
  <c r="J149" i="17"/>
  <c r="J145" i="17"/>
  <c r="J136" i="17"/>
  <c r="J131" i="17"/>
  <c r="J127" i="17"/>
  <c r="J120" i="17"/>
  <c r="J114" i="17"/>
  <c r="J110" i="17"/>
  <c r="J106" i="17"/>
  <c r="J97" i="17"/>
  <c r="J96" i="17"/>
  <c r="J89" i="17"/>
  <c r="J81" i="17"/>
  <c r="J248" i="17"/>
  <c r="J17" i="17"/>
  <c r="J47" i="17"/>
  <c r="J49" i="17"/>
  <c r="J51" i="17"/>
  <c r="J54" i="17"/>
  <c r="J58" i="17"/>
  <c r="J83" i="17"/>
  <c r="J121" i="17"/>
  <c r="J124" i="17"/>
  <c r="J128" i="17"/>
  <c r="J132" i="17"/>
  <c r="J164" i="17"/>
  <c r="J211" i="17"/>
  <c r="J23" i="17"/>
  <c r="J27" i="17"/>
  <c r="J31" i="17"/>
  <c r="J40" i="17"/>
  <c r="L75" i="17"/>
  <c r="J69" i="17"/>
  <c r="J73" i="17"/>
  <c r="L103" i="17"/>
  <c r="J112" i="17"/>
  <c r="K140" i="17"/>
  <c r="K169" i="17"/>
  <c r="J175" i="17"/>
  <c r="J189" i="17"/>
  <c r="L19" i="17"/>
  <c r="J16" i="17"/>
  <c r="J48" i="17"/>
  <c r="J50" i="17"/>
  <c r="J55" i="17"/>
  <c r="J59" i="17"/>
  <c r="K84" i="17"/>
  <c r="J86" i="17"/>
  <c r="J90" i="17"/>
  <c r="J102" i="17"/>
  <c r="J108" i="17"/>
  <c r="J168" i="17"/>
  <c r="J205" i="17"/>
  <c r="J218" i="17"/>
  <c r="L140" i="17"/>
  <c r="K228" i="17"/>
  <c r="K251" i="17"/>
  <c r="K260" i="17"/>
  <c r="L228" i="17"/>
  <c r="L251" i="17"/>
  <c r="K103" i="17"/>
  <c r="L259" i="17"/>
  <c r="L260" i="17"/>
  <c r="N7" i="17"/>
  <c r="N9" i="17"/>
  <c r="L207" i="17"/>
  <c r="F62" i="12"/>
  <c r="J58" i="9"/>
  <c r="N62" i="12"/>
  <c r="N65" i="12"/>
  <c r="N2" i="17"/>
  <c r="M90" i="17"/>
  <c r="N90" i="17"/>
  <c r="N27" i="17"/>
  <c r="M27" i="17"/>
  <c r="M83" i="17"/>
  <c r="N83" i="17"/>
  <c r="N81" i="17"/>
  <c r="M81" i="17"/>
  <c r="M127" i="17"/>
  <c r="N127" i="17"/>
  <c r="M193" i="17"/>
  <c r="N193" i="17"/>
  <c r="N39" i="17"/>
  <c r="M39" i="17"/>
  <c r="N92" i="17"/>
  <c r="M92" i="17"/>
  <c r="M134" i="17"/>
  <c r="N134" i="17"/>
  <c r="M240" i="17"/>
  <c r="N240" i="17"/>
  <c r="O240" i="17"/>
  <c r="N38" i="17"/>
  <c r="M38" i="17"/>
  <c r="N79" i="17"/>
  <c r="M79" i="17"/>
  <c r="M146" i="17"/>
  <c r="N146" i="17"/>
  <c r="N144" i="17"/>
  <c r="M144" i="17"/>
  <c r="N176" i="17"/>
  <c r="M176" i="17"/>
  <c r="M219" i="17"/>
  <c r="N219" i="17"/>
  <c r="M249" i="17"/>
  <c r="N249" i="17"/>
  <c r="O249" i="17"/>
  <c r="N135" i="17"/>
  <c r="M135" i="17"/>
  <c r="N173" i="17"/>
  <c r="M173" i="17"/>
  <c r="N199" i="17"/>
  <c r="M199" i="17"/>
  <c r="N239" i="17"/>
  <c r="O239" i="17"/>
  <c r="M239" i="17"/>
  <c r="N190" i="17"/>
  <c r="M190" i="17"/>
  <c r="M28" i="17"/>
  <c r="N28" i="17"/>
  <c r="M86" i="17"/>
  <c r="N86" i="17"/>
  <c r="N50" i="17"/>
  <c r="M50" i="17"/>
  <c r="M128" i="17"/>
  <c r="N128" i="17"/>
  <c r="N47" i="17"/>
  <c r="O47" i="17"/>
  <c r="O52" i="17"/>
  <c r="M47" i="17"/>
  <c r="M110" i="17"/>
  <c r="N110" i="17"/>
  <c r="N153" i="17"/>
  <c r="M153" i="17"/>
  <c r="N26" i="17"/>
  <c r="M26" i="17"/>
  <c r="N71" i="17"/>
  <c r="M71" i="17"/>
  <c r="N113" i="17"/>
  <c r="O113" i="17"/>
  <c r="M113" i="17"/>
  <c r="M181" i="17"/>
  <c r="N181" i="17"/>
  <c r="N25" i="17"/>
  <c r="M25" i="17"/>
  <c r="N70" i="17"/>
  <c r="M70" i="17"/>
  <c r="N130" i="17"/>
  <c r="M130" i="17"/>
  <c r="M201" i="17"/>
  <c r="N201" i="17"/>
  <c r="N163" i="17"/>
  <c r="M163" i="17"/>
  <c r="N196" i="17"/>
  <c r="M196" i="17"/>
  <c r="M237" i="17"/>
  <c r="N237" i="17"/>
  <c r="O237" i="17"/>
  <c r="N115" i="17"/>
  <c r="O115" i="17"/>
  <c r="M115" i="17"/>
  <c r="N155" i="17"/>
  <c r="M155" i="17"/>
  <c r="N187" i="17"/>
  <c r="M187" i="17"/>
  <c r="N221" i="17"/>
  <c r="N228" i="17"/>
  <c r="M221" i="17"/>
  <c r="N178" i="17"/>
  <c r="M178" i="17"/>
  <c r="N209" i="17"/>
  <c r="O209" i="17"/>
  <c r="M209" i="17"/>
  <c r="N250" i="17"/>
  <c r="O250" i="17"/>
  <c r="M250" i="17"/>
  <c r="M65" i="17"/>
  <c r="N65" i="17"/>
  <c r="M108" i="17"/>
  <c r="N108" i="17"/>
  <c r="Q48" i="17"/>
  <c r="M48" i="17"/>
  <c r="M175" i="17"/>
  <c r="N175" i="17"/>
  <c r="N40" i="17"/>
  <c r="M40" i="17"/>
  <c r="M211" i="17"/>
  <c r="N211" i="17"/>
  <c r="M124" i="17"/>
  <c r="N124" i="17"/>
  <c r="N54" i="17"/>
  <c r="M54" i="17"/>
  <c r="M17" i="17"/>
  <c r="N17" i="17"/>
  <c r="N96" i="17"/>
  <c r="M96" i="17"/>
  <c r="M114" i="17"/>
  <c r="N114" i="17"/>
  <c r="N136" i="17"/>
  <c r="M136" i="17"/>
  <c r="N157" i="17"/>
  <c r="M157" i="17"/>
  <c r="M256" i="17"/>
  <c r="N256" i="17"/>
  <c r="N30" i="17"/>
  <c r="M30" i="17"/>
  <c r="N46" i="17"/>
  <c r="M46" i="17"/>
  <c r="N80" i="17"/>
  <c r="M80" i="17"/>
  <c r="N101" i="17"/>
  <c r="M101" i="17"/>
  <c r="N123" i="17"/>
  <c r="M123" i="17"/>
  <c r="M142" i="17"/>
  <c r="N142" i="17"/>
  <c r="M197" i="17"/>
  <c r="N197" i="17"/>
  <c r="N14" i="17"/>
  <c r="M14" i="17"/>
  <c r="N29" i="17"/>
  <c r="M29" i="17"/>
  <c r="N56" i="17"/>
  <c r="M56" i="17"/>
  <c r="N74" i="17"/>
  <c r="M74" i="17"/>
  <c r="N91" i="17"/>
  <c r="O91" i="17"/>
  <c r="O93" i="17"/>
  <c r="M91" i="17"/>
  <c r="M133" i="17"/>
  <c r="N133" i="17"/>
  <c r="M154" i="17"/>
  <c r="N154" i="17"/>
  <c r="M222" i="17"/>
  <c r="N222" i="17"/>
  <c r="N152" i="17"/>
  <c r="M152" i="17"/>
  <c r="N167" i="17"/>
  <c r="M167" i="17"/>
  <c r="N184" i="17"/>
  <c r="M184" i="17"/>
  <c r="N200" i="17"/>
  <c r="M200" i="17"/>
  <c r="M227" i="17"/>
  <c r="N227" i="17"/>
  <c r="M241" i="17"/>
  <c r="N241" i="17"/>
  <c r="O241" i="17"/>
  <c r="N100" i="17"/>
  <c r="M100" i="17"/>
  <c r="N119" i="17"/>
  <c r="M119" i="17"/>
  <c r="N143" i="17"/>
  <c r="M143" i="17"/>
  <c r="N159" i="17"/>
  <c r="M159" i="17"/>
  <c r="N255" i="17"/>
  <c r="M255" i="17"/>
  <c r="N191" i="17"/>
  <c r="M191" i="17"/>
  <c r="N210" i="17"/>
  <c r="M210" i="17"/>
  <c r="N225" i="17"/>
  <c r="M225" i="17"/>
  <c r="N247" i="17"/>
  <c r="O247" i="17"/>
  <c r="M247" i="17"/>
  <c r="N182" i="17"/>
  <c r="M182" i="17"/>
  <c r="N198" i="17"/>
  <c r="M198" i="17"/>
  <c r="N213" i="17"/>
  <c r="O213" i="17"/>
  <c r="M213" i="17"/>
  <c r="N238" i="17"/>
  <c r="M238" i="17"/>
  <c r="N253" i="17"/>
  <c r="M253" i="17"/>
  <c r="M82" i="17"/>
  <c r="N82" i="17"/>
  <c r="O82" i="17"/>
  <c r="O84" i="17"/>
  <c r="M41" i="17"/>
  <c r="N41" i="17"/>
  <c r="M205" i="17"/>
  <c r="N205" i="17"/>
  <c r="M55" i="17"/>
  <c r="N55" i="17"/>
  <c r="M69" i="17"/>
  <c r="N69" i="17"/>
  <c r="M132" i="17"/>
  <c r="N132" i="17"/>
  <c r="N49" i="17"/>
  <c r="Q49" i="17"/>
  <c r="M49" i="17"/>
  <c r="M106" i="17"/>
  <c r="N106" i="17"/>
  <c r="N149" i="17"/>
  <c r="M149" i="17"/>
  <c r="N22" i="17"/>
  <c r="M22" i="17"/>
  <c r="N64" i="17"/>
  <c r="M64" i="17"/>
  <c r="N109" i="17"/>
  <c r="M109" i="17"/>
  <c r="M172" i="17"/>
  <c r="N172" i="17"/>
  <c r="N21" i="17"/>
  <c r="M21" i="17"/>
  <c r="N63" i="17"/>
  <c r="M63" i="17"/>
  <c r="M66" i="17"/>
  <c r="N125" i="17"/>
  <c r="M125" i="17"/>
  <c r="M185" i="17"/>
  <c r="N185" i="17"/>
  <c r="N160" i="17"/>
  <c r="M160" i="17"/>
  <c r="N192" i="17"/>
  <c r="M192" i="17"/>
  <c r="M233" i="17"/>
  <c r="N233" i="17"/>
  <c r="N111" i="17"/>
  <c r="M111" i="17"/>
  <c r="N151" i="17"/>
  <c r="M151" i="17"/>
  <c r="N183" i="17"/>
  <c r="M183" i="17"/>
  <c r="N217" i="17"/>
  <c r="M217" i="17"/>
  <c r="N258" i="17"/>
  <c r="O258" i="17"/>
  <c r="M258" i="17"/>
  <c r="N206" i="17"/>
  <c r="M206" i="17"/>
  <c r="N224" i="17"/>
  <c r="M224" i="17"/>
  <c r="N246" i="17"/>
  <c r="O246" i="17"/>
  <c r="M246" i="17"/>
  <c r="M68" i="17"/>
  <c r="N68" i="17"/>
  <c r="M168" i="17"/>
  <c r="N168" i="17"/>
  <c r="M189" i="17"/>
  <c r="N189" i="17"/>
  <c r="M112" i="17"/>
  <c r="N112" i="17"/>
  <c r="O112" i="17"/>
  <c r="N23" i="17"/>
  <c r="M23" i="17"/>
  <c r="N58" i="17"/>
  <c r="M58" i="17"/>
  <c r="N89" i="17"/>
  <c r="M89" i="17"/>
  <c r="N131" i="17"/>
  <c r="M131" i="17"/>
  <c r="M244" i="17"/>
  <c r="N244" i="17"/>
  <c r="N43" i="17"/>
  <c r="M43" i="17"/>
  <c r="N95" i="17"/>
  <c r="M95" i="17"/>
  <c r="M138" i="17"/>
  <c r="N138" i="17"/>
  <c r="N13" i="17"/>
  <c r="M13" i="17"/>
  <c r="N42" i="17"/>
  <c r="M42" i="17"/>
  <c r="N87" i="17"/>
  <c r="M87" i="17"/>
  <c r="M150" i="17"/>
  <c r="N150" i="17"/>
  <c r="N148" i="17"/>
  <c r="M148" i="17"/>
  <c r="N180" i="17"/>
  <c r="M180" i="17"/>
  <c r="M223" i="17"/>
  <c r="N223" i="17"/>
  <c r="N99" i="17"/>
  <c r="M99" i="17"/>
  <c r="N139" i="17"/>
  <c r="M139" i="17"/>
  <c r="M212" i="17"/>
  <c r="N212" i="17"/>
  <c r="O212" i="17"/>
  <c r="N203" i="17"/>
  <c r="M203" i="17"/>
  <c r="N243" i="17"/>
  <c r="O243" i="17"/>
  <c r="M243" i="17"/>
  <c r="N194" i="17"/>
  <c r="M194" i="17"/>
  <c r="N234" i="17"/>
  <c r="O234" i="17"/>
  <c r="M234" i="17"/>
  <c r="M98" i="17"/>
  <c r="N98" i="17"/>
  <c r="M24" i="17"/>
  <c r="N24" i="17"/>
  <c r="M218" i="17"/>
  <c r="N218" i="17"/>
  <c r="M102" i="17"/>
  <c r="N102" i="17"/>
  <c r="M59" i="17"/>
  <c r="N59" i="17"/>
  <c r="N16" i="17"/>
  <c r="M16" i="17"/>
  <c r="M73" i="17"/>
  <c r="N73" i="17"/>
  <c r="N31" i="17"/>
  <c r="M31" i="17"/>
  <c r="M164" i="17"/>
  <c r="N164" i="17"/>
  <c r="M121" i="17"/>
  <c r="N121" i="17"/>
  <c r="N51" i="17"/>
  <c r="M51" i="17"/>
  <c r="M248" i="17"/>
  <c r="N248" i="17"/>
  <c r="O248" i="17"/>
  <c r="N97" i="17"/>
  <c r="M97" i="17"/>
  <c r="N120" i="17"/>
  <c r="M120" i="17"/>
  <c r="N145" i="17"/>
  <c r="M145" i="17"/>
  <c r="M177" i="17"/>
  <c r="N177" i="17"/>
  <c r="N15" i="17"/>
  <c r="M15" i="17"/>
  <c r="N34" i="17"/>
  <c r="O34" i="17"/>
  <c r="M34" i="17"/>
  <c r="N57" i="17"/>
  <c r="M57" i="17"/>
  <c r="N88" i="17"/>
  <c r="M88" i="17"/>
  <c r="N105" i="17"/>
  <c r="M105" i="17"/>
  <c r="M126" i="17"/>
  <c r="N126" i="17"/>
  <c r="M165" i="17"/>
  <c r="N165" i="17"/>
  <c r="M226" i="17"/>
  <c r="N226" i="17"/>
  <c r="N18" i="17"/>
  <c r="M18" i="17"/>
  <c r="N33" i="17"/>
  <c r="M33" i="17"/>
  <c r="N60" i="17"/>
  <c r="M60" i="17"/>
  <c r="N78" i="17"/>
  <c r="M78" i="17"/>
  <c r="M84" i="17"/>
  <c r="N122" i="17"/>
  <c r="M122" i="17"/>
  <c r="N137" i="17"/>
  <c r="M137" i="17"/>
  <c r="M158" i="17"/>
  <c r="N158" i="17"/>
  <c r="M236" i="17"/>
  <c r="N236" i="17"/>
  <c r="O236" i="17"/>
  <c r="N156" i="17"/>
  <c r="M156" i="17"/>
  <c r="N174" i="17"/>
  <c r="M174" i="17"/>
  <c r="N188" i="17"/>
  <c r="M188" i="17"/>
  <c r="N204" i="17"/>
  <c r="M204" i="17"/>
  <c r="M230" i="17"/>
  <c r="M231" i="17"/>
  <c r="N230" i="17"/>
  <c r="M245" i="17"/>
  <c r="N245" i="17"/>
  <c r="O245" i="17"/>
  <c r="N107" i="17"/>
  <c r="M107" i="17"/>
  <c r="N129" i="17"/>
  <c r="M129" i="17"/>
  <c r="N147" i="17"/>
  <c r="M147" i="17"/>
  <c r="N166" i="17"/>
  <c r="M166" i="17"/>
  <c r="N179" i="17"/>
  <c r="M179" i="17"/>
  <c r="N195" i="17"/>
  <c r="O195" i="17"/>
  <c r="O207" i="17"/>
  <c r="M195" i="17"/>
  <c r="N214" i="17"/>
  <c r="M214" i="17"/>
  <c r="N235" i="17"/>
  <c r="O235" i="17"/>
  <c r="M235" i="17"/>
  <c r="N254" i="17"/>
  <c r="O254" i="17"/>
  <c r="M254" i="17"/>
  <c r="N186" i="17"/>
  <c r="M186" i="17"/>
  <c r="N202" i="17"/>
  <c r="M202" i="17"/>
  <c r="N220" i="17"/>
  <c r="M220" i="17"/>
  <c r="N242" i="17"/>
  <c r="M242" i="17"/>
  <c r="N257" i="17"/>
  <c r="M257" i="17"/>
  <c r="M72" i="17"/>
  <c r="N72" i="17"/>
  <c r="M32" i="17"/>
  <c r="N32" i="17"/>
  <c r="M207" i="17"/>
  <c r="J61" i="9"/>
  <c r="Q126" i="17"/>
  <c r="Q121" i="17"/>
  <c r="M228" i="17"/>
  <c r="M35" i="17"/>
  <c r="N161" i="17"/>
  <c r="O161" i="17"/>
  <c r="M52" i="17"/>
  <c r="M61" i="17"/>
  <c r="M44" i="17"/>
  <c r="Q127" i="17"/>
  <c r="Q34" i="17"/>
  <c r="Q120" i="17"/>
  <c r="Q99" i="17"/>
  <c r="Q131" i="17"/>
  <c r="M251" i="17"/>
  <c r="M161" i="17"/>
  <c r="Q96" i="17"/>
  <c r="N61" i="17"/>
  <c r="Q50" i="17"/>
  <c r="N44" i="17"/>
  <c r="N84" i="17"/>
  <c r="Q78" i="17"/>
  <c r="O231" i="17"/>
  <c r="N231" i="17"/>
  <c r="M116" i="17"/>
  <c r="M19" i="17"/>
  <c r="M103" i="17"/>
  <c r="N75" i="17"/>
  <c r="M259" i="17"/>
  <c r="M140" i="17"/>
  <c r="Q133" i="17"/>
  <c r="Q124" i="17"/>
  <c r="M215" i="17"/>
  <c r="M169" i="17"/>
  <c r="N93" i="17"/>
  <c r="Q122" i="17"/>
  <c r="Q139" i="17"/>
  <c r="N19" i="17"/>
  <c r="N103" i="17"/>
  <c r="M75" i="17"/>
  <c r="N66" i="17"/>
  <c r="N140" i="17"/>
  <c r="N169" i="17"/>
  <c r="M93" i="17"/>
  <c r="O140" i="17"/>
  <c r="M260" i="17"/>
  <c r="N8" i="17"/>
  <c r="R262" i="17"/>
  <c r="O9" i="17"/>
  <c r="Q47" i="17"/>
  <c r="N3" i="17"/>
  <c r="N52" i="17"/>
  <c r="O48" i="17"/>
  <c r="N35" i="17"/>
  <c r="O35" i="17"/>
  <c r="Q82" i="17"/>
  <c r="Q260" i="17"/>
  <c r="O19" i="17"/>
  <c r="F45" i="13"/>
  <c r="F45" i="15"/>
  <c r="G46" i="16"/>
  <c r="G46" i="17"/>
  <c r="J41" i="9"/>
  <c r="F45" i="12"/>
  <c r="N62" i="13"/>
  <c r="N45" i="12"/>
  <c r="N51" i="12"/>
  <c r="N259" i="12"/>
  <c r="J47" i="9"/>
  <c r="J255" i="9"/>
  <c r="N45" i="13"/>
  <c r="N62" i="15"/>
  <c r="N65" i="13"/>
  <c r="N65" i="15"/>
  <c r="O63" i="16"/>
  <c r="O66" i="16"/>
  <c r="O66" i="17"/>
  <c r="N51" i="13"/>
  <c r="N259" i="13"/>
  <c r="M4" i="13"/>
  <c r="N45" i="15"/>
  <c r="N259" i="9"/>
  <c r="O261" i="9"/>
  <c r="I3" i="9"/>
  <c r="N2" i="12"/>
  <c r="M4" i="12"/>
  <c r="M5" i="13"/>
  <c r="N4" i="13"/>
  <c r="N4" i="12"/>
  <c r="M5" i="12"/>
  <c r="N5" i="12"/>
  <c r="O46" i="16"/>
  <c r="O52" i="16"/>
  <c r="O260" i="16"/>
  <c r="N5" i="16"/>
  <c r="N51" i="15"/>
  <c r="M4" i="15"/>
  <c r="I4" i="9"/>
  <c r="J4" i="9"/>
  <c r="J3" i="9"/>
  <c r="N6" i="16"/>
  <c r="O5" i="16"/>
  <c r="N4" i="15"/>
  <c r="M5" i="15"/>
  <c r="P4" i="13"/>
  <c r="N5" i="13"/>
  <c r="P5" i="13"/>
  <c r="N5" i="15"/>
  <c r="P5" i="15"/>
  <c r="P4" i="15"/>
  <c r="O6" i="16"/>
  <c r="Q6" i="16"/>
  <c r="Q5" i="16"/>
  <c r="N215" i="17"/>
  <c r="O215" i="17"/>
  <c r="O114" i="17"/>
  <c r="N207" i="17"/>
  <c r="N251" i="17"/>
  <c r="O116" i="17"/>
  <c r="N116" i="17"/>
  <c r="O251" i="17"/>
  <c r="O259" i="17"/>
  <c r="N259" i="17"/>
  <c r="N260" i="17"/>
  <c r="N4" i="17"/>
  <c r="O4" i="17"/>
  <c r="O221" i="17"/>
  <c r="O228" i="17"/>
  <c r="O260" i="17"/>
  <c r="N5" i="17"/>
  <c r="O5" i="17"/>
  <c r="N6" i="17"/>
  <c r="O6" i="17"/>
  <c r="Q6" i="17"/>
  <c r="Q5" i="17"/>
</calcChain>
</file>

<file path=xl/sharedStrings.xml><?xml version="1.0" encoding="utf-8"?>
<sst xmlns="http://schemas.openxmlformats.org/spreadsheetml/2006/main" count="6437" uniqueCount="529">
  <si>
    <t>ITEM</t>
  </si>
  <si>
    <t>DESCRIÇÃO</t>
  </si>
  <si>
    <t>UNID.</t>
  </si>
  <si>
    <t>QUANTIDADE</t>
  </si>
  <si>
    <t>1.0</t>
  </si>
  <si>
    <t>SERVIÇOS PREIMINARES</t>
  </si>
  <si>
    <t>1.01</t>
  </si>
  <si>
    <t>UND</t>
  </si>
  <si>
    <t>1.02</t>
  </si>
  <si>
    <t>1.03</t>
  </si>
  <si>
    <t>2.0</t>
  </si>
  <si>
    <t>2.01</t>
  </si>
  <si>
    <t>2.02</t>
  </si>
  <si>
    <t>2.03</t>
  </si>
  <si>
    <t>3.0</t>
  </si>
  <si>
    <t>M</t>
  </si>
  <si>
    <t>KG</t>
  </si>
  <si>
    <t>4.0</t>
  </si>
  <si>
    <t>4.01</t>
  </si>
  <si>
    <t>4.02</t>
  </si>
  <si>
    <t>4.03</t>
  </si>
  <si>
    <t>5.0</t>
  </si>
  <si>
    <t>5.01</t>
  </si>
  <si>
    <t>5.02</t>
  </si>
  <si>
    <t>5.03</t>
  </si>
  <si>
    <t>5.04</t>
  </si>
  <si>
    <t>5.05</t>
  </si>
  <si>
    <t>5.06</t>
  </si>
  <si>
    <t>5.07</t>
  </si>
  <si>
    <t>6.0</t>
  </si>
  <si>
    <t>PREÇO R$</t>
  </si>
  <si>
    <t>UNITARIO</t>
  </si>
  <si>
    <t>CONTRATADA</t>
  </si>
  <si>
    <t>ACUMULADO</t>
  </si>
  <si>
    <t>CONTRATADO</t>
  </si>
  <si>
    <t>MEDIÇÃO</t>
  </si>
  <si>
    <t>RESUMO VALORES</t>
  </si>
  <si>
    <t>CONTRATUAL:</t>
  </si>
  <si>
    <t>Obra:</t>
  </si>
  <si>
    <t xml:space="preserve"> PERÍODO:</t>
  </si>
  <si>
    <t>ACUMULADO:</t>
  </si>
  <si>
    <t>SALDO:</t>
  </si>
  <si>
    <t>Local:</t>
  </si>
  <si>
    <t>m²</t>
  </si>
  <si>
    <t>m</t>
  </si>
  <si>
    <t>m³</t>
  </si>
  <si>
    <t xml:space="preserve">Período: </t>
  </si>
  <si>
    <t>1.04</t>
  </si>
  <si>
    <t>1.05</t>
  </si>
  <si>
    <t>1.06</t>
  </si>
  <si>
    <t>CONSTRUÇÃO DO CENTRO DE ATENÇÃO PSICOSSOCIAL INFATIL - CAPS I</t>
  </si>
  <si>
    <t>SOUSA/PB</t>
  </si>
  <si>
    <t>BDI:</t>
  </si>
  <si>
    <t>LOCAÇÃO DA OBRA - EXECUÇÃO DE GABARITO</t>
  </si>
  <si>
    <t>Placa de obra em chapa aço galvanizado, instalada</t>
  </si>
  <si>
    <t>Muro em alvenaria bloco cerâmico, e=0,09m, c/alv de pedra (35x60cm), pilares (9x20cm) a cada 3,0m, cintas inferior e superior (9x15cm) em concreto armado fck=15,0 Mpa, c/chapisco, reboco e pint. hidracor sobre alvenaria, c/cintas e pilares aparentes.</t>
  </si>
  <si>
    <t>LIMPEZA MECANIZADA DE CAMADA VEGETAL, VEGETAÇÃO E PEQUENAS ÁRVORES (DIÂMETRO DE TRONCO MENOR QUE 0,20 M), COM TRATOR DE ESTEIRAS.AF_05/2018</t>
  </si>
  <si>
    <t>Barracão para escritório de obra porte pequeno s=25,41m2 com materiais novos</t>
  </si>
  <si>
    <t>Instalação provisória de energia elétrica, aerea, trifasica, em poste galvanizado, exclusive fornecimento do medidor</t>
  </si>
  <si>
    <t>un</t>
  </si>
  <si>
    <t>SUBTOTAL =&gt;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</si>
  <si>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</si>
  <si>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</si>
  <si>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</si>
  <si>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</si>
  <si>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</si>
  <si>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</si>
  <si>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</si>
  <si>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</si>
  <si>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</si>
  <si>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</si>
  <si>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</si>
  <si>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ATERRO MANUAL DE VALAS COM SOLO ARGILO-ARENOSO E COMPACTAÇÃO MECANIZADA. AF_05/2016</t>
  </si>
  <si>
    <t>ARGILA, ARGILA VERMELHA OU ARGILA ARENOSA (RETIRADA NA JAZIDA, SEM TRANSPORTE)</t>
  </si>
  <si>
    <t>TRANSPORTE COM CAMINHÃO BASCULANTE DE 10 M³, EM VIA URBANA PAVIMENTADA, ADICIONAL PARA DMT EXCEDENTE A 30 KM (UNIDADE: M3XKM). AF_07/2020</t>
  </si>
  <si>
    <t>EXECUÇÃO E COMPACTAÇÃO DE ATERRO COM SOLO PREDOMINANTEMENTE ARGILOSO - EXCLUSIVE SOLO, ESCAVAÇÃO, CARGA E TRANSPORTE. AF_11/2019</t>
  </si>
  <si>
    <t>ESCAVAÇÃO MANUAL PARA BLOCO DE COROAMENTO OU SAPATA (INCLUINDO ESCAVAÇÃO PARA COLOCAÇÃO DE FÔRMAS). AF_06/2017</t>
  </si>
  <si>
    <t>REATERRO MANUAL DE VALAS COM COMPACTAÇÃO MECANIZADA. AF_04/2016</t>
  </si>
  <si>
    <t>LASTRO DE CONCRETO MAGRO, APLICADO EM PISOS, LAJES SOBRE SOLO OU RADIERS, ESPESSURA DE 5 CM. AF_07/2016</t>
  </si>
  <si>
    <t>ALVENARIA DE EMBASAMENTO EM TIJOLO CERÂMICO FURADO C/ ARGAMASSA CIMENTO E AREIA 1:4</t>
  </si>
  <si>
    <t>Forma plana para fundações, em compensado resinado 12mm, 07 usos</t>
  </si>
  <si>
    <t>ARMAÇÃO DE BLOCO, VIGA BALDRAME E SAPATA UTILIZANDO AÇO CA-60 DE 5 MM - MONTAGEM. AF_06/2017</t>
  </si>
  <si>
    <t>ARMAÇÃO DE BLOCO, VIGA BALDRAME OU SAPATA UTILIZANDO AÇO CA-50 DE 10 MM - MONTAGEM. AF_06/2017</t>
  </si>
  <si>
    <t>CONCRETO FCK = 25MPA, TRAÇO 1:2,3:2,7 (EM MASSA SECA DE CIMENTO/ AREIA MÉDIA/ BRITA 1) - PREPARO MECÂNICO COM BETONEIRA 400 L. AF_05/2021</t>
  </si>
  <si>
    <t>LANÇAMENTO COM USO DE BALDES, ADENSAMENTO E ACABAMENTO DE CONCRETO EM ESTRUTURAS. AF_12/2015</t>
  </si>
  <si>
    <t>Impermeabilização de alicerce e viga baldrame com 2 demãos de tinta asfáltica tipo Neutrol da Vedacit ou similar, exceto argamassa impermeabilização</t>
  </si>
  <si>
    <t>M3XKM</t>
  </si>
  <si>
    <t>INFRAESTRUTURA</t>
  </si>
  <si>
    <t>SUPERESTRUTURA</t>
  </si>
  <si>
    <t>3.1</t>
  </si>
  <si>
    <t>CONCRETO ARMADO (PILARES/VIGAS)</t>
  </si>
  <si>
    <t>3.1.01</t>
  </si>
  <si>
    <t>3.1.02</t>
  </si>
  <si>
    <t>3.2</t>
  </si>
  <si>
    <t>3.2.01</t>
  </si>
  <si>
    <t>3.2.02</t>
  </si>
  <si>
    <t>LAJE</t>
  </si>
  <si>
    <t>3.1.03</t>
  </si>
  <si>
    <t>3.1.04</t>
  </si>
  <si>
    <t>3.1.05</t>
  </si>
  <si>
    <t>3.1.06</t>
  </si>
  <si>
    <t>3.2.03</t>
  </si>
  <si>
    <t>3.2.04</t>
  </si>
  <si>
    <t>3.2.05</t>
  </si>
  <si>
    <t>3.2.06</t>
  </si>
  <si>
    <t>3.3</t>
  </si>
  <si>
    <t>3.3.01</t>
  </si>
  <si>
    <t>3.3.02</t>
  </si>
  <si>
    <t>3.3.03</t>
  </si>
  <si>
    <t>3.3.06</t>
  </si>
  <si>
    <t>VERGAS E CONTRA VERGAS</t>
  </si>
  <si>
    <t>3.3.04</t>
  </si>
  <si>
    <t>3.3.05</t>
  </si>
  <si>
    <t>3.3.07</t>
  </si>
  <si>
    <t>(COMPOSIÇÃO REPRESENTATIVA) EXECUÇÃO DE ESTRUTURAS DE CONCRETO ARMADO, PARA EDIFICAÇÃO HABITACIONAL UNIFAMILIAR TÉRREA (CASA EM EMPREENDIMENTOS), FCK = 25 MPA. AF_01/2017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</si>
  <si>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</si>
  <si>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10,0 MM - MONTAGEM. AF_12/2015</t>
  </si>
  <si>
    <t>Forma plana para estruturas, em compensado plastificado de 12mm, 07 usos, inclusive escoramento - Revisada 07.2015</t>
  </si>
  <si>
    <t>LAJE PRÉ-MOLDADA UNIDIRECIONAL, BIAPOIADA, PARA PISO, ENCHIMENTO EM CERÂMICA, VIGOTA CONVENCIONAL, ALTURA TOTAL DA LAJE (ENCHIMENTO+CAPA) = (8+4). AF_11/2020</t>
  </si>
  <si>
    <t>ARMAÇÃO DE LAJE DE UMA ESTRUTURA CONVENCIONAL DE CONCRETO ARMADO EM UMA EDIFICAÇÃO TÉRREA OU SOBRADO UTILIZANDO AÇO CA-50 DE 8,0 MM - MONTAGEM. AF_12/2015</t>
  </si>
  <si>
    <t>MONTAGEM E DESMONTAGEM DE FÔRMA DE LAJE MACIÇA, PÉ-DIREITO SIMPLES, EM CHAPA DE MADEIRA COMPENSADA RESINADA, 2 UTILIZAÇÕES. AF_09/2020</t>
  </si>
  <si>
    <t>IMPERMEABILIZAÇÃO DE SUPERFÍCIE COM MANTA ASFÁLTICA, DUAS CAMADAS, INCLUSIVE APLICAÇÃO DE PRIMER ASFÁLTICO, E=3MM E E=4MM. AF_06/2018</t>
  </si>
  <si>
    <t>VERGA PRÉ-MOLDADA PARA PORTAS COM ATÉ 1,5 M DE VÃO. AF_03/2016</t>
  </si>
  <si>
    <t>VERGA PRÉ-MOLDADA PARA JANELAS COM ATÉ 1,5 M DE VÃO. AF_03/2016</t>
  </si>
  <si>
    <t>VERGA PRÉ-MOLDADA PARA JANELAS COM MAIS DE 1,5 M DE VÃO. AF_03/2016</t>
  </si>
  <si>
    <t>CONTRAVERGA PRÉ-MOLDADA PARA VÃOS DE ATÉ 1,5 M DE COMPRIMENTO. AF_03/2016</t>
  </si>
  <si>
    <t>CONTRAVERGA PRÉ-MOLDADA PARA VÃOS DE MAIS DE 1,5 M DE COMPRIMENTO. AF_03/2016</t>
  </si>
  <si>
    <t>VERGA MOLDADA IN LOCO EM CONCRETO PARA JANELAS COM MAIS DE 1,5 M DE VÃO. AF_03/2016</t>
  </si>
  <si>
    <t>CONTRAVERGA MOLDADA IN LOCO EM CONCRETO PARA VÃOS DE MAIS DE 1,5 M DE COMPRIMENTO. AF_03/2016</t>
  </si>
  <si>
    <t>PAREDES E FECHAMENTOS</t>
  </si>
  <si>
    <t>ALVENARIA DE VEDAÇÃO DE BLOCOS CERÂMICOS FURADOS NA HORIZONTAL DE 9X19X19CM (ESPESSURA 9CM) DE PAREDES COM ÁREA LÍQUIDA MAIOR OU IGUAL A 6M² SEM VÃOS E ARGAMASSA DE ASSENTAMENTO COM PREPARO EM BETONEIRA. AF_06/2014</t>
  </si>
  <si>
    <t>Alvenaria de vedação de blocos cerâmicos furados 9x19x19 cm (espessura 19cm) e argamassa de assentamento com preparo em betoneira</t>
  </si>
  <si>
    <t>CERCA/GRADIL NYLOFOR H=1,53M, MALHA 5 X 20CM - FIO 5,00MM, COM FIXADORES DE POLIAMIDA EM POSTE 40 x 60 MM CHUMBADOS EM BASE DE CONCRETO (EXCLUSIVE ESTA) , REVESTIDOS EM POLIESTER POR PROCESSO DE PINTURA ELETROSTÁTICA (GRADIL E POSTE), NAS CORES VERDE OU BRANCA - FORNECIMENTO E INSTALAÇÃO</t>
  </si>
  <si>
    <t>COBERTURA</t>
  </si>
  <si>
    <t>FABRICAÇÃO E INSTALAÇÃO DE MEIA TESOURA DE MADEIRA NÃO APARELHADA, COM VÃO DE 6 M, PARA TELHA ONDULADA DE FIBROCIMENTO, ALUMÍNIO, PLÁSTICA OU TERMOACÚSTICA, INCLUSO IÇAMENTO. AF_07/2019</t>
  </si>
  <si>
    <t>TRAMA DE MADEIRA COMPOSTA POR TERÇAS PARA TELHADOS DE ATÉ 2 ÁGUAS PARA TELHA ONDULADA DE FIBROCIMENTO, METÁLICA, PLÁSTICA OU TERMOACÚSTICA, INCLUSO TRANSPORTE VERTICAL. AF_07/2019</t>
  </si>
  <si>
    <t>TELHAMENTO COM TELHA ONDULADA DE FIBROCIMENTO E = 6 MM, COM RECOBRIMENTO LATERAL DE 1 1/4 DE ONDA PARA TELHADO COM INCLINAÇÃO MÁXIMA DE 10°, COM ATÉ 2 ÁGUAS, INCLUSO IÇAMENTO. AF_07/2019</t>
  </si>
  <si>
    <t>Rufo de concreto armado fck=20mpa l=30cm e h=5cm</t>
  </si>
  <si>
    <t>CALHA EM CHAPA DE AÇO GALVANIZADO NÚMERO 24, DESENVOLVIMENTO DE 100 CM, INCLUSO TRANSPORTE VERTICAL. AF_07/2019</t>
  </si>
  <si>
    <t>FORRO EM PLACAS DE GESSO, PARA AMBIENTES COMERCIAIS. AF_05/2017_P</t>
  </si>
  <si>
    <t>ACABAMENTOS PARA FORRO (MOLDURA DE GESSO). AF_05/2017</t>
  </si>
  <si>
    <t>UN</t>
  </si>
  <si>
    <t>TOTAL GERAL =&gt;</t>
  </si>
  <si>
    <t>7.0</t>
  </si>
  <si>
    <t>7.01</t>
  </si>
  <si>
    <t>7.02</t>
  </si>
  <si>
    <t>7.03</t>
  </si>
  <si>
    <t>7.04</t>
  </si>
  <si>
    <t>7.05</t>
  </si>
  <si>
    <t>PAVIMENTAÇÃO</t>
  </si>
  <si>
    <t>6.1</t>
  </si>
  <si>
    <t>6.1.01</t>
  </si>
  <si>
    <t>6.1.02</t>
  </si>
  <si>
    <t>Area externa</t>
  </si>
  <si>
    <t>6.1.03</t>
  </si>
  <si>
    <t>6.1.04</t>
  </si>
  <si>
    <t>6.1.05</t>
  </si>
  <si>
    <t>6.1.06</t>
  </si>
  <si>
    <t>EXECUÇÃO DE PASSEIO EM PISO INTERTRAVADO, COM BLOCO RETANGULAR COR NATURAL DE 20 X 10 CM, ESPESSURA 6 CM. AF_12/2015</t>
  </si>
  <si>
    <t>PLANTIO DE GRAMA EM PLACAS. AF_05/2018</t>
  </si>
  <si>
    <t>EXECUÇÃO DE PASSEIO (CALÇADA) OU PISO DE CONCRETO COM CONCRETO MOLDADO IN LOCO, USINADO, ACABAMENTO CONVENCIONAL, ESPESSURA 6 CM, ARMADO. AF_07/2016</t>
  </si>
  <si>
    <t>Piso tátil direcional e/ou alerta, de concreto, na cor natural, p/deficientes visuais, dimensões 25x25cm, aplicado com argamassa industrializada ac-ii, rejuntado, exclusive regularização de base</t>
  </si>
  <si>
    <t>Rampa padrão para acesso de deficientes a passeio público, em concreto simples Fck=25MPa, desempolada, pintada em novacor, 02 demãos e piso tátil de alerta/direcional.</t>
  </si>
  <si>
    <t>Meio fio de concreto</t>
  </si>
  <si>
    <t>Area Interna</t>
  </si>
  <si>
    <t>6.2</t>
  </si>
  <si>
    <t>6.2.01</t>
  </si>
  <si>
    <t>6.2.02</t>
  </si>
  <si>
    <t>6.2.03</t>
  </si>
  <si>
    <t>6.2.04</t>
  </si>
  <si>
    <t>6.2.05</t>
  </si>
  <si>
    <t>6.2.06</t>
  </si>
  <si>
    <t>6.2.07</t>
  </si>
  <si>
    <t>CAMADA SEPARADORA PARA EXECUÇÃO DE RADIER, PISO DE CONCRETO OU LAJE SOBRE SOLO, EM LONA PLÁSTICA. AF_09/2021</t>
  </si>
  <si>
    <t>Fornecimento e instalação de tela aço soldada nervurada CA-60, Q-92, malha 15x15cm, ferro 4.2mm (1.48 kg/m2), painel 2,45x6,0m, Telcon ou similar</t>
  </si>
  <si>
    <t>CONTRAPISO EM ARGAMASSA TRAÇO 1:4 (CIMENTO E AREIA), PREPARO MECÂNICO COM BETONEIRA 400 L, APLICADO EM ÁREAS SECAS SOBRE LAJE, ADERIDO, ACABAMENTO NÃO REFORÇADO, ESPESSURA 2CM. AF_07/2021</t>
  </si>
  <si>
    <t>REVESTIMENTO CERÂMICO PARA PISO COM PLACAS TIPO ESMALTADA EXTRA DE DIMENSÕES 45X45 CM APLICADA EM AMBIENTES DE ÁREA ENTRE 5 M2 E 10 M2. AF_06/2014</t>
  </si>
  <si>
    <t>PISO EM PEDRA  ASSENTADO SOBRE ARGAMASSA 1:3 (CIMENTO E AREIA). AF_09/2020</t>
  </si>
  <si>
    <t>RODAPÉ CERÂMICO DE 7CM DE ALTURA COM PLACAS TIPO ESMALTADA EXTRA DE DIMENSÕES 45X45CM. AF_06/2014</t>
  </si>
  <si>
    <t>REVESTIMENTOS</t>
  </si>
  <si>
    <t>7.06</t>
  </si>
  <si>
    <t>7.07</t>
  </si>
  <si>
    <t>7.08</t>
  </si>
  <si>
    <t>CHAPISCO APLICADO EM ALVENARIAS E ESTRUTURAS DE CONCRETO INTERNAS, COM COLHER DE PEDREIRO.  ARGAMASSA TRAÇO 1:3 COM PREPARO EM BETONEIRA 400L. AF_06/2014</t>
  </si>
  <si>
    <t>CHAPISCO APLICADO NO TETO, COM ROLO PARA TEXTURA ACRÍLICA. ARGAMASSA TRAÇO 1:4 E EMULSÃO POLIMÉRICA (ADESIVO) COM PREPARO EM BETONEIRA 400L. AF_06/2014</t>
  </si>
  <si>
    <t>MASSA ÚNICA, PARA RECEBIMENTO DE PINTURA, EM ARGAMASSA TRAÇO 1:2:8, PREPARO MECÂNICO COM BETONEIRA 400L, APLICADA MANUALMENTE EM FACES INTERNAS DE PAREDES, ESPESSURA DE 20MM, COM EXECUÇÃO DE TALISCAS. AF_06/2014</t>
  </si>
  <si>
    <t>EMBOÇO OU MASSA ÚNICA EM ARGAMASSA TRAÇO 1:2:8, PREPARO MECÂNICO COM BETONEIRA 400 L, APLICADA MANUALMENTE EM PANOS DE FACHADA COM PRESENÇA DE VÃOS, ESPESSURA MAIOR OU IGUAL A 50 MM. AF_06/2014</t>
  </si>
  <si>
    <t>MASSA ÚNICA, PARA RECEBIMENTO DE PINTURA, EM ARGAMASSA TRAÇO 1:2:8, PREPARO MECÂNICO COM BETONEIRA 400L, APLICADA MANUALMENTE EM TETO, ESPESSURA DE 20MM, COM EXECUÇÃO DE TALISCAS. AF_03/2015</t>
  </si>
  <si>
    <t>EMBOÇO, PARA RECEBIMENTO DE CERÂMICA, EM ARGAMASSA TRAÇO 1:2:8, PREPARO MECÂNICO COM BETONEIRA 400L, APLICADO MANUALMENTE EM FACES INTERNAS DE PAREDES, PARA AMBIENTE COM ÁREA ENTRE 5M2 E 10M2, ESPESSURA DE 20MM, COM EXECUÇÃO DE TALISCAS. AF_06/2014</t>
  </si>
  <si>
    <t>REVESTIMENTO CERÂMICO PARA PAREDES INTERNAS COM PLACAS TIPO ESMALTADA EXTRA DE DIMENSÕES 33X45 CM APLICADAS EM AMBIENTES DE ÁREA MAIOR QUE 5 M² NA ALTURA INTEIRA DAS PAREDES. AF_06/2014</t>
  </si>
  <si>
    <t>Porcelanato imitação de madeira tipo réguas de 0.15x1.20 m</t>
  </si>
  <si>
    <t>8.0</t>
  </si>
  <si>
    <t>8.01</t>
  </si>
  <si>
    <t>PINTURA</t>
  </si>
  <si>
    <t>8.02</t>
  </si>
  <si>
    <t>8.03</t>
  </si>
  <si>
    <t>8.04</t>
  </si>
  <si>
    <t>8.05</t>
  </si>
  <si>
    <t>8.06</t>
  </si>
  <si>
    <t>8.07</t>
  </si>
  <si>
    <t>8.08</t>
  </si>
  <si>
    <t>8.09</t>
  </si>
  <si>
    <t>8.10</t>
  </si>
  <si>
    <t>8.11</t>
  </si>
  <si>
    <t>APLICAÇÃO DE FUNDO SELADOR ACRÍLICO EM PAREDES, UMA DEMÃO. AF_06/2014</t>
  </si>
  <si>
    <t>APLICAÇÃO DE FUNDO SELADOR ACRÍLICO EM TETO, UMA DEMÃO. AF_06/2014</t>
  </si>
  <si>
    <t>Emassamento de superfície, com aplicação de 02 demãos de massa acrílica, lixamento e retoques - Rev 01</t>
  </si>
  <si>
    <t>APLICAÇÃO E LIXAMENTO DE MASSA LÁTEX EM PAREDES, DUAS DEMÃOS. AF_06/2014</t>
  </si>
  <si>
    <t>APLICAÇÃO E LIXAMENTO DE MASSA LÁTEX EM TETO,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</si>
  <si>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</si>
  <si>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</si>
  <si>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PINTURA FUNDO NIVELADOR ALQUÍDICO BRANCO EM MADEIRA. AF_01/2021</t>
  </si>
  <si>
    <t>PINTURA TINTA DE ACABAMENTO (PIGMENTADA) ESMALTE SINTÉTICO BRILHANTE EM MADEIRA, 2 DEMÃOS. AF_01/2021</t>
  </si>
  <si>
    <t>PINTURA DE PISO COM TINTA ACRÍLICA, APLICAÇÃO MECÂNICA, 2 DEMÃOS, INCLUSO FUNDO PREPARADOR. AF_05/2021</t>
  </si>
  <si>
    <t>PINTURA DE FAIXA DE PEDESTRE OU ZEBRADA COM TINTA ACRÍLICA, E  = 30 CM, APLICAÇÃO MANUAL. AF_05/2021</t>
  </si>
  <si>
    <t>9.0</t>
  </si>
  <si>
    <t>INSTALAÇÕES HIDROSSÁNITARIAS</t>
  </si>
  <si>
    <t>9.1</t>
  </si>
  <si>
    <t>9.1.01</t>
  </si>
  <si>
    <t>INSTALAÇÕES HIDRAULICAS</t>
  </si>
  <si>
    <t>9.1.02</t>
  </si>
  <si>
    <t>9.1.03</t>
  </si>
  <si>
    <t>9.1.04</t>
  </si>
  <si>
    <t>9.1.05</t>
  </si>
  <si>
    <t>9.1.06</t>
  </si>
  <si>
    <t>9.1.07</t>
  </si>
  <si>
    <t>9.1.08</t>
  </si>
  <si>
    <t>9.1.09</t>
  </si>
  <si>
    <t>9.1.10</t>
  </si>
  <si>
    <t>9.1.11</t>
  </si>
  <si>
    <t>9.1.12</t>
  </si>
  <si>
    <t>9.1.13</t>
  </si>
  <si>
    <t>9.1.14</t>
  </si>
  <si>
    <t>9.1.15</t>
  </si>
  <si>
    <t>9.1.16</t>
  </si>
  <si>
    <t>9.1.17</t>
  </si>
  <si>
    <t>9.1.18</t>
  </si>
  <si>
    <t>9.1.19</t>
  </si>
  <si>
    <t>9.1.20</t>
  </si>
  <si>
    <t>9.1.21</t>
  </si>
  <si>
    <t>TUBO, PVC, SOLDÁVEL, DN 25MM, INSTALADO EM RAMAL DE DISTRIBUIÇÃO DE ÁGUA - FORNECIMENTO E INSTALAÇÃO. AF_12/2014</t>
  </si>
  <si>
    <t>TUBO, PVC, SOLDÁVEL, DN 32MM, INSTALADO EM RAMAL DE DISTRIBUIÇÃO DE ÁGUA - FORNECIMENTO E INSTALAÇÃO. AF_12/2014</t>
  </si>
  <si>
    <t>TUBO, PVC, SOLDÁVEL, DN 50MM, INSTALADO EM PRUMADA DE ÁGUA - FORNECIMENTO E INSTALAÇÃO. AF_12/2014</t>
  </si>
  <si>
    <t>BUCHA DE REDUCAO DE PVC, SOLDAVEL, LONGA, COM 50 X 25 MM, PARA AGUA FRIA PREDIAL</t>
  </si>
  <si>
    <t>Caixa d´água em fibra de vidro  - instalada, sem estrutura de suporte cap. 3.000 litros</t>
  </si>
  <si>
    <t>CURVA 90 GRAUS, PVC, SOLDÁVEL, DN 50MM, INSTALADO EM PRUMADA DE ÁGUA - FORNECIMENTO E INSTALAÇÃO. AF_12/2014</t>
  </si>
  <si>
    <t>JOELHO 90 GRAUS, PVC, SOLDÁVEL, DN 25MM, INSTALADO EM PRUMADA DE ÁGUA - FORNECIMENTO E INSTALAÇÃO. AF_12/2014</t>
  </si>
  <si>
    <t>JOELHO 90 GRAUS, PVC, SOLDÁVEL, DN 32MM, INSTALADO EM PRUMADA DE ÁGUA - FORNECIMENTO E INSTALAÇÃO. AF_12/2014</t>
  </si>
  <si>
    <t>JOELHO 90 GRAUS, PVC, SOLDÁVEL, DN 50MM, INSTALADO EM PRUMADA DE ÁGUA - FORNECIMENTO E INSTALAÇÃO. AF_12/2014</t>
  </si>
  <si>
    <t>JOELHO 90 GRAUS COM BUCHA DE LATÃO, PVC, SOLDÁVEL, DN 25MM, X 1/2 INSTALADO EM RAMAL OU SUB-RAMAL DE ÁGUA - FORNECIMENTO E INSTALAÇÃO. AF_12/2014</t>
  </si>
  <si>
    <t>LUVA, PVC, SOLDÁVEL, DN 25MM, INSTALADO EM PRUMADA DE ÁGUA - FORNECIMENTO E INSTALAÇÃO. AF_12/2014</t>
  </si>
  <si>
    <t>LUVA COM BUCHA DE LATÃO, PVC, SOLDÁVEL, DN 25MM X 3/4, INSTALADO EM PRUMADA DE ÁGUA - FORNECIMENTO E INSTALAÇÃO. AF_12/2014</t>
  </si>
  <si>
    <t>TE, PVC, SOLDÁVEL, DN 32MM, INSTALADO EM PRUMADA DE ÁGUA - FORNECIMENTO E INSTALAÇÃO. AF_12/2014</t>
  </si>
  <si>
    <t>TE, PVC, SOLDÁVEL, DN 25MM, INSTALADO EM RAMAL DE DISTRIBUIÇÃO DE ÁGUA - FORNECIMENTO E INSTALAÇÃO. AF_12/2014</t>
  </si>
  <si>
    <t>TE, PVC, SOLDÁVEL, DN 50MM, INSTALADO EM PRUMADA DE ÁGUA - FORNECIMENTO E INSTALAÇÃO. AF_12/2014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</si>
  <si>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</si>
  <si>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</si>
  <si>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ADAPTADOR CURTO COM BOLSA E ROSCA PARA REGISTRO, PVC, SOLDÁVEL, DN 25MM X 3/4, INSTALADO EM RAMAL OU SUB-RAMAL DE ÁGUA - FORNECIMENTO E INSTALAÇÃO. AF_12/2014</t>
  </si>
  <si>
    <t>HIDRÔMETRO DN 25 (¾ ), 5,0 M³/H FORNECIMENTO E INSTALAÇÃO. AF_11/2016</t>
  </si>
  <si>
    <t>KIT CAVALETE PARA MEDIÇÃO DE ÁGUA - ENTRADA PRINCIPAL, EM PVC SOLDÁVEL DN 25 (¾")   FORNECIMENTO E INSTALAÇÃO (EXCLUSIVE HIDRÔMETRO). AF_11/2016</t>
  </si>
  <si>
    <t>PONTO DE CONSUMO TERMINAL DE ÁGUA FRIA (SUBRAMAL) COM TUBULAÇÃO DE PVC, DN 25 MM, INSTALADO EM RAMAL DE ÁGUA, INCLUSOS RASGO E CHUMBAMENTO EM ALVENARIA. AF_12/2014</t>
  </si>
  <si>
    <t>9.2</t>
  </si>
  <si>
    <t>9.2.01</t>
  </si>
  <si>
    <t>9.2.02</t>
  </si>
  <si>
    <t>9.2.03</t>
  </si>
  <si>
    <t>9.2.04</t>
  </si>
  <si>
    <t>9.2.05</t>
  </si>
  <si>
    <t>9.2.06</t>
  </si>
  <si>
    <t>9.2.07</t>
  </si>
  <si>
    <t>9.2.08</t>
  </si>
  <si>
    <t>9.2.09</t>
  </si>
  <si>
    <t>9.2.10</t>
  </si>
  <si>
    <t>9.2.11</t>
  </si>
  <si>
    <t>9.2.12</t>
  </si>
  <si>
    <t>9.2.13</t>
  </si>
  <si>
    <t>9.2.14</t>
  </si>
  <si>
    <t>9.2.15</t>
  </si>
  <si>
    <t>9.2.16</t>
  </si>
  <si>
    <t>9.2.17</t>
  </si>
  <si>
    <t>9.2.18</t>
  </si>
  <si>
    <t>9.2.19</t>
  </si>
  <si>
    <t>TUBO PVC, SERIE NORMAL, ESGOTO PREDIAL, DN 40 MM, FORNECIDO E INSTALADO EM RAMAL DE DESCARGA OU RAMAL DE ESGOTO SANITÁRIO. AF_12/2014</t>
  </si>
  <si>
    <t>TUBO PVC, SERIE NORMAL, ESGOTO PREDIAL, DN 100 MM, FORNECIDO E INSTALADO EM PRUMADA DE ESGOTO SANITÁRIO OU VENTILAÇÃO. AF_12/2014</t>
  </si>
  <si>
    <t>TUBO PVC, SERIE NORMAL, ESGOTO PREDIAL, DN 50 MM, FORNECIDO E INSTALADO EM PRUMADA DE ESGOTO SANITÁRIO OU VENTILAÇÃO. AF_12/2014</t>
  </si>
  <si>
    <t>RALO SECO, PVC, DN 100 X 40 MM, JUNTA SOLDÁVEL, FORNECIDO E INSTALADO EM RAMAL DE DESCARGA OU EM RAMAL DE ESGOTO SANITÁRIO. AF_12/2014</t>
  </si>
  <si>
    <t>CAIXA SIFONADA, PVC, DN 100 X 100 X 50 MM, JUNTA ELÁSTICA, FORNECIDA E INSTALADA EM RAMAL DE DESCARGA OU EM RAMAL DE ESGOTO SANITÁRIO. AF_12/2014</t>
  </si>
  <si>
    <t>JOELHO 45 GRAUS, PVC, SERIE NORMAL, ESGOTO PREDIAL, DN 100 MM, JUNTA ELÁSTICA, FORNECIDO E INSTALADO EM PRUMADA DE ESGOTO SANITÁRIO OU VENTILAÇÃO. AF_12/2014</t>
  </si>
  <si>
    <t>JOELHO 45 GRAUS, PVC, SERIE NORMAL, ESGOTO PREDIAL, DN 40 MM, JUNTA SOLDÁVEL, FORNECIDO E INSTALADO EM RAMAL DE DESCARGA OU RAMAL DE ESGOTO SANITÁRIO. AF_12/2014</t>
  </si>
  <si>
    <t>JOELHO 45 GRAUS, PVC, SERIE NORMAL, ESGOTO PREDIAL, DN 50 MM, JUNTA ELÁSTICA, FORNECIDO E INSTALADO EM PRUMADA DE ESGOTO SANITÁRIO OU VENTILAÇÃO.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</si>
  <si>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</si>
  <si>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40 MM, JUNTA SOLDÁVEL, FORNECIDO E INSTALADO EM RAMAL DE DESCARGA OU RAMAL DE ESGOTO SANITÁRIO. AF_12/2014</t>
  </si>
  <si>
    <t>JOELHO 90 GRAUS, PVC, SERIE NORMAL, ESGOTO PREDIAL, DN 50 MM, JUNTA ELÁSTICA, FORNECIDO E INSTALADO EM PRUMADA DE ESGOTO SANITÁRIO OU VENTILAÇÃO. AF_12/2014</t>
  </si>
  <si>
    <t>JUNCAO SIMPLES, PVC, DN 100 X 50 MM, SERIE NORMAL PARA ESGOTO PREDIAL</t>
  </si>
  <si>
    <t>JUNCAO SIMPLES, PVC SERIE R, DN 40 X 40 MM, PARA ESGOTO OU AGUAS PLUVIAIS PREDIAIS</t>
  </si>
  <si>
    <t>LUVA SIMPLES, PVC, SERIE NORMAL, ESGOTO PREDIAL, DN 100 MM, JUNTA ELÁSTICA, FORNECIDO E INSTALADO EM PRUMADA DE ESGOTO SANITÁRIO OU VENTILAÇÃO. AF_12/2014</t>
  </si>
  <si>
    <t>LUVA SIMPLES, PVC, SERIE NORMAL, ESGOTO PREDIAL, DN 50 MM, JUNTA ELÁSTICA, FORNECIDO E INSTALADO EM PRUMADA DE ESGOTO SANITÁRIO OU VENTILAÇÃO. AF_12/2014</t>
  </si>
  <si>
    <t>Tê sanitário em pvc rígido c/ anéis, para esgoto primário, diâm =100 x 50mm</t>
  </si>
  <si>
    <t>BUCHA DE REDUÇÃO LONGA, PVC, SERIE R, ÁGUA PLUVIAL, DN 50 X 40 MM, JUNTA ELÁSTICA, FORNECIDO E INSTALADO EM RAMAL DE ENCAMINHAMENTO. AF_12/2014</t>
  </si>
  <si>
    <t>CAIXA DE GORDURA DUPLA (CAPACIDADE: 126 L), RETANGULAR, EM ALVENARIA COM BLOCOS DE CONCRETO, DIMENSÕES INTERNAS = 0,4X0,7 M, ALTURA INTERNA = 0,8 M. AF_12/2020</t>
  </si>
  <si>
    <t>CAIXA ENTERRADA HIDRÁULICA RETANGULAR, EM ALVENARIA COM BLOCOS DE CONCRETO, DIMENSÕES INTERNAS: 0,6X0,6X0,6 M PARA REDE DE ESGOTO. AF_12/2020</t>
  </si>
  <si>
    <t>9.3</t>
  </si>
  <si>
    <t>9.3.01</t>
  </si>
  <si>
    <t>INSTALAÇÕES ÁGUA PLUVIAL</t>
  </si>
  <si>
    <t>9.3.02</t>
  </si>
  <si>
    <t>9.3.03</t>
  </si>
  <si>
    <t>9.3.04</t>
  </si>
  <si>
    <t>9.3.05</t>
  </si>
  <si>
    <t>9.3.06</t>
  </si>
  <si>
    <t>TUBO PVC, SÉRIE R, ÁGUA PLUVIAL, DN 40 MM, FORNECIDO E INSTALADO EM RAMAL DE ENCAMINHAMENTO. AF_12/2014</t>
  </si>
  <si>
    <t>TUBO PVC, SÉRIE R, ÁGUA PLUVIAL, DN 100 MM, FORNECIDO E INSTALADO EM CONDUTORES VERTICAIS DE ÁGUAS PLUVIAIS. AF_12/2014</t>
  </si>
  <si>
    <t>CURVA 90 GRAUS, PVC, SERIE R, ÁGUA PLUVIAL, DN 100 MM, JUNTA ELÁSTICA, FORNECIDO E INSTALADO EM CONDUTORES VERTICAIS DE ÁGUAS PLUVIAIS. AF_12/2014</t>
  </si>
  <si>
    <t>JOELHO 90 GRAUS, PVC, SERIE R, ÁGUA PLUVIAL, DN 100 MM, JUNTA ELÁSTICA, FORNECIDO E INSTALADO EM CONDUTORES VERTICAIS DE ÁGUAS PLUVIAIS. AF_12/2014</t>
  </si>
  <si>
    <t>LUVA SIMPLES, PVC, SERIE R, ÁGUA PLUVIAL, DN 100 MM, JUNTA ELÁSTICA, FORNECIDO E INSTALADO EM CONDUTORES VERTICAIS DE ÁGUAS PLUVIAIS. AF_12/2014</t>
  </si>
  <si>
    <t>CAIXA ENTERRADA HIDRÁULICA RETANGULAR EM ALVENARIA COM TIJOLOS CERÂMICOS MACIÇOS, DIMENSÕES INTERNAS: 0,8X0,8X0,6 M PARA REDE DE DRENAGEM. AF_12/2020</t>
  </si>
  <si>
    <t>10.0</t>
  </si>
  <si>
    <t>INSTALAÇÕES ELÉTRICAS</t>
  </si>
  <si>
    <t>10.01</t>
  </si>
  <si>
    <t>10.02</t>
  </si>
  <si>
    <t>10.03</t>
  </si>
  <si>
    <t>10.04</t>
  </si>
  <si>
    <t>10.05</t>
  </si>
  <si>
    <t>10.06</t>
  </si>
  <si>
    <t>10.07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</si>
  <si>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</si>
  <si>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</si>
  <si>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</si>
  <si>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</si>
  <si>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</si>
  <si>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</si>
  <si>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</si>
  <si>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</si>
  <si>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</si>
  <si>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</si>
  <si>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</si>
  <si>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</si>
  <si>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</si>
  <si>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</si>
  <si>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</si>
  <si>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</si>
  <si>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</si>
  <si>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</si>
  <si>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</si>
  <si>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</si>
  <si>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</si>
  <si>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</si>
  <si>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</si>
  <si>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</si>
  <si>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10.32</t>
  </si>
  <si>
    <t>10.33</t>
  </si>
  <si>
    <t>10.34</t>
  </si>
  <si>
    <t>10.35</t>
  </si>
  <si>
    <t>10.36</t>
  </si>
  <si>
    <t>ENTRADA DE ENERGIA ELÉTRICA, AÉREA, TRIFÁSICA, COM CAIXA DE SOBREPOR, CABO DE 10 MM2 E DISJUNTOR DIN 50A (NÃO INCLUSO O POSTE DE CONCRETO). AF_07/2020_P</t>
  </si>
  <si>
    <t>POSTE DE CONCRETO DUPLO T, TIPO D, 200 KG, H = 9 M (NBR 8451)</t>
  </si>
  <si>
    <t>DPS CLASSE II 275V - 40KA</t>
  </si>
  <si>
    <t>DISPOSITIVO DR, 4 POLOS, SENSIBILIDADE DE 30 MA, CORRENTE DE 63 A, TIPO AC</t>
  </si>
  <si>
    <t>DISJUNTOR MONOPOLAR TIPO DIN, CORRENTE NOMINAL DE 10A - FORNECIMENTO E INSTALAÇÃO. AF_10/2020</t>
  </si>
  <si>
    <t>DISJUNTOR MONOPOLAR TIPO DIN, CORRENTE NOMINAL DE 16A - FORNECIMENTO E INSTALAÇÃO. AF_10/2020</t>
  </si>
  <si>
    <t>DISJUNTOR MONOPOLAR TIPO DIN, CORRENTE NOMINAL DE 25A - FORNECIMENTO E INSTALAÇÃO. AF_10/2020</t>
  </si>
  <si>
    <t>QUADRO DE DISTRIBUIÇÃO DE ENERGIA EM CHAPA DE AÇO GALVANIZADO, DE EMBUTIR, COM BARRAMENTO TRIFÁSICO, PARA 24 DISJUNTORES DIN 100A - FORNECIMENTO E INSTALAÇÃO. AF_10/2020</t>
  </si>
  <si>
    <t>CAIXA ENTERRADA ELÉTRICA RETANGULAR, EM ALVENARIA COM TIJOLOS CERÂMICOS MACIÇOS, FUNDO COM BRITA, DIMENSÕES INTERNAS: 0,4X0,4X0,4 M. AF_12/2020</t>
  </si>
  <si>
    <t>ELETRODUTO RÍGIDO ROSCÁVEL, PVC, DN 32 MM (1"), PARA CIRCUITOS TERMINAIS, INSTALADO EM FORRO - FORNECIMENTO E INSTALAÇÃO. AF_12/2015</t>
  </si>
  <si>
    <t>LUVA PARA ELETRODUTO, PVC, ROSCÁVEL, DN 32 MM (1"), PARA CIRCUITOS TERMINAIS, INSTALADA EM FORRO - FORNECIMENTO E INSTALAÇÃO. AF_12/2015</t>
  </si>
  <si>
    <t>CURVA 90 GRAUS PARA ELETRODUTO, PVC, ROSCÁVEL, DN 32 MM (1"), PARA CIRCUITOS TERMINAIS, INSTALADA EM PAREDE - FORNECIMENTO E INSTALAÇÃO. AF_12/2015</t>
  </si>
  <si>
    <t>Cabo de cobre isolado em EPR flexível unipolar  10mm²  - 0,6Kv/1Kv/90°</t>
  </si>
  <si>
    <t>CABO DE COBRE FLEXÍVEL ISOLADO, 1,5 MM², ANTI-CHAMA 450/750 V, PARA CIRCUITOS TERMINAIS - FORNECIMENTO E INSTALAÇÃO. AF_12/2015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</si>
  <si>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</si>
  <si>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</si>
  <si>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CAIXA RETANGULAR 4" X 2" ALTA (2,00 M DO PISO), PVC, INSTALADA EM PAREDE - FORNECIMENTO E INSTALAÇÃO. AF_12/2015</t>
  </si>
  <si>
    <t>CAIXA RETANGULAR 4" X 2" MÉDIA (1,30 M DO PISO), PVC, INSTALADA EM PAREDE - FORNECIMENTO E INSTALAÇÃO. AF_12/2015</t>
  </si>
  <si>
    <t>TOMADA MÉDIA DE EMBUTIR (1 MÓDULO), 2P+T 10 A,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</si>
  <si>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</si>
  <si>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</si>
  <si>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INTERRUPTOR SIMPLES (1 MÓDULO), 10A/250V, INCLUINDO SUPORTE E PLACA - FORNECIMENTO E INSTALAÇÃO. AF_12/2015</t>
  </si>
  <si>
    <t>INTERRUPTOR PARALELO (1 MÓDULO), 10A/250V, INCLUINDO SUPORTE E PLACA - FORNECIMENTO E INSTALAÇÃO. AF_12/2015</t>
  </si>
  <si>
    <t>Luminária de embutir Lar T8 Led com refletor com aletas, 2x18w da Aladin FE 209/232 Al ou similar com lâmpadas e reator bivolt</t>
  </si>
  <si>
    <t>Luminária tipo plafon (sobrepor), quadrada, 24x24cm, em aluminio pintado na cor branca, c/difusor em vidro, Aladin ou similar</t>
  </si>
  <si>
    <t>Refletor Slim LED 200W de potência, branco Frio, 6500k, Autovolt, marca G-light ou similar</t>
  </si>
  <si>
    <t>CABO CORDPLAST (CABO PP) 3 x 2,50 mm²</t>
  </si>
  <si>
    <t>ELETRODUTO FLEXÍVEL CORRUGADO, PEAD, DN 63 (2")  - FORNECIMENTO E INSTALAÇÃO. AF_04/2016</t>
  </si>
  <si>
    <t>ELETRODUTO FLEXÍVEL CORRUGADO, PVC, DN 25 MM (3/4"), PARA CIRCUITOS TERMINAIS, INSTALADO EM LAJE - FORNECIMENTO E INSTALAÇÃO. AF_12/2015</t>
  </si>
  <si>
    <t>ELETRODUTO FLEXÍVEL CORRUGADO, PVC, DN 20 MM (1/2"), PARA CIRCUITOS TERMINAIS, INSTALADO EM LAJE - FORNECIMENTO E INSTALAÇÃO. AF_12/2015</t>
  </si>
  <si>
    <t>HASTE DE ATERRAMENTO 5/8  PARA SPDA - FORNECIMENTO E INSTALAÇÃO. AF_12/2017</t>
  </si>
  <si>
    <t>Conector tipo cunha ou GTDU</t>
  </si>
  <si>
    <t>CORDOALHA DE COBRE NU 16 MM², NÃO ENTERRADA, COM ISOLADOR - FORNECIMENTO E INSTALAÇÃO. AF_12/2017</t>
  </si>
  <si>
    <t>CAIXA DE INSPEÇÃO PARA ATERRAMENTO, CIRCULAR, EM POLIETILENO, DIÂMETRO INTERNO = 0,3 M. AF_12/2020</t>
  </si>
  <si>
    <t>PONTO DE TOMADA RESIDENCIAL INCLUINDO TOMADA (2 MÓDULOS) 10A/250V, CAIXA ELÉTRICA, ELETRODUTO, CABO, RASGO, QUEBRA E CHUMBAMENTO. AF_01/2016</t>
  </si>
  <si>
    <t>Ponto seco de tomada p/ lógica, com eletroduto pvc rígido embutido, Ø 3/4"</t>
  </si>
  <si>
    <t>11.0</t>
  </si>
  <si>
    <t>DIVERSOS</t>
  </si>
  <si>
    <t>11.01</t>
  </si>
  <si>
    <t>11.02</t>
  </si>
  <si>
    <t>11.03</t>
  </si>
  <si>
    <t>11.04</t>
  </si>
  <si>
    <t>11.05</t>
  </si>
  <si>
    <t>11.06</t>
  </si>
  <si>
    <t>EXTINTOR DE INCÊNDIO PORTÁTIL COM CARGA DE PQS DE 4 KG, CLASSE BC - FORNECIMENTO E INSTALAÇÃO. AF_10/2020_P</t>
  </si>
  <si>
    <t>EXTINTOR DE INCÊNDIO PORTÁTIL COM CARGA DE ÁGUA PRESSURIZADA DE 10 L, CLASSE A - FORNECIMENTO E INSTALAÇÃO. AF_10/2020_P</t>
  </si>
  <si>
    <t>PLACA DE SINALIZACAO DE SEGURANCA CONTRA INCENDIO, FOTOLUMINESCENTE, RETANGULAR, *20 X 40* CM, EM PVC *2* MM ANTI-CHAMAS (SIMBOLOS, CORES E PICTOGRAMAS CONFORME NBR 16820)</t>
  </si>
  <si>
    <t>PLACA DE SINALIZACAO DE SEGURANCA CONTRA INCENDIO, FOTOLUMINESCENTE, QUADRADA, *20 X 20* CM, EM PVC *2* MM ANTI-CHAMAS (SIMBOLOS, CORES E PICTOGRAMAS CONFORME NBR 16820)</t>
  </si>
  <si>
    <t>Luminária de emergência, de sobrepor, tipo bloco autônomo, com autonomia de 1h, modelo LLE-LLEDDF, da KBR ou si</t>
  </si>
  <si>
    <t>Perfil Alumínio (Frisos)</t>
  </si>
  <si>
    <t>12.0</t>
  </si>
  <si>
    <t>12.01</t>
  </si>
  <si>
    <t>12.02</t>
  </si>
  <si>
    <t>12.03</t>
  </si>
  <si>
    <t>12.04</t>
  </si>
  <si>
    <t>12.05</t>
  </si>
  <si>
    <t>12.06</t>
  </si>
  <si>
    <t>12.07</t>
  </si>
  <si>
    <t>12.08</t>
  </si>
  <si>
    <t>12.09</t>
  </si>
  <si>
    <t>12.10</t>
  </si>
  <si>
    <t>12.11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</si>
  <si>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</si>
  <si>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</si>
  <si>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</si>
  <si>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</si>
  <si>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Kit de porta de madeira para pintura, semi-oca (leve ou média), padrão médio, 100x210cm, espessura de 3,5cm, itens inclusos: dobradiças, montagem e instalação do batente, fechadura com execução do furo - fornecimento e instalação.</t>
  </si>
  <si>
    <t>PORTA EM ALUMÍNIO DE ABRIR TIPO VENEZIANA COM GUARNIÇÃO, FIXAÇÃO COM PARAFUSOS - FORNECIMENTO E INSTALAÇÃO. AF_12/2019</t>
  </si>
  <si>
    <t>Portão em ferro, em gradil metálico, padrão belgo ou equivalente, de correr</t>
  </si>
  <si>
    <t>PORTÃO DE METALON E BARRA CHATA DE FERRO C/FECHADURA E DOBRADIÇA, INCLUS. PINTURA ESMALTE SINTÉTICO</t>
  </si>
  <si>
    <t>Janela em alumínio, cor N/P/B, tipo moldura-vidro, max-ar, exclusive vidro</t>
  </si>
  <si>
    <t>Instalação de vidro temperado e=8mm</t>
  </si>
  <si>
    <t>Instalação de vidro temperado refletivo e=8mm</t>
  </si>
  <si>
    <t>13.0</t>
  </si>
  <si>
    <t>FACHADA</t>
  </si>
  <si>
    <t>13.01</t>
  </si>
  <si>
    <t>Fornecimento e instalação de fachada em pele de vidro, linha Citta Due Alcoa, em vidro laminado 3+3 prata refletivo medindo 8,30x6,87m,c/06 modulos vertical e 11 modulos horizontal. e 05 janelas maxi mar (obra:Sup.Reg.Trabalho)</t>
  </si>
  <si>
    <t>14.0</t>
  </si>
  <si>
    <t>LOUÇAS E METAIS</t>
  </si>
  <si>
    <t>14.01</t>
  </si>
  <si>
    <t>14.02</t>
  </si>
  <si>
    <t>14.03</t>
  </si>
  <si>
    <t>14.04</t>
  </si>
  <si>
    <t>14.05</t>
  </si>
  <si>
    <t>14.06</t>
  </si>
  <si>
    <t>14.07</t>
  </si>
  <si>
    <t>14.08</t>
  </si>
  <si>
    <t>14.09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</si>
  <si>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</si>
  <si>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</si>
  <si>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</si>
  <si>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</si>
  <si>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</si>
  <si>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</si>
  <si>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</si>
  <si>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</si>
  <si>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</si>
  <si>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Pia de cozinha com bancada em granito cinza andorinha, e = 2cm, dim 2.00x0.60, com 01 cuba de aço inox, sifão cromado, válvula cromada, torneira em aço inox, inclusive rodopia 7 cm, assentada.</t>
  </si>
  <si>
    <t>Tampo de balcão em granito cinza andorinha, e=2cm</t>
  </si>
  <si>
    <t>Testeira em granito cinza andorinha, h=10cm, esp=2cm, aplicado com argamassa industrializada AC-I</t>
  </si>
  <si>
    <t>Rodopia em granito cinza andorinha, h = 10 cm, e= 2cm, aplicado com argamassa industrializada ac-i, com acabamento aboleado</t>
  </si>
  <si>
    <t>Peitoril granito cinza polido, esp = 2 cm</t>
  </si>
  <si>
    <t>ABERTURA PARA ENCAIXE DE CUBA OU LAVATORIO EM BANCADA DE MARMORE/ GRANITO OU OUTRO TIPO DE PEDRA NATURAL</t>
  </si>
  <si>
    <t>Cuba de embutir, circular, linha carrara L41, DECA ou similar, inclusive sifão cromado, válvula cromada para pia e engate cromado</t>
  </si>
  <si>
    <t>TORNEIRA CROMADA DE MESA, 1/2 OU 3/4, PARA LAVATÓRIO, PADRÃO MÉDIO - FORNECIMENTO E INSTALAÇÃO. AF_01/2020</t>
  </si>
  <si>
    <t>TORNEIRA PLÁSTICA 3/4 PARA TANQUE - FORNECIMENTO E INSTALAÇÃO. AF_01/2020</t>
  </si>
  <si>
    <t>BANCO ARTICULADO, EM ACO INOX, PARA PCD, FIXADO NA PAREDE - FORNECIMENTO E INSTALAÇÃO. AF_01/2020</t>
  </si>
  <si>
    <t>VASO SANITÁRIO SIFONADO COM CAIXA ACOPLADA LOUÇA BRANCA - PADRÃO MÉDIO, INCLUSO ENGATE FLEXÍVEL EM METAL CROMADO, 1/2  X 40CM - FORNECIMENTO E INSTALAÇÃO. AF_01/2020</t>
  </si>
  <si>
    <t>CHUVEIRO ELÉTRICO COMUM CORPO PLÁSTICO, TIPO DUCHA  FORNECIMENTO E INSTALAÇÃO. AF_01/2020</t>
  </si>
  <si>
    <t>BARRA DE APOIO EM "L", EM ACO INOX POLIDO 80 X 80 CM, FIXADA NA PAREDE - FORNECIMENTO E INSTALACAO. AF_01/2020</t>
  </si>
  <si>
    <t>BARRA DE APOIO RETA, EM ACO INOX POLIDO, COMPRIMENTO 80 CM,  FIXADA NA PAREDE - FORNECIMENTO E INSTALAÇÃO. AF_01/2020</t>
  </si>
  <si>
    <t>PUXADOR PARA PCD, FIXADO NA PORTA - FORNECIMENTO E INSTALAÇÃO. AF_01/2020</t>
  </si>
  <si>
    <t>TOALHEIRO PLASTICO TIPO DISPENSER PARA PAPEL TOALHA INTERFOLHADO</t>
  </si>
  <si>
    <t>SABONETEIRA PLASTICA TIPO DISPENSER PARA SABONETE LIQUIDO COM RESERVATORIO 800 A 1500 ML, INCLUSO FIXAÇÃO. AF_01/2020</t>
  </si>
  <si>
    <t>PAPELEIRA DE PAREDE EM METAL CROMADO SEM TAMPA, INCLUSO FIXAÇÃO. AF_01/2020</t>
  </si>
  <si>
    <t>15.0</t>
  </si>
  <si>
    <t>15.01</t>
  </si>
  <si>
    <t>15.02</t>
  </si>
  <si>
    <t>15.03</t>
  </si>
  <si>
    <t>15.04</t>
  </si>
  <si>
    <t>15.05</t>
  </si>
  <si>
    <t>15.06</t>
  </si>
  <si>
    <t>PLANTIO DE PALMEIRA COM ALTURA DE MUDA MENOR OU IGUAL A 2,00 M. AF_05/2018</t>
  </si>
  <si>
    <t>Planta - Moreia (Dietes bicolor), fornecimento e plantio</t>
  </si>
  <si>
    <t>Placa em ACM</t>
  </si>
  <si>
    <t>Fita led 12V</t>
  </si>
  <si>
    <t>Fornecimento e instalação de fonte de alimentação  12V / 10A (ou similar)</t>
  </si>
  <si>
    <t>Limpeza geral</t>
  </si>
  <si>
    <t>RELATÓRIO FOTOGRÁFICO</t>
  </si>
  <si>
    <r>
      <t xml:space="preserve">CONTRATADA: </t>
    </r>
    <r>
      <rPr>
        <sz val="12"/>
        <rFont val="Arial Narrow"/>
        <family val="2"/>
      </rPr>
      <t>IWK CONSTRUÇÕES E PROJETOS</t>
    </r>
  </si>
  <si>
    <r>
      <t xml:space="preserve">OBRA: </t>
    </r>
    <r>
      <rPr>
        <sz val="12"/>
        <rFont val="Arial Narrow"/>
        <family val="2"/>
      </rPr>
      <t>CONSTRUÇÃO DO CENTRO DE ATENÇÃO PSICOSSOCIAL INFATIL - CAPS I</t>
    </r>
  </si>
  <si>
    <r>
      <rPr>
        <b/>
        <sz val="12"/>
        <rFont val="Arial Narrow"/>
        <family val="2"/>
      </rPr>
      <t>LICITAÇÃO</t>
    </r>
    <r>
      <rPr>
        <sz val="12"/>
        <rFont val="Arial Narrow"/>
        <family val="2"/>
      </rPr>
      <t>:  CR 13/2021</t>
    </r>
  </si>
  <si>
    <r>
      <t xml:space="preserve">CONTRATO Nº: </t>
    </r>
    <r>
      <rPr>
        <sz val="12"/>
        <rFont val="Arial Narrow"/>
        <family val="2"/>
      </rPr>
      <t>260/2022</t>
    </r>
  </si>
  <si>
    <t>___________________________</t>
  </si>
  <si>
    <t>Igor Brasil Lins</t>
  </si>
  <si>
    <t>CPF:083.431.244-13</t>
  </si>
  <si>
    <t>BOLETIM DE MEDIÇÃO - 02</t>
  </si>
  <si>
    <t>Sousa/PB, 07 de julho de 2022.</t>
  </si>
  <si>
    <t>30/05/2022 a 07/07/2022                                                Contrato: 260/2022</t>
  </si>
  <si>
    <t>Sousa/PB, 30 de Maio de 2022.</t>
  </si>
  <si>
    <t>22/03/2022 a 30/05/2022                                                Contrato: 260/2022</t>
  </si>
  <si>
    <t>BOLETIM DE MEDIÇÃO - 01</t>
  </si>
  <si>
    <t>BOLETIM DE MEDIÇÃO - 03</t>
  </si>
  <si>
    <t>INSTALAÇÕES SANITÁRIAS</t>
  </si>
  <si>
    <t xml:space="preserve"> ESQUADRIAS / VIDROS</t>
  </si>
  <si>
    <t>SERVIÇOS FINAIS</t>
  </si>
  <si>
    <t>Sousa/PB, 24 de outubro de 2022.</t>
  </si>
  <si>
    <t>08/07/2022 a 24/10/2022                                                Contrato: 260/2022</t>
  </si>
  <si>
    <t>BOLETIM DE MEDIÇÃO - 04</t>
  </si>
  <si>
    <t>Sousa/PB, 28 de fevereiro de 2023.</t>
  </si>
  <si>
    <t>25/10/2022 a 28/02/2023                                               Contrato: 260/2022</t>
  </si>
  <si>
    <t>UNITARIO C/REJUSTE</t>
  </si>
  <si>
    <t>A EXECUTAR</t>
  </si>
  <si>
    <t>A EXECUTAR SEM REAJUSTE</t>
  </si>
  <si>
    <t>A EXECUTAR COM REAJUSTE</t>
  </si>
  <si>
    <t>CONTRATUAL C/REAJUSTE:</t>
  </si>
  <si>
    <t>PLANILHA ORÇAMENTÁRIA C/REAJUSTE</t>
  </si>
  <si>
    <t>03/2022 a 03/2023                                               Contrato: 260/2022</t>
  </si>
  <si>
    <t>Sousa/PB, 20 de julho de 2023.</t>
  </si>
  <si>
    <t>29/02/2023 a 25/07/2023                                               Contrato: 260/2022</t>
  </si>
  <si>
    <t>BOLETIM DE MEDIÇÃO 05 C/REAJUSTE</t>
  </si>
  <si>
    <t>Sousa/PB, 25 de julho de 2023.</t>
  </si>
  <si>
    <t>BOLETIM DE MEDIÇÃO 06 C/REAJUSTE</t>
  </si>
  <si>
    <t>26/07/2023 a 16/02/2024                                               Contrato: 260/2022</t>
  </si>
  <si>
    <t>Sousa/PB, 16 de fevereiro de 2024.</t>
  </si>
  <si>
    <t>BOLETIM DE MEDIÇÃO 07 C/REAJUSTE</t>
  </si>
  <si>
    <t>VALOR A RECEBER COM REAJUSTE:</t>
  </si>
  <si>
    <t>VALOR A RECEBER SEM REAJUSTE:</t>
  </si>
  <si>
    <t>VALOR TOTAL DO REAJUSTE:</t>
  </si>
  <si>
    <t>________________________________</t>
  </si>
  <si>
    <r>
      <t xml:space="preserve">MEDIÇÃO: </t>
    </r>
    <r>
      <rPr>
        <sz val="12"/>
        <rFont val="Arial Narrow"/>
        <family val="2"/>
      </rPr>
      <t>08</t>
    </r>
  </si>
  <si>
    <t>BOLETIM DE MEDIÇÃO 08 C/REAJUSTE</t>
  </si>
  <si>
    <t>Sousa/PB, 13 de agosto de 2024.</t>
  </si>
  <si>
    <t>17/02/2024 a 13/08/2024                                   Contrato: 260/2022</t>
  </si>
  <si>
    <t>Sousa/PB, 16 de setembro de 2024.</t>
  </si>
  <si>
    <t>14/08/2024 a 16/09/2024                                   Contrato: 260/2022</t>
  </si>
  <si>
    <r>
      <t>DATA:</t>
    </r>
    <r>
      <rPr>
        <sz val="12"/>
        <rFont val="Arial Narrow"/>
        <family val="2"/>
      </rPr>
      <t xml:space="preserve"> 14/08/2024 a 16/09/2024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</si>
</sst>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.000_-;\-* #,##0.000_-;_-* &quot;-&quot;??_-;_-@_-"/>
    <numFmt numFmtId="165" formatCode="_(* #,##0.00_);_(* \(#,##0.00\);_(* &quot;-&quot;??_);_(@_)"/>
    <numFmt numFmtId="167" formatCode="#,##0.00_ ;\-#,##0.00\ "/>
    <numFmt numFmtId="169" formatCode="0.000"/>
    <numFmt numFmtId="175" formatCode="0.0000000000"/>
    <numFmt numFmtId="178" formatCode="&quot;R$&quot;\ #,##0.00"/>
  </numFmts>
  <fonts count="2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name val="Arial Narrow"/>
      <family val="2"/>
    </font>
    <font>
      <b/>
      <i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.5"/>
      <name val="Arial Narrow"/>
      <family val="2"/>
    </font>
    <font>
      <b/>
      <sz val="10"/>
      <name val="Arial Narrow"/>
      <family val="2"/>
    </font>
    <font>
      <u/>
      <sz val="18"/>
      <name val="Arial Narrow"/>
      <family val="2"/>
    </font>
    <font>
      <b/>
      <u/>
      <sz val="15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0"/>
      <color rgb="FF00206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44" fontId="18" fillId="0" borderId="0" applyFont="0" applyFill="0" applyBorder="0" applyAlignment="0" applyProtection="0"/>
    <xf numFmtId="0" fontId="1" fillId="0" borderId="0"/>
    <xf numFmtId="2" fontId="3" fillId="0" borderId="0"/>
    <xf numFmtId="2" fontId="1" fillId="0" borderId="0"/>
    <xf numFmtId="0" fontId="18" fillId="0" borderId="0"/>
    <xf numFmtId="0" fontId="3" fillId="0" borderId="0"/>
    <xf numFmtId="0" fontId="18" fillId="0" borderId="0"/>
    <xf numFmtId="0" fontId="19" fillId="0" borderId="0"/>
    <xf numFmtId="2" fontId="3" fillId="0" borderId="0"/>
    <xf numFmtId="2" fontId="1" fillId="0" borderId="0"/>
    <xf numFmtId="0" fontId="3" fillId="0" borderId="0"/>
    <xf numFmtId="0" fontId="1" fillId="0" borderId="0"/>
    <xf numFmtId="0" fontId="18" fillId="0" borderId="0"/>
    <xf numFmtId="2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275">
    <xf numFmtId="0" fontId="0" fillId="0" borderId="0" xfId="0"/>
    <xf numFmtId="0" fontId="20" fillId="0" borderId="0" xfId="0" applyFont="1"/>
    <xf numFmtId="0" fontId="0" fillId="0" borderId="0" xfId="0" applyAlignment="1">
      <alignment horizontal="center"/>
    </xf>
    <xf numFmtId="43" fontId="0" fillId="0" borderId="0" xfId="17" applyFont="1"/>
    <xf numFmtId="0" fontId="21" fillId="0" borderId="0" xfId="11" applyFont="1"/>
    <xf numFmtId="43" fontId="0" fillId="0" borderId="0" xfId="0" applyNumberFormat="1"/>
    <xf numFmtId="4" fontId="7" fillId="0" borderId="1" xfId="11" applyNumberFormat="1" applyFont="1" applyBorder="1" applyAlignment="1" applyProtection="1">
      <alignment horizontal="center" vertical="center" wrapText="1"/>
    </xf>
    <xf numFmtId="43" fontId="1" fillId="0" borderId="1" xfId="11" applyNumberFormat="1" applyFont="1" applyBorder="1" applyAlignment="1">
      <alignment horizontal="center" vertical="center"/>
    </xf>
    <xf numFmtId="4" fontId="7" fillId="0" borderId="0" xfId="11" applyNumberFormat="1" applyFont="1" applyBorder="1" applyAlignment="1" applyProtection="1">
      <alignment horizontal="right" vertical="center"/>
    </xf>
    <xf numFmtId="10" fontId="7" fillId="0" borderId="0" xfId="15" applyNumberFormat="1" applyFont="1" applyBorder="1" applyAlignment="1" applyProtection="1">
      <alignment horizontal="center" vertical="center" wrapText="1"/>
    </xf>
    <xf numFmtId="4" fontId="22" fillId="0" borderId="1" xfId="11" applyNumberFormat="1" applyFont="1" applyBorder="1" applyAlignment="1" applyProtection="1">
      <alignment horizontal="center" vertical="center" wrapText="1"/>
    </xf>
    <xf numFmtId="43" fontId="23" fillId="2" borderId="1" xfId="17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11" applyFont="1" applyBorder="1" applyAlignment="1" applyProtection="1">
      <alignment vertical="center" wrapText="1"/>
    </xf>
    <xf numFmtId="0" fontId="7" fillId="0" borderId="0" xfId="11" applyFont="1" applyBorder="1" applyAlignment="1" applyProtection="1">
      <alignment vertical="center" wrapText="1"/>
    </xf>
    <xf numFmtId="4" fontId="7" fillId="0" borderId="0" xfId="11" applyNumberFormat="1" applyFont="1" applyBorder="1" applyAlignment="1" applyProtection="1">
      <alignment horizontal="right" vertical="center" wrapText="1"/>
    </xf>
    <xf numFmtId="0" fontId="7" fillId="0" borderId="0" xfId="11" applyFont="1" applyBorder="1" applyAlignment="1" applyProtection="1">
      <alignment horizontal="left" vertical="center" wrapText="1"/>
    </xf>
    <xf numFmtId="0" fontId="6" fillId="0" borderId="0" xfId="1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3" fontId="1" fillId="0" borderId="1" xfId="17" applyFont="1" applyBorder="1" applyAlignment="1">
      <alignment vertical="center"/>
    </xf>
    <xf numFmtId="43" fontId="23" fillId="0" borderId="1" xfId="17" applyFont="1" applyBorder="1" applyAlignment="1">
      <alignment vertical="center"/>
    </xf>
    <xf numFmtId="43" fontId="1" fillId="0" borderId="1" xfId="17" applyFont="1" applyFill="1" applyBorder="1" applyAlignment="1">
      <alignment vertical="center"/>
    </xf>
    <xf numFmtId="43" fontId="23" fillId="3" borderId="1" xfId="17" applyFont="1" applyFill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/>
    </xf>
    <xf numFmtId="49" fontId="10" fillId="0" borderId="0" xfId="2" applyNumberFormat="1" applyFont="1" applyAlignment="1">
      <alignment horizontal="center" vertical="center"/>
    </xf>
    <xf numFmtId="0" fontId="10" fillId="0" borderId="0" xfId="2" applyFont="1" applyAlignment="1">
      <alignment vertical="top" wrapText="1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vertical="center"/>
    </xf>
    <xf numFmtId="49" fontId="10" fillId="0" borderId="0" xfId="2" applyNumberFormat="1" applyFont="1" applyAlignment="1">
      <alignment horizontal="right" vertical="center"/>
    </xf>
    <xf numFmtId="4" fontId="10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49" fontId="16" fillId="0" borderId="0" xfId="2" applyNumberFormat="1" applyFont="1" applyAlignment="1">
      <alignment vertical="center"/>
    </xf>
    <xf numFmtId="17" fontId="12" fillId="0" borderId="0" xfId="2" applyNumberFormat="1" applyFont="1" applyAlignment="1">
      <alignment horizontal="left" vertical="center"/>
    </xf>
    <xf numFmtId="49" fontId="13" fillId="0" borderId="0" xfId="2" applyNumberFormat="1" applyFont="1" applyAlignment="1">
      <alignment horizontal="left" vertical="center" indent="1"/>
    </xf>
    <xf numFmtId="14" fontId="14" fillId="0" borderId="0" xfId="2" applyNumberFormat="1" applyFont="1" applyAlignment="1">
      <alignment vertical="center"/>
    </xf>
    <xf numFmtId="14" fontId="12" fillId="0" borderId="0" xfId="2" applyNumberFormat="1" applyFont="1" applyAlignment="1">
      <alignment horizontal="right" vertical="top"/>
    </xf>
    <xf numFmtId="14" fontId="12" fillId="0" borderId="0" xfId="2" applyNumberFormat="1" applyFont="1" applyAlignment="1">
      <alignment vertical="top"/>
    </xf>
    <xf numFmtId="14" fontId="13" fillId="0" borderId="0" xfId="2" applyNumberFormat="1" applyFont="1" applyAlignment="1">
      <alignment vertical="top"/>
    </xf>
    <xf numFmtId="0" fontId="13" fillId="0" borderId="0" xfId="2" applyFont="1" applyAlignment="1">
      <alignment horizontal="left" vertical="center"/>
    </xf>
    <xf numFmtId="49" fontId="12" fillId="0" borderId="0" xfId="2" applyNumberFormat="1" applyFont="1" applyAlignment="1">
      <alignment vertical="center"/>
    </xf>
    <xf numFmtId="0" fontId="14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vertical="center"/>
    </xf>
    <xf numFmtId="49" fontId="13" fillId="0" borderId="0" xfId="2" applyNumberFormat="1" applyFont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43" fontId="2" fillId="5" borderId="1" xfId="17" applyFont="1" applyFill="1" applyBorder="1" applyAlignment="1">
      <alignment vertical="center"/>
    </xf>
    <xf numFmtId="43" fontId="2" fillId="0" borderId="1" xfId="17" applyFont="1" applyBorder="1" applyAlignment="1">
      <alignment vertical="center"/>
    </xf>
    <xf numFmtId="43" fontId="23" fillId="2" borderId="1" xfId="17" applyFont="1" applyFill="1" applyBorder="1" applyAlignment="1">
      <alignment horizontal="center" vertical="top" wrapText="1"/>
    </xf>
    <xf numFmtId="4" fontId="7" fillId="0" borderId="4" xfId="11" applyNumberFormat="1" applyFont="1" applyBorder="1" applyAlignment="1" applyProtection="1">
      <alignment horizontal="center" vertical="center" wrapText="1"/>
    </xf>
    <xf numFmtId="43" fontId="1" fillId="0" borderId="4" xfId="11" applyNumberFormat="1" applyFont="1" applyBorder="1" applyAlignment="1">
      <alignment horizontal="center" vertical="center"/>
    </xf>
    <xf numFmtId="10" fontId="1" fillId="0" borderId="5" xfId="15" applyNumberFormat="1" applyFont="1" applyBorder="1" applyAlignment="1">
      <alignment horizontal="center" vertical="center"/>
    </xf>
    <xf numFmtId="0" fontId="8" fillId="0" borderId="6" xfId="11" applyFont="1" applyBorder="1" applyAlignment="1" applyProtection="1">
      <alignment vertical="center"/>
    </xf>
    <xf numFmtId="10" fontId="1" fillId="0" borderId="7" xfId="15" applyNumberFormat="1" applyFont="1" applyBorder="1" applyAlignment="1">
      <alignment horizontal="center" vertical="center"/>
    </xf>
    <xf numFmtId="0" fontId="6" fillId="0" borderId="6" xfId="11" applyFont="1" applyBorder="1" applyAlignment="1" applyProtection="1">
      <alignment vertical="center"/>
    </xf>
    <xf numFmtId="10" fontId="22" fillId="0" borderId="7" xfId="15" applyNumberFormat="1" applyFont="1" applyBorder="1" applyAlignment="1" applyProtection="1">
      <alignment horizontal="center" vertical="center" wrapText="1"/>
    </xf>
    <xf numFmtId="43" fontId="23" fillId="2" borderId="7" xfId="17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3" fontId="1" fillId="0" borderId="7" xfId="17" applyFont="1" applyBorder="1" applyAlignment="1">
      <alignment vertical="center"/>
    </xf>
    <xf numFmtId="43" fontId="23" fillId="0" borderId="7" xfId="17" applyFont="1" applyBorder="1" applyAlignment="1">
      <alignment vertical="center"/>
    </xf>
    <xf numFmtId="0" fontId="23" fillId="4" borderId="8" xfId="0" applyFont="1" applyFill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3" fillId="4" borderId="9" xfId="0" applyFont="1" applyFill="1" applyBorder="1" applyAlignment="1">
      <alignment horizontal="left" vertical="center" wrapText="1"/>
    </xf>
    <xf numFmtId="43" fontId="23" fillId="3" borderId="7" xfId="17" applyFont="1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43" fontId="0" fillId="0" borderId="0" xfId="17" applyFont="1" applyBorder="1"/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0" fillId="0" borderId="0" xfId="0" applyFill="1"/>
    <xf numFmtId="0" fontId="23" fillId="0" borderId="8" xfId="0" applyFont="1" applyFill="1" applyBorder="1" applyAlignment="1">
      <alignment horizontal="center" vertical="center"/>
    </xf>
    <xf numFmtId="0" fontId="20" fillId="0" borderId="0" xfId="0" applyFont="1" applyFill="1"/>
    <xf numFmtId="0" fontId="23" fillId="0" borderId="8" xfId="0" applyFont="1" applyFill="1" applyBorder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0" fillId="0" borderId="10" xfId="0" applyBorder="1"/>
    <xf numFmtId="43" fontId="0" fillId="0" borderId="0" xfId="18" applyFont="1"/>
    <xf numFmtId="43" fontId="0" fillId="0" borderId="0" xfId="18" applyFont="1" applyBorder="1"/>
    <xf numFmtId="0" fontId="24" fillId="0" borderId="0" xfId="0" applyFont="1" applyAlignment="1">
      <alignment horizontal="center" vertical="center"/>
    </xf>
    <xf numFmtId="43" fontId="0" fillId="0" borderId="11" xfId="18" applyFont="1" applyBorder="1"/>
    <xf numFmtId="43" fontId="0" fillId="0" borderId="12" xfId="18" applyFont="1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43" fontId="0" fillId="0" borderId="14" xfId="18" applyFont="1" applyBorder="1"/>
    <xf numFmtId="0" fontId="0" fillId="0" borderId="6" xfId="0" applyBorder="1"/>
    <xf numFmtId="0" fontId="24" fillId="0" borderId="0" xfId="0" applyFont="1" applyAlignment="1">
      <alignment horizontal="right" vertical="center"/>
    </xf>
    <xf numFmtId="43" fontId="23" fillId="3" borderId="7" xfId="18" applyFont="1" applyFill="1" applyBorder="1" applyAlignment="1">
      <alignment vertical="center"/>
    </xf>
    <xf numFmtId="43" fontId="23" fillId="3" borderId="1" xfId="18" applyFont="1" applyFill="1" applyBorder="1" applyAlignment="1">
      <alignment vertical="center"/>
    </xf>
    <xf numFmtId="43" fontId="23" fillId="0" borderId="7" xfId="18" applyFont="1" applyBorder="1" applyAlignment="1">
      <alignment vertical="center"/>
    </xf>
    <xf numFmtId="43" fontId="23" fillId="0" borderId="1" xfId="18" applyFont="1" applyBorder="1" applyAlignment="1">
      <alignment vertical="center"/>
    </xf>
    <xf numFmtId="43" fontId="1" fillId="0" borderId="7" xfId="18" applyFont="1" applyBorder="1" applyAlignment="1">
      <alignment vertical="center"/>
    </xf>
    <xf numFmtId="43" fontId="1" fillId="0" borderId="1" xfId="18" applyFont="1" applyBorder="1" applyAlignment="1">
      <alignment vertical="center"/>
    </xf>
    <xf numFmtId="43" fontId="2" fillId="0" borderId="1" xfId="18" applyFont="1" applyBorder="1" applyAlignment="1">
      <alignment vertical="center"/>
    </xf>
    <xf numFmtId="43" fontId="2" fillId="5" borderId="1" xfId="18" applyFont="1" applyFill="1" applyBorder="1" applyAlignment="1">
      <alignment vertical="center"/>
    </xf>
    <xf numFmtId="43" fontId="1" fillId="0" borderId="1" xfId="18" applyFont="1" applyFill="1" applyBorder="1" applyAlignment="1">
      <alignment vertical="center"/>
    </xf>
    <xf numFmtId="0" fontId="23" fillId="4" borderId="8" xfId="0" applyFont="1" applyFill="1" applyBorder="1" applyAlignment="1">
      <alignment horizontal="center" vertical="center"/>
    </xf>
    <xf numFmtId="43" fontId="23" fillId="2" borderId="7" xfId="18" applyFont="1" applyFill="1" applyBorder="1" applyAlignment="1">
      <alignment horizontal="center" vertical="center" wrapText="1"/>
    </xf>
    <xf numFmtId="43" fontId="23" fillId="2" borderId="1" xfId="18" applyFont="1" applyFill="1" applyBorder="1" applyAlignment="1">
      <alignment horizontal="center" vertical="center" wrapText="1"/>
    </xf>
    <xf numFmtId="43" fontId="23" fillId="2" borderId="1" xfId="18" applyFont="1" applyFill="1" applyBorder="1" applyAlignment="1">
      <alignment horizontal="center" vertical="top" wrapText="1"/>
    </xf>
    <xf numFmtId="0" fontId="21" fillId="0" borderId="0" xfId="12" applyFont="1"/>
    <xf numFmtId="10" fontId="22" fillId="0" borderId="7" xfId="16" applyNumberFormat="1" applyFont="1" applyBorder="1" applyAlignment="1" applyProtection="1">
      <alignment horizontal="center" vertical="center" wrapText="1"/>
    </xf>
    <xf numFmtId="4" fontId="22" fillId="0" borderId="1" xfId="12" applyNumberFormat="1" applyFont="1" applyBorder="1" applyAlignment="1">
      <alignment horizontal="center" vertical="center" wrapText="1"/>
    </xf>
    <xf numFmtId="4" fontId="7" fillId="0" borderId="1" xfId="12" applyNumberFormat="1" applyFont="1" applyBorder="1" applyAlignment="1">
      <alignment horizontal="center" vertical="center" wrapText="1"/>
    </xf>
    <xf numFmtId="4" fontId="7" fillId="0" borderId="0" xfId="12" applyNumberFormat="1" applyFont="1" applyAlignment="1">
      <alignment horizontal="right" vertical="center" wrapText="1"/>
    </xf>
    <xf numFmtId="0" fontId="6" fillId="0" borderId="0" xfId="12" applyFont="1" applyAlignment="1">
      <alignment horizontal="left" vertical="center" wrapText="1"/>
    </xf>
    <xf numFmtId="0" fontId="7" fillId="0" borderId="0" xfId="12" applyFont="1" applyAlignment="1">
      <alignment horizontal="left" vertical="center" wrapText="1"/>
    </xf>
    <xf numFmtId="0" fontId="6" fillId="0" borderId="6" xfId="12" applyFont="1" applyBorder="1" applyAlignment="1">
      <alignment vertical="center"/>
    </xf>
    <xf numFmtId="10" fontId="1" fillId="0" borderId="7" xfId="16" applyNumberFormat="1" applyFont="1" applyBorder="1" applyAlignment="1">
      <alignment horizontal="center" vertical="center"/>
    </xf>
    <xf numFmtId="43" fontId="1" fillId="0" borderId="1" xfId="12" applyNumberFormat="1" applyBorder="1" applyAlignment="1">
      <alignment horizontal="center" vertical="center"/>
    </xf>
    <xf numFmtId="10" fontId="7" fillId="0" borderId="0" xfId="16" applyNumberFormat="1" applyFont="1" applyBorder="1" applyAlignment="1" applyProtection="1">
      <alignment horizontal="center" vertical="center" wrapText="1"/>
    </xf>
    <xf numFmtId="4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vertical="center" wrapText="1"/>
    </xf>
    <xf numFmtId="0" fontId="9" fillId="0" borderId="0" xfId="12" applyFont="1" applyAlignment="1">
      <alignment vertical="center" wrapText="1"/>
    </xf>
    <xf numFmtId="0" fontId="8" fillId="0" borderId="6" xfId="12" applyFont="1" applyBorder="1" applyAlignment="1">
      <alignment vertical="center"/>
    </xf>
    <xf numFmtId="164" fontId="1" fillId="0" borderId="1" xfId="12" applyNumberFormat="1" applyBorder="1" applyAlignment="1">
      <alignment horizontal="center" vertical="center"/>
    </xf>
    <xf numFmtId="10" fontId="1" fillId="0" borderId="5" xfId="16" applyNumberFormat="1" applyFont="1" applyBorder="1" applyAlignment="1">
      <alignment horizontal="center" vertical="center"/>
    </xf>
    <xf numFmtId="43" fontId="1" fillId="0" borderId="4" xfId="12" applyNumberFormat="1" applyBorder="1" applyAlignment="1">
      <alignment horizontal="center" vertical="center"/>
    </xf>
    <xf numFmtId="4" fontId="7" fillId="0" borderId="4" xfId="12" applyNumberFormat="1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43" fontId="23" fillId="0" borderId="7" xfId="17" applyNumberFormat="1" applyFont="1" applyBorder="1" applyAlignment="1">
      <alignment vertical="center"/>
    </xf>
    <xf numFmtId="43" fontId="23" fillId="0" borderId="1" xfId="17" applyNumberFormat="1" applyFont="1" applyBorder="1" applyAlignment="1">
      <alignment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167" fontId="2" fillId="5" borderId="1" xfId="17" applyNumberFormat="1" applyFont="1" applyFill="1" applyBorder="1" applyAlignment="1">
      <alignment vertical="center"/>
    </xf>
    <xf numFmtId="10" fontId="0" fillId="0" borderId="0" xfId="0" applyNumberFormat="1"/>
    <xf numFmtId="43" fontId="20" fillId="0" borderId="0" xfId="0" applyNumberFormat="1" applyFont="1"/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6" fillId="0" borderId="4" xfId="11" applyFont="1" applyBorder="1" applyAlignment="1" applyProtection="1">
      <alignment horizontal="center" vertical="center" textRotation="90" wrapText="1"/>
    </xf>
    <xf numFmtId="0" fontId="6" fillId="0" borderId="1" xfId="11" applyFont="1" applyBorder="1" applyAlignment="1" applyProtection="1">
      <alignment horizontal="center" vertical="center" textRotation="90" wrapText="1"/>
    </xf>
    <xf numFmtId="0" fontId="23" fillId="4" borderId="3" xfId="0" applyFont="1" applyFill="1" applyBorder="1" applyAlignment="1">
      <alignment horizontal="left" vertical="center" wrapText="1"/>
    </xf>
    <xf numFmtId="4" fontId="22" fillId="0" borderId="3" xfId="11" applyNumberFormat="1" applyFont="1" applyBorder="1" applyAlignment="1" applyProtection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43" fontId="23" fillId="2" borderId="3" xfId="17" applyFont="1" applyFill="1" applyBorder="1" applyAlignment="1">
      <alignment horizontal="center" vertical="center" wrapText="1"/>
    </xf>
    <xf numFmtId="4" fontId="7" fillId="0" borderId="3" xfId="11" applyNumberFormat="1" applyFont="1" applyBorder="1" applyAlignment="1" applyProtection="1">
      <alignment horizontal="center" vertical="center" wrapText="1"/>
    </xf>
    <xf numFmtId="0" fontId="5" fillId="2" borderId="16" xfId="11" applyFont="1" applyFill="1" applyBorder="1" applyAlignment="1" applyProtection="1">
      <alignment horizontal="center" vertical="center"/>
    </xf>
    <xf numFmtId="43" fontId="2" fillId="0" borderId="1" xfId="17" applyNumberFormat="1" applyFont="1" applyBorder="1" applyAlignment="1">
      <alignment vertical="center"/>
    </xf>
    <xf numFmtId="43" fontId="2" fillId="0" borderId="0" xfId="0" applyNumberFormat="1" applyFont="1"/>
    <xf numFmtId="0" fontId="5" fillId="2" borderId="6" xfId="11" applyFont="1" applyFill="1" applyBorder="1" applyAlignment="1" applyProtection="1">
      <alignment horizontal="center" vertical="center"/>
    </xf>
    <xf numFmtId="0" fontId="5" fillId="2" borderId="0" xfId="11" applyFont="1" applyFill="1" applyBorder="1" applyAlignment="1" applyProtection="1">
      <alignment horizontal="center" vertical="center"/>
    </xf>
    <xf numFmtId="0" fontId="6" fillId="0" borderId="17" xfId="11" applyFont="1" applyBorder="1" applyAlignment="1" applyProtection="1">
      <alignment horizontal="center" vertical="center" textRotation="90" wrapText="1"/>
    </xf>
    <xf numFmtId="4" fontId="7" fillId="0" borderId="17" xfId="11" applyNumberFormat="1" applyFont="1" applyBorder="1" applyAlignment="1" applyProtection="1">
      <alignment horizontal="center" vertical="center" wrapText="1"/>
    </xf>
    <xf numFmtId="10" fontId="1" fillId="0" borderId="18" xfId="15" applyNumberFormat="1" applyFont="1" applyBorder="1" applyAlignment="1">
      <alignment horizontal="center" vertical="center"/>
    </xf>
    <xf numFmtId="43" fontId="2" fillId="0" borderId="17" xfId="11" applyNumberFormat="1" applyFont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0" fontId="23" fillId="3" borderId="15" xfId="0" applyFont="1" applyFill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23" fillId="4" borderId="3" xfId="0" applyFont="1" applyFill="1" applyBorder="1" applyAlignment="1">
      <alignment horizontal="left" vertical="center" wrapText="1"/>
    </xf>
    <xf numFmtId="169" fontId="0" fillId="0" borderId="0" xfId="0" applyNumberFormat="1"/>
    <xf numFmtId="175" fontId="0" fillId="0" borderId="0" xfId="0" applyNumberFormat="1"/>
    <xf numFmtId="43" fontId="1" fillId="0" borderId="1" xfId="17" applyNumberFormat="1" applyFont="1" applyBorder="1" applyAlignment="1">
      <alignment vertical="center"/>
    </xf>
    <xf numFmtId="4" fontId="7" fillId="0" borderId="19" xfId="11" applyNumberFormat="1" applyFont="1" applyBorder="1" applyAlignment="1" applyProtection="1">
      <alignment horizontal="center" vertical="center" wrapText="1"/>
    </xf>
    <xf numFmtId="0" fontId="5" fillId="0" borderId="0" xfId="11" applyFont="1" applyFill="1" applyBorder="1" applyAlignment="1" applyProtection="1">
      <alignment horizontal="center" vertical="center"/>
    </xf>
    <xf numFmtId="4" fontId="2" fillId="0" borderId="4" xfId="11" applyNumberFormat="1" applyFont="1" applyBorder="1" applyAlignment="1">
      <alignment horizontal="center" vertical="center" wrapText="1"/>
    </xf>
    <xf numFmtId="4" fontId="2" fillId="0" borderId="17" xfId="11" applyNumberFormat="1" applyFont="1" applyBorder="1" applyAlignment="1">
      <alignment horizontal="center" vertical="center"/>
    </xf>
    <xf numFmtId="4" fontId="2" fillId="0" borderId="1" xfId="11" applyNumberFormat="1" applyFont="1" applyBorder="1" applyAlignment="1">
      <alignment horizontal="center" vertical="center" wrapText="1"/>
    </xf>
    <xf numFmtId="4" fontId="0" fillId="0" borderId="0" xfId="0" applyNumberFormat="1"/>
    <xf numFmtId="0" fontId="24" fillId="0" borderId="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43" fontId="23" fillId="0" borderId="15" xfId="17" applyFont="1" applyBorder="1" applyAlignment="1">
      <alignment horizontal="right" vertical="center"/>
    </xf>
    <xf numFmtId="0" fontId="9" fillId="0" borderId="0" xfId="11" applyFont="1" applyBorder="1" applyAlignment="1" applyProtection="1">
      <alignment vertical="center"/>
    </xf>
    <xf numFmtId="178" fontId="1" fillId="0" borderId="4" xfId="11" applyNumberFormat="1" applyFont="1" applyBorder="1" applyAlignment="1">
      <alignment horizontal="center" vertical="center"/>
    </xf>
    <xf numFmtId="178" fontId="2" fillId="0" borderId="17" xfId="11" applyNumberFormat="1" applyFont="1" applyBorder="1" applyAlignment="1">
      <alignment horizontal="center" vertical="center"/>
    </xf>
    <xf numFmtId="178" fontId="1" fillId="0" borderId="1" xfId="11" applyNumberFormat="1" applyFont="1" applyBorder="1" applyAlignment="1">
      <alignment horizontal="center" vertical="center"/>
    </xf>
    <xf numFmtId="178" fontId="22" fillId="0" borderId="1" xfId="11" applyNumberFormat="1" applyFont="1" applyBorder="1" applyAlignment="1" applyProtection="1">
      <alignment horizontal="center" vertical="center" wrapText="1"/>
    </xf>
    <xf numFmtId="178" fontId="22" fillId="0" borderId="3" xfId="11" applyNumberFormat="1" applyFont="1" applyBorder="1" applyAlignment="1" applyProtection="1">
      <alignment horizontal="center" vertical="center" wrapText="1"/>
    </xf>
    <xf numFmtId="0" fontId="6" fillId="0" borderId="20" xfId="11" applyFont="1" applyBorder="1" applyAlignment="1" applyProtection="1">
      <alignment vertical="center" textRotation="90" wrapText="1"/>
    </xf>
    <xf numFmtId="0" fontId="6" fillId="0" borderId="21" xfId="11" applyFont="1" applyBorder="1" applyAlignment="1" applyProtection="1">
      <alignment vertical="center" textRotation="90" wrapText="1"/>
    </xf>
    <xf numFmtId="0" fontId="6" fillId="0" borderId="22" xfId="11" applyFont="1" applyBorder="1" applyAlignment="1" applyProtection="1">
      <alignment vertical="center" textRotation="90" wrapText="1"/>
    </xf>
    <xf numFmtId="4" fontId="7" fillId="0" borderId="22" xfId="11" applyNumberFormat="1" applyFont="1" applyBorder="1" applyAlignment="1" applyProtection="1">
      <alignment horizontal="right" vertical="center" wrapText="1"/>
    </xf>
    <xf numFmtId="0" fontId="6" fillId="0" borderId="0" xfId="11" applyFont="1" applyBorder="1" applyAlignment="1" applyProtection="1">
      <alignment vertical="center" textRotation="90" wrapText="1"/>
    </xf>
    <xf numFmtId="0" fontId="23" fillId="3" borderId="23" xfId="0" applyFont="1" applyFill="1" applyBorder="1" applyAlignment="1">
      <alignment horizontal="right" vertical="center"/>
    </xf>
    <xf numFmtId="43" fontId="23" fillId="3" borderId="24" xfId="17" applyFont="1" applyFill="1" applyBorder="1" applyAlignment="1">
      <alignment vertical="center"/>
    </xf>
    <xf numFmtId="43" fontId="23" fillId="3" borderId="25" xfId="17" applyFont="1" applyFill="1" applyBorder="1" applyAlignment="1">
      <alignment vertical="center"/>
    </xf>
    <xf numFmtId="4" fontId="0" fillId="6" borderId="0" xfId="0" applyNumberFormat="1" applyFill="1"/>
    <xf numFmtId="43" fontId="2" fillId="0" borderId="1" xfId="17" applyFont="1" applyFill="1" applyBorder="1" applyAlignment="1">
      <alignment vertical="center"/>
    </xf>
    <xf numFmtId="167" fontId="2" fillId="0" borderId="1" xfId="17" applyNumberFormat="1" applyFont="1" applyFill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0" fontId="23" fillId="3" borderId="23" xfId="0" applyFont="1" applyFill="1" applyBorder="1" applyAlignment="1">
      <alignment horizontal="right" vertical="center"/>
    </xf>
    <xf numFmtId="0" fontId="1" fillId="5" borderId="8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43" fontId="1" fillId="5" borderId="1" xfId="17" applyFont="1" applyFill="1" applyBorder="1" applyAlignment="1">
      <alignment vertical="center"/>
    </xf>
    <xf numFmtId="43" fontId="2" fillId="5" borderId="1" xfId="17" applyNumberFormat="1" applyFont="1" applyFill="1" applyBorder="1" applyAlignment="1">
      <alignment vertical="center"/>
    </xf>
    <xf numFmtId="43" fontId="1" fillId="5" borderId="7" xfId="17" applyFont="1" applyFill="1" applyBorder="1" applyAlignment="1">
      <alignment vertical="center"/>
    </xf>
    <xf numFmtId="178" fontId="2" fillId="0" borderId="1" xfId="11" applyNumberFormat="1" applyFont="1" applyBorder="1" applyAlignment="1">
      <alignment horizontal="center" vertical="center"/>
    </xf>
    <xf numFmtId="178" fontId="1" fillId="0" borderId="17" xfId="11" applyNumberFormat="1" applyFont="1" applyBorder="1" applyAlignment="1">
      <alignment horizontal="center" vertical="center"/>
    </xf>
    <xf numFmtId="178" fontId="26" fillId="0" borderId="1" xfId="11" applyNumberFormat="1" applyFont="1" applyBorder="1" applyAlignment="1" applyProtection="1">
      <alignment horizontal="center" vertical="center" wrapText="1"/>
    </xf>
    <xf numFmtId="43" fontId="23" fillId="0" borderId="26" xfId="18" applyFont="1" applyBorder="1" applyAlignment="1">
      <alignment horizontal="right" vertical="center"/>
    </xf>
    <xf numFmtId="43" fontId="23" fillId="0" borderId="3" xfId="18" applyFont="1" applyBorder="1" applyAlignment="1">
      <alignment horizontal="right" vertical="center"/>
    </xf>
    <xf numFmtId="43" fontId="23" fillId="0" borderId="15" xfId="18" applyFont="1" applyBorder="1" applyAlignment="1">
      <alignment horizontal="right" vertical="center"/>
    </xf>
    <xf numFmtId="0" fontId="23" fillId="4" borderId="2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9" xfId="0" applyFont="1" applyFill="1" applyBorder="1" applyAlignment="1">
      <alignment horizontal="left" vertical="center" wrapText="1"/>
    </xf>
    <xf numFmtId="43" fontId="23" fillId="2" borderId="2" xfId="18" applyFont="1" applyFill="1" applyBorder="1" applyAlignment="1">
      <alignment horizontal="center" vertical="center" wrapText="1"/>
    </xf>
    <xf numFmtId="43" fontId="23" fillId="2" borderId="3" xfId="18" applyFont="1" applyFill="1" applyBorder="1" applyAlignment="1">
      <alignment horizontal="center" vertical="center" wrapText="1"/>
    </xf>
    <xf numFmtId="43" fontId="23" fillId="2" borderId="9" xfId="18" applyFont="1" applyFill="1" applyBorder="1" applyAlignment="1">
      <alignment horizontal="center" vertical="center" wrapText="1"/>
    </xf>
    <xf numFmtId="0" fontId="5" fillId="2" borderId="27" xfId="12" applyFont="1" applyFill="1" applyBorder="1" applyAlignment="1">
      <alignment horizontal="center" vertical="center"/>
    </xf>
    <xf numFmtId="0" fontId="5" fillId="2" borderId="28" xfId="12" applyFont="1" applyFill="1" applyBorder="1" applyAlignment="1">
      <alignment horizontal="center" vertical="center"/>
    </xf>
    <xf numFmtId="0" fontId="5" fillId="2" borderId="29" xfId="12" applyFont="1" applyFill="1" applyBorder="1" applyAlignment="1">
      <alignment horizontal="center" vertical="center"/>
    </xf>
    <xf numFmtId="0" fontId="6" fillId="0" borderId="4" xfId="12" applyFont="1" applyBorder="1" applyAlignment="1">
      <alignment horizontal="center" vertical="center" textRotation="90" wrapText="1"/>
    </xf>
    <xf numFmtId="0" fontId="6" fillId="0" borderId="1" xfId="12" applyFont="1" applyBorder="1" applyAlignment="1">
      <alignment horizontal="center" vertical="center" textRotation="90" wrapText="1"/>
    </xf>
    <xf numFmtId="0" fontId="23" fillId="2" borderId="30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43" fontId="23" fillId="2" borderId="15" xfId="18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3" borderId="26" xfId="0" applyFont="1" applyFill="1" applyBorder="1" applyAlignment="1">
      <alignment horizontal="right" vertical="center"/>
    </xf>
    <xf numFmtId="0" fontId="23" fillId="3" borderId="3" xfId="0" applyFont="1" applyFill="1" applyBorder="1" applyAlignment="1">
      <alignment horizontal="right" vertical="center"/>
    </xf>
    <xf numFmtId="0" fontId="23" fillId="3" borderId="15" xfId="0" applyFont="1" applyFill="1" applyBorder="1" applyAlignment="1">
      <alignment horizontal="right" vertical="center"/>
    </xf>
    <xf numFmtId="43" fontId="23" fillId="0" borderId="26" xfId="17" applyFont="1" applyBorder="1" applyAlignment="1">
      <alignment horizontal="right" vertical="center"/>
    </xf>
    <xf numFmtId="43" fontId="23" fillId="0" borderId="3" xfId="17" applyFont="1" applyBorder="1" applyAlignment="1">
      <alignment horizontal="right" vertical="center"/>
    </xf>
    <xf numFmtId="43" fontId="23" fillId="0" borderId="15" xfId="17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43" fontId="23" fillId="2" borderId="2" xfId="17" applyFont="1" applyFill="1" applyBorder="1" applyAlignment="1">
      <alignment horizontal="center" vertical="center" wrapText="1"/>
    </xf>
    <xf numFmtId="43" fontId="23" fillId="2" borderId="3" xfId="17" applyFont="1" applyFill="1" applyBorder="1" applyAlignment="1">
      <alignment horizontal="center" vertical="center" wrapText="1"/>
    </xf>
    <xf numFmtId="43" fontId="23" fillId="2" borderId="9" xfId="17" applyFont="1" applyFill="1" applyBorder="1" applyAlignment="1">
      <alignment horizontal="center" vertical="center" wrapText="1"/>
    </xf>
    <xf numFmtId="0" fontId="5" fillId="2" borderId="27" xfId="11" applyFont="1" applyFill="1" applyBorder="1" applyAlignment="1" applyProtection="1">
      <alignment horizontal="center" vertical="center"/>
    </xf>
    <xf numFmtId="0" fontId="5" fillId="2" borderId="28" xfId="11" applyFont="1" applyFill="1" applyBorder="1" applyAlignment="1" applyProtection="1">
      <alignment horizontal="center" vertical="center"/>
    </xf>
    <xf numFmtId="0" fontId="5" fillId="2" borderId="29" xfId="11" applyFont="1" applyFill="1" applyBorder="1" applyAlignment="1" applyProtection="1">
      <alignment horizontal="center" vertical="center"/>
    </xf>
    <xf numFmtId="0" fontId="6" fillId="0" borderId="4" xfId="11" applyFont="1" applyBorder="1" applyAlignment="1" applyProtection="1">
      <alignment horizontal="center" vertical="center" textRotation="90" wrapText="1"/>
    </xf>
    <xf numFmtId="0" fontId="6" fillId="0" borderId="1" xfId="11" applyFont="1" applyBorder="1" applyAlignment="1" applyProtection="1">
      <alignment horizontal="center" vertical="center" textRotation="90" wrapText="1"/>
    </xf>
    <xf numFmtId="0" fontId="23" fillId="0" borderId="30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3" fontId="23" fillId="2" borderId="15" xfId="17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33" xfId="11" applyFont="1" applyBorder="1" applyAlignment="1" applyProtection="1">
      <alignment horizontal="center" vertical="center" textRotation="90" wrapText="1"/>
    </xf>
    <xf numFmtId="0" fontId="6" fillId="0" borderId="34" xfId="11" applyFont="1" applyBorder="1" applyAlignment="1" applyProtection="1">
      <alignment horizontal="center" vertical="center" textRotation="90" wrapText="1"/>
    </xf>
    <xf numFmtId="0" fontId="6" fillId="0" borderId="35" xfId="11" applyFont="1" applyBorder="1" applyAlignment="1" applyProtection="1">
      <alignment horizontal="center" vertical="center" textRotation="90" wrapText="1"/>
    </xf>
    <xf numFmtId="0" fontId="5" fillId="2" borderId="1" xfId="11" applyFont="1" applyFill="1" applyBorder="1" applyAlignment="1" applyProtection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3" borderId="40" xfId="0" applyFont="1" applyFill="1" applyBorder="1" applyAlignment="1">
      <alignment horizontal="right" vertical="center"/>
    </xf>
    <xf numFmtId="0" fontId="23" fillId="3" borderId="41" xfId="0" applyFont="1" applyFill="1" applyBorder="1" applyAlignment="1">
      <alignment horizontal="right" vertical="center"/>
    </xf>
    <xf numFmtId="0" fontId="23" fillId="3" borderId="23" xfId="0" applyFont="1" applyFill="1" applyBorder="1" applyAlignment="1">
      <alignment horizontal="right" vertical="center"/>
    </xf>
    <xf numFmtId="4" fontId="7" fillId="0" borderId="2" xfId="11" applyNumberFormat="1" applyFont="1" applyBorder="1" applyAlignment="1" applyProtection="1">
      <alignment horizontal="right" vertical="center" wrapText="1"/>
    </xf>
    <xf numFmtId="4" fontId="7" fillId="0" borderId="15" xfId="11" applyNumberFormat="1" applyFont="1" applyBorder="1" applyAlignment="1" applyProtection="1">
      <alignment horizontal="right" vertical="center" wrapText="1"/>
    </xf>
    <xf numFmtId="0" fontId="6" fillId="0" borderId="16" xfId="11" applyFont="1" applyBorder="1" applyAlignment="1" applyProtection="1">
      <alignment horizontal="center" vertical="center" textRotation="90" wrapText="1"/>
    </xf>
    <xf numFmtId="0" fontId="5" fillId="2" borderId="36" xfId="11" applyFont="1" applyFill="1" applyBorder="1" applyAlignment="1" applyProtection="1">
      <alignment horizontal="center" vertical="center"/>
    </xf>
    <xf numFmtId="0" fontId="5" fillId="2" borderId="37" xfId="11" applyFont="1" applyFill="1" applyBorder="1" applyAlignment="1" applyProtection="1">
      <alignment horizontal="center" vertical="center"/>
    </xf>
    <xf numFmtId="0" fontId="5" fillId="2" borderId="38" xfId="11" applyFont="1" applyFill="1" applyBorder="1" applyAlignment="1" applyProtection="1">
      <alignment horizontal="center" vertical="center"/>
    </xf>
    <xf numFmtId="4" fontId="7" fillId="0" borderId="39" xfId="11" applyNumberFormat="1" applyFont="1" applyBorder="1" applyAlignment="1" applyProtection="1">
      <alignment horizontal="right" vertical="center" wrapText="1"/>
    </xf>
    <xf numFmtId="4" fontId="7" fillId="0" borderId="29" xfId="11" applyNumberFormat="1" applyFont="1" applyBorder="1" applyAlignment="1" applyProtection="1">
      <alignment horizontal="right" vertical="center" wrapText="1"/>
    </xf>
    <xf numFmtId="0" fontId="13" fillId="0" borderId="0" xfId="2" applyFont="1" applyAlignment="1">
      <alignment horizontal="center" vertical="center" wrapText="1"/>
    </xf>
    <xf numFmtId="2" fontId="11" fillId="0" borderId="0" xfId="14" applyFont="1" applyAlignment="1">
      <alignment horizontal="center" vertical="top"/>
    </xf>
    <xf numFmtId="49" fontId="12" fillId="0" borderId="0" xfId="2" applyNumberFormat="1" applyFont="1" applyAlignment="1">
      <alignment horizontal="left" vertical="top" wrapText="1"/>
    </xf>
    <xf numFmtId="0" fontId="12" fillId="0" borderId="0" xfId="2" applyFont="1" applyAlignment="1">
      <alignment horizontal="left" vertical="center"/>
    </xf>
    <xf numFmtId="49" fontId="17" fillId="0" borderId="0" xfId="2" applyNumberFormat="1" applyFont="1" applyAlignment="1">
      <alignment horizontal="center" vertical="center"/>
    </xf>
  </cellXfs>
  <cellStyles count="22">
    <cellStyle name="Moeda 2" xfId="1" xr:uid="{6B65C5AF-3F8B-4AAF-A3E2-F0A6B85BD963}"/>
    <cellStyle name="Normal" xfId="0" builtinId="0"/>
    <cellStyle name="Normal 2" xfId="2" xr:uid="{E1BD8E92-8581-4577-9F40-11402E80235D}"/>
    <cellStyle name="Normal 2 2 2" xfId="3" xr:uid="{291DD450-3478-483B-B353-5ADE95F4060B}"/>
    <cellStyle name="Normal 2 2 2 2" xfId="4" xr:uid="{707FA18E-B7F0-48D3-9FA6-BCA7A6597C49}"/>
    <cellStyle name="Normal 2 3" xfId="5" xr:uid="{F8BB5FF8-A11D-41F3-97D2-C813374E1407}"/>
    <cellStyle name="Normal 2 3 2" xfId="6" xr:uid="{ACA2A055-A30D-4A31-A668-E048BC04AEBA}"/>
    <cellStyle name="Normal 2 3 3" xfId="7" xr:uid="{A03C8B03-1E98-4C95-8FDF-B62FC72BE518}"/>
    <cellStyle name="Normal 3" xfId="8" xr:uid="{21BCB080-151B-473F-AA67-C2C304838918}"/>
    <cellStyle name="Normal 3 2" xfId="9" xr:uid="{28E0A81C-BE43-408B-ADD7-0C250D64C698}"/>
    <cellStyle name="Normal 3 2 2" xfId="10" xr:uid="{50735F9F-7349-4DC4-BCAB-67178CA13ABC}"/>
    <cellStyle name="Normal 4" xfId="11" xr:uid="{D8300C53-A133-481D-9721-98E73C7C4049}"/>
    <cellStyle name="Normal 4 2" xfId="12" xr:uid="{02927FEC-68D0-4BA1-9E88-BD256009EF72}"/>
    <cellStyle name="Normal 5" xfId="13" xr:uid="{DA1453EF-2A04-40E9-ADD3-3C8995AF7CD7}"/>
    <cellStyle name="Normal_Med-03" xfId="14" xr:uid="{179C41F7-6541-47C4-A9F9-8A262CC271C3}"/>
    <cellStyle name="Porcentagem" xfId="15" builtinId="5"/>
    <cellStyle name="Porcentagem 2" xfId="16" xr:uid="{43A20860-DC1A-4E61-9B70-ECBF43D7ED13}"/>
    <cellStyle name="Vírgula 18" xfId="17" xr:uid="{7A42126C-0C72-418F-8A35-C45ED6180E95}"/>
    <cellStyle name="Vírgula 18 2" xfId="18" xr:uid="{6215B4F1-7C60-44F8-B4AB-FBC8FD0B278E}"/>
    <cellStyle name="Vírgula 2" xfId="19" xr:uid="{84851BB0-79C5-4F1F-BCB2-D08F1E674384}"/>
    <cellStyle name="Vírgula 3" xfId="20" xr:uid="{DB79302A-6B3D-4DFB-ACDC-EBC33E6D8414}"/>
    <cellStyle name="Vírgula 4" xfId="21" xr:uid="{BC6F2C58-8B82-479B-A5B0-FDE029217DED}"/>
  </cellStyles>
  <dxfs count="31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29.xml"/><Relationship Id="rId21" Type="http://schemas.openxmlformats.org/officeDocument/2006/relationships/externalLink" Target="externalLinks/externalLink11.xml"/><Relationship Id="rId34" Type="http://schemas.openxmlformats.org/officeDocument/2006/relationships/externalLink" Target="externalLinks/externalLink24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50" Type="http://schemas.openxmlformats.org/officeDocument/2006/relationships/externalLink" Target="externalLinks/externalLink4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3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1537</xdr:row>
      <xdr:rowOff>13494</xdr:rowOff>
    </xdr:from>
    <xdr:ext cx="8102230" cy="1717218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4ACAF788-BFC9-CB9C-12DA-C9E753C4D28D}"/>
            </a:ext>
          </a:extLst>
        </xdr:cNvPr>
        <xdr:cNvSpPr txBox="1"/>
      </xdr:nvSpPr>
      <xdr:spPr>
        <a:xfrm>
          <a:off x="0" y="256717800"/>
          <a:ext cx="8096250" cy="17235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Sousa/PB, 04 de setembro de 2024.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Igor Brasil Lins</a:t>
          </a:r>
        </a:p>
        <a:p>
          <a:pPr algn="ctr"/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CPF:083.431.244-13</a:t>
          </a:r>
        </a:p>
        <a:p>
          <a:endParaRPr lang="pt-BR" sz="1100"/>
        </a:p>
      </xdr:txBody>
    </xdr:sp>
    <xdr:clientData/>
  </xdr:oneCellAnchor>
  <xdr:twoCellAnchor editAs="oneCell">
    <xdr:from>
      <xdr:col>3</xdr:col>
      <xdr:colOff>158750</xdr:colOff>
      <xdr:row>76</xdr:row>
      <xdr:rowOff>88900</xdr:rowOff>
    </xdr:from>
    <xdr:to>
      <xdr:col>19</xdr:col>
      <xdr:colOff>107950</xdr:colOff>
      <xdr:row>133</xdr:row>
      <xdr:rowOff>76200</xdr:rowOff>
    </xdr:to>
    <xdr:pic>
      <xdr:nvPicPr>
        <xdr:cNvPr id="14232" name="Imagem 4">
          <a:extLst>
            <a:ext uri="{FF2B5EF4-FFF2-40B4-BE49-F238E27FC236}">
              <a16:creationId xmlns:a16="http://schemas.microsoft.com/office/drawing/2014/main" id="{0ABF4A62-0935-905B-959F-B65540A5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13074650"/>
          <a:ext cx="56578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147</xdr:row>
      <xdr:rowOff>0</xdr:rowOff>
    </xdr:from>
    <xdr:to>
      <xdr:col>21</xdr:col>
      <xdr:colOff>203200</xdr:colOff>
      <xdr:row>200</xdr:row>
      <xdr:rowOff>38100</xdr:rowOff>
    </xdr:to>
    <xdr:pic>
      <xdr:nvPicPr>
        <xdr:cNvPr id="14233" name="Imagem 6">
          <a:extLst>
            <a:ext uri="{FF2B5EF4-FFF2-40B4-BE49-F238E27FC236}">
              <a16:creationId xmlns:a16="http://schemas.microsoft.com/office/drawing/2014/main" id="{56E8243D-F046-925D-72B8-2304C6B17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24707850"/>
          <a:ext cx="7048500" cy="878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31750</xdr:colOff>
      <xdr:row>213</xdr:row>
      <xdr:rowOff>69850</xdr:rowOff>
    </xdr:from>
    <xdr:to>
      <xdr:col>18</xdr:col>
      <xdr:colOff>704850</xdr:colOff>
      <xdr:row>270</xdr:row>
      <xdr:rowOff>57150</xdr:rowOff>
    </xdr:to>
    <xdr:pic>
      <xdr:nvPicPr>
        <xdr:cNvPr id="14234" name="Imagem 8">
          <a:extLst>
            <a:ext uri="{FF2B5EF4-FFF2-40B4-BE49-F238E27FC236}">
              <a16:creationId xmlns:a16="http://schemas.microsoft.com/office/drawing/2014/main" id="{486F8A4E-C644-60F1-F901-721FCCF1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300" y="35674300"/>
          <a:ext cx="566420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438150</xdr:colOff>
      <xdr:row>279</xdr:row>
      <xdr:rowOff>50800</xdr:rowOff>
    </xdr:from>
    <xdr:to>
      <xdr:col>22</xdr:col>
      <xdr:colOff>69850</xdr:colOff>
      <xdr:row>311</xdr:row>
      <xdr:rowOff>0</xdr:rowOff>
    </xdr:to>
    <xdr:pic>
      <xdr:nvPicPr>
        <xdr:cNvPr id="14235" name="Imagem 10">
          <a:extLst>
            <a:ext uri="{FF2B5EF4-FFF2-40B4-BE49-F238E27FC236}">
              <a16:creationId xmlns:a16="http://schemas.microsoft.com/office/drawing/2014/main" id="{1A21818E-76D1-CC99-1EC1-0BC1EA92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46551850"/>
          <a:ext cx="7467600" cy="523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107950</xdr:rowOff>
    </xdr:from>
    <xdr:to>
      <xdr:col>18</xdr:col>
      <xdr:colOff>596900</xdr:colOff>
      <xdr:row>402</xdr:row>
      <xdr:rowOff>95250</xdr:rowOff>
    </xdr:to>
    <xdr:pic>
      <xdr:nvPicPr>
        <xdr:cNvPr id="14236" name="Imagem 12">
          <a:extLst>
            <a:ext uri="{FF2B5EF4-FFF2-40B4-BE49-F238E27FC236}">
              <a16:creationId xmlns:a16="http://schemas.microsoft.com/office/drawing/2014/main" id="{E198FE5E-FD4D-95C6-73B8-5959600F3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57505600"/>
          <a:ext cx="56578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120650</xdr:colOff>
      <xdr:row>13</xdr:row>
      <xdr:rowOff>12700</xdr:rowOff>
    </xdr:from>
    <xdr:to>
      <xdr:col>19</xdr:col>
      <xdr:colOff>69850</xdr:colOff>
      <xdr:row>70</xdr:row>
      <xdr:rowOff>0</xdr:rowOff>
    </xdr:to>
    <xdr:pic>
      <xdr:nvPicPr>
        <xdr:cNvPr id="14237" name="Imagem 14">
          <a:extLst>
            <a:ext uri="{FF2B5EF4-FFF2-40B4-BE49-F238E27FC236}">
              <a16:creationId xmlns:a16="http://schemas.microsoft.com/office/drawing/2014/main" id="{2087AF52-74AF-2EBF-AE66-D9FCF68BF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654300"/>
          <a:ext cx="5657850" cy="934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</xdr:colOff>
      <xdr:row>413</xdr:row>
      <xdr:rowOff>152400</xdr:rowOff>
    </xdr:from>
    <xdr:to>
      <xdr:col>19</xdr:col>
      <xdr:colOff>31750</xdr:colOff>
      <xdr:row>470</xdr:row>
      <xdr:rowOff>146050</xdr:rowOff>
    </xdr:to>
    <xdr:pic>
      <xdr:nvPicPr>
        <xdr:cNvPr id="14238" name="Imagem 16">
          <a:extLst>
            <a:ext uri="{FF2B5EF4-FFF2-40B4-BE49-F238E27FC236}">
              <a16:creationId xmlns:a16="http://schemas.microsoft.com/office/drawing/2014/main" id="{41460651-E7E8-5543-AF9E-D8B2B23C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8776850"/>
          <a:ext cx="5657850" cy="940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120650</xdr:colOff>
      <xdr:row>481</xdr:row>
      <xdr:rowOff>12700</xdr:rowOff>
    </xdr:from>
    <xdr:to>
      <xdr:col>19</xdr:col>
      <xdr:colOff>69850</xdr:colOff>
      <xdr:row>537</xdr:row>
      <xdr:rowOff>165100</xdr:rowOff>
    </xdr:to>
    <xdr:pic>
      <xdr:nvPicPr>
        <xdr:cNvPr id="14239" name="Imagem 18">
          <a:extLst>
            <a:ext uri="{FF2B5EF4-FFF2-40B4-BE49-F238E27FC236}">
              <a16:creationId xmlns:a16="http://schemas.microsoft.com/office/drawing/2014/main" id="{B544E3C2-99AA-9F6B-2647-05C1247A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9863950"/>
          <a:ext cx="56578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</xdr:colOff>
      <xdr:row>547</xdr:row>
      <xdr:rowOff>88900</xdr:rowOff>
    </xdr:from>
    <xdr:to>
      <xdr:col>19</xdr:col>
      <xdr:colOff>107950</xdr:colOff>
      <xdr:row>604</xdr:row>
      <xdr:rowOff>76200</xdr:rowOff>
    </xdr:to>
    <xdr:pic>
      <xdr:nvPicPr>
        <xdr:cNvPr id="14240" name="Imagem 20">
          <a:extLst>
            <a:ext uri="{FF2B5EF4-FFF2-40B4-BE49-F238E27FC236}">
              <a16:creationId xmlns:a16="http://schemas.microsoft.com/office/drawing/2014/main" id="{DDE8D153-4BCB-5915-3DDB-033FF3EB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950" y="90836750"/>
          <a:ext cx="566420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292100</xdr:colOff>
      <xdr:row>614</xdr:row>
      <xdr:rowOff>107950</xdr:rowOff>
    </xdr:from>
    <xdr:to>
      <xdr:col>19</xdr:col>
      <xdr:colOff>241300</xdr:colOff>
      <xdr:row>671</xdr:row>
      <xdr:rowOff>95250</xdr:rowOff>
    </xdr:to>
    <xdr:pic>
      <xdr:nvPicPr>
        <xdr:cNvPr id="14241" name="Imagem 22">
          <a:extLst>
            <a:ext uri="{FF2B5EF4-FFF2-40B4-BE49-F238E27FC236}">
              <a16:creationId xmlns:a16="http://schemas.microsoft.com/office/drawing/2014/main" id="{8DE66991-AC0E-E493-D1BD-2540A4E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01917500"/>
          <a:ext cx="56578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273050</xdr:colOff>
      <xdr:row>682</xdr:row>
      <xdr:rowOff>19050</xdr:rowOff>
    </xdr:from>
    <xdr:to>
      <xdr:col>19</xdr:col>
      <xdr:colOff>215900</xdr:colOff>
      <xdr:row>739</xdr:row>
      <xdr:rowOff>12700</xdr:rowOff>
    </xdr:to>
    <xdr:pic>
      <xdr:nvPicPr>
        <xdr:cNvPr id="14242" name="Imagem 24">
          <a:extLst>
            <a:ext uri="{FF2B5EF4-FFF2-40B4-BE49-F238E27FC236}">
              <a16:creationId xmlns:a16="http://schemas.microsoft.com/office/drawing/2014/main" id="{612272DC-A062-A411-08C9-AD3C94C7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113055400"/>
          <a:ext cx="5651500" cy="940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342900</xdr:colOff>
      <xdr:row>749</xdr:row>
      <xdr:rowOff>31750</xdr:rowOff>
    </xdr:from>
    <xdr:to>
      <xdr:col>19</xdr:col>
      <xdr:colOff>285750</xdr:colOff>
      <xdr:row>806</xdr:row>
      <xdr:rowOff>12700</xdr:rowOff>
    </xdr:to>
    <xdr:pic>
      <xdr:nvPicPr>
        <xdr:cNvPr id="14243" name="Imagem 26">
          <a:extLst>
            <a:ext uri="{FF2B5EF4-FFF2-40B4-BE49-F238E27FC236}">
              <a16:creationId xmlns:a16="http://schemas.microsoft.com/office/drawing/2014/main" id="{E3D37C93-5934-98A1-B437-78C4C11A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1450" y="124129800"/>
          <a:ext cx="56515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361950</xdr:colOff>
      <xdr:row>816</xdr:row>
      <xdr:rowOff>12700</xdr:rowOff>
    </xdr:from>
    <xdr:to>
      <xdr:col>19</xdr:col>
      <xdr:colOff>311150</xdr:colOff>
      <xdr:row>872</xdr:row>
      <xdr:rowOff>165100</xdr:rowOff>
    </xdr:to>
    <xdr:pic>
      <xdr:nvPicPr>
        <xdr:cNvPr id="14244" name="Imagem 28">
          <a:extLst>
            <a:ext uri="{FF2B5EF4-FFF2-40B4-BE49-F238E27FC236}">
              <a16:creationId xmlns:a16="http://schemas.microsoft.com/office/drawing/2014/main" id="{100A30F3-C0DC-1719-9D67-7CCF59880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500" y="135172450"/>
          <a:ext cx="56578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38100</xdr:colOff>
      <xdr:row>883</xdr:row>
      <xdr:rowOff>88900</xdr:rowOff>
    </xdr:from>
    <xdr:to>
      <xdr:col>20</xdr:col>
      <xdr:colOff>38100</xdr:colOff>
      <xdr:row>940</xdr:row>
      <xdr:rowOff>76200</xdr:rowOff>
    </xdr:to>
    <xdr:pic>
      <xdr:nvPicPr>
        <xdr:cNvPr id="14245" name="Imagem 30">
          <a:extLst>
            <a:ext uri="{FF2B5EF4-FFF2-40B4-BE49-F238E27FC236}">
              <a16:creationId xmlns:a16="http://schemas.microsoft.com/office/drawing/2014/main" id="{2DEEF0D5-8BDE-0ED1-6F7B-5FBAAD4D7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450" y="146310350"/>
          <a:ext cx="56451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412750</xdr:colOff>
      <xdr:row>313</xdr:row>
      <xdr:rowOff>146050</xdr:rowOff>
    </xdr:from>
    <xdr:to>
      <xdr:col>22</xdr:col>
      <xdr:colOff>101600</xdr:colOff>
      <xdr:row>340</xdr:row>
      <xdr:rowOff>95250</xdr:rowOff>
    </xdr:to>
    <xdr:pic>
      <xdr:nvPicPr>
        <xdr:cNvPr id="14246" name="Imagem 32">
          <a:extLst>
            <a:ext uri="{FF2B5EF4-FFF2-40B4-BE49-F238E27FC236}">
              <a16:creationId xmlns:a16="http://schemas.microsoft.com/office/drawing/2014/main" id="{7FAE57AA-4EF3-8F76-F1B9-12F5A339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486"/>
        <a:stretch>
          <a:fillRect/>
        </a:stretch>
      </xdr:blipFill>
      <xdr:spPr bwMode="auto">
        <a:xfrm>
          <a:off x="412750" y="52260500"/>
          <a:ext cx="7524750" cy="440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412750</xdr:colOff>
      <xdr:row>950</xdr:row>
      <xdr:rowOff>12700</xdr:rowOff>
    </xdr:from>
    <xdr:to>
      <xdr:col>19</xdr:col>
      <xdr:colOff>355600</xdr:colOff>
      <xdr:row>1006</xdr:row>
      <xdr:rowOff>165100</xdr:rowOff>
    </xdr:to>
    <xdr:pic>
      <xdr:nvPicPr>
        <xdr:cNvPr id="14247" name="Imagem 34">
          <a:extLst>
            <a:ext uri="{FF2B5EF4-FFF2-40B4-BE49-F238E27FC236}">
              <a16:creationId xmlns:a16="http://schemas.microsoft.com/office/drawing/2014/main" id="{504BF9D2-8475-2AE4-3F99-06E6F8F1D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1300" y="157295850"/>
          <a:ext cx="565150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330200</xdr:colOff>
      <xdr:row>1018</xdr:row>
      <xdr:rowOff>0</xdr:rowOff>
    </xdr:from>
    <xdr:to>
      <xdr:col>19</xdr:col>
      <xdr:colOff>279400</xdr:colOff>
      <xdr:row>1074</xdr:row>
      <xdr:rowOff>152400</xdr:rowOff>
    </xdr:to>
    <xdr:pic>
      <xdr:nvPicPr>
        <xdr:cNvPr id="14248" name="Imagem 36">
          <a:extLst>
            <a:ext uri="{FF2B5EF4-FFF2-40B4-BE49-F238E27FC236}">
              <a16:creationId xmlns:a16="http://schemas.microsoft.com/office/drawing/2014/main" id="{E0CF1AC6-15C5-2160-B66E-2395ADB8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68509950"/>
          <a:ext cx="56578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330200</xdr:colOff>
      <xdr:row>1084</xdr:row>
      <xdr:rowOff>12700</xdr:rowOff>
    </xdr:from>
    <xdr:to>
      <xdr:col>19</xdr:col>
      <xdr:colOff>285750</xdr:colOff>
      <xdr:row>1140</xdr:row>
      <xdr:rowOff>165100</xdr:rowOff>
    </xdr:to>
    <xdr:pic>
      <xdr:nvPicPr>
        <xdr:cNvPr id="14249" name="Imagem 38">
          <a:extLst>
            <a:ext uri="{FF2B5EF4-FFF2-40B4-BE49-F238E27FC236}">
              <a16:creationId xmlns:a16="http://schemas.microsoft.com/office/drawing/2014/main" id="{E790ED3F-21A5-127F-5C70-3802BB8B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179419250"/>
          <a:ext cx="566420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120650</xdr:colOff>
      <xdr:row>1150</xdr:row>
      <xdr:rowOff>127000</xdr:rowOff>
    </xdr:from>
    <xdr:to>
      <xdr:col>20</xdr:col>
      <xdr:colOff>120650</xdr:colOff>
      <xdr:row>1207</xdr:row>
      <xdr:rowOff>114300</xdr:rowOff>
    </xdr:to>
    <xdr:pic>
      <xdr:nvPicPr>
        <xdr:cNvPr id="14250" name="Imagem 40">
          <a:extLst>
            <a:ext uri="{FF2B5EF4-FFF2-40B4-BE49-F238E27FC236}">
              <a16:creationId xmlns:a16="http://schemas.microsoft.com/office/drawing/2014/main" id="{A4FB3D11-D0F6-7F4E-C527-D600224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90430150"/>
          <a:ext cx="564515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190500</xdr:colOff>
      <xdr:row>1217</xdr:row>
      <xdr:rowOff>95250</xdr:rowOff>
    </xdr:from>
    <xdr:to>
      <xdr:col>20</xdr:col>
      <xdr:colOff>190500</xdr:colOff>
      <xdr:row>1274</xdr:row>
      <xdr:rowOff>88900</xdr:rowOff>
    </xdr:to>
    <xdr:pic>
      <xdr:nvPicPr>
        <xdr:cNvPr id="14251" name="Imagem 42">
          <a:extLst>
            <a:ext uri="{FF2B5EF4-FFF2-40B4-BE49-F238E27FC236}">
              <a16:creationId xmlns:a16="http://schemas.microsoft.com/office/drawing/2014/main" id="{569C65FE-5904-B408-B1AA-11621C2D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0850" y="201460100"/>
          <a:ext cx="5645150" cy="940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76200</xdr:colOff>
      <xdr:row>1284</xdr:row>
      <xdr:rowOff>12700</xdr:rowOff>
    </xdr:from>
    <xdr:to>
      <xdr:col>20</xdr:col>
      <xdr:colOff>82550</xdr:colOff>
      <xdr:row>1340</xdr:row>
      <xdr:rowOff>165100</xdr:rowOff>
    </xdr:to>
    <xdr:pic>
      <xdr:nvPicPr>
        <xdr:cNvPr id="14252" name="Imagem 44">
          <a:extLst>
            <a:ext uri="{FF2B5EF4-FFF2-40B4-BE49-F238E27FC236}">
              <a16:creationId xmlns:a16="http://schemas.microsoft.com/office/drawing/2014/main" id="{3D29611D-F778-8755-0445-69E8744F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6550" y="212439250"/>
          <a:ext cx="5651500" cy="939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412750</xdr:colOff>
      <xdr:row>1417</xdr:row>
      <xdr:rowOff>38100</xdr:rowOff>
    </xdr:from>
    <xdr:to>
      <xdr:col>22</xdr:col>
      <xdr:colOff>69850</xdr:colOff>
      <xdr:row>1441</xdr:row>
      <xdr:rowOff>19050</xdr:rowOff>
    </xdr:to>
    <xdr:pic>
      <xdr:nvPicPr>
        <xdr:cNvPr id="14253" name="Imagem 47">
          <a:extLst>
            <a:ext uri="{FF2B5EF4-FFF2-40B4-BE49-F238E27FC236}">
              <a16:creationId xmlns:a16="http://schemas.microsoft.com/office/drawing/2014/main" id="{62C0933B-F65C-EB3D-714D-A84BD2D9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750" y="234422950"/>
          <a:ext cx="749300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400050</xdr:colOff>
      <xdr:row>1352</xdr:row>
      <xdr:rowOff>38100</xdr:rowOff>
    </xdr:from>
    <xdr:to>
      <xdr:col>19</xdr:col>
      <xdr:colOff>311150</xdr:colOff>
      <xdr:row>1408</xdr:row>
      <xdr:rowOff>127000</xdr:rowOff>
    </xdr:to>
    <xdr:pic>
      <xdr:nvPicPr>
        <xdr:cNvPr id="14254" name="Imagem 49">
          <a:extLst>
            <a:ext uri="{FF2B5EF4-FFF2-40B4-BE49-F238E27FC236}">
              <a16:creationId xmlns:a16="http://schemas.microsoft.com/office/drawing/2014/main" id="{DF089A1C-DFB0-891E-0A6F-75E7E906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600" y="223691450"/>
          <a:ext cx="5619750" cy="9334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177800</xdr:colOff>
      <xdr:row>1450</xdr:row>
      <xdr:rowOff>88900</xdr:rowOff>
    </xdr:from>
    <xdr:to>
      <xdr:col>22</xdr:col>
      <xdr:colOff>279400</xdr:colOff>
      <xdr:row>1474</xdr:row>
      <xdr:rowOff>69850</xdr:rowOff>
    </xdr:to>
    <xdr:pic>
      <xdr:nvPicPr>
        <xdr:cNvPr id="14255" name="Imagem 51">
          <a:extLst>
            <a:ext uri="{FF2B5EF4-FFF2-40B4-BE49-F238E27FC236}">
              <a16:creationId xmlns:a16="http://schemas.microsoft.com/office/drawing/2014/main" id="{AFE30BCA-05BF-64B1-B10F-F01FB8E88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39922050"/>
          <a:ext cx="7486650" cy="394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101600</xdr:colOff>
      <xdr:row>1484</xdr:row>
      <xdr:rowOff>76200</xdr:rowOff>
    </xdr:from>
    <xdr:to>
      <xdr:col>22</xdr:col>
      <xdr:colOff>203200</xdr:colOff>
      <xdr:row>1508</xdr:row>
      <xdr:rowOff>69850</xdr:rowOff>
    </xdr:to>
    <xdr:pic>
      <xdr:nvPicPr>
        <xdr:cNvPr id="14256" name="Imagem 53">
          <a:extLst>
            <a:ext uri="{FF2B5EF4-FFF2-40B4-BE49-F238E27FC236}">
              <a16:creationId xmlns:a16="http://schemas.microsoft.com/office/drawing/2014/main" id="{3CC9290B-BFC2-CC0C-6477-243F23E5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45522750"/>
          <a:ext cx="7486650" cy="395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82550</xdr:colOff>
      <xdr:row>1512</xdr:row>
      <xdr:rowOff>0</xdr:rowOff>
    </xdr:from>
    <xdr:to>
      <xdr:col>22</xdr:col>
      <xdr:colOff>190500</xdr:colOff>
      <xdr:row>1535</xdr:row>
      <xdr:rowOff>152400</xdr:rowOff>
    </xdr:to>
    <xdr:pic>
      <xdr:nvPicPr>
        <xdr:cNvPr id="14257" name="Imagem 55">
          <a:extLst>
            <a:ext uri="{FF2B5EF4-FFF2-40B4-BE49-F238E27FC236}">
              <a16:creationId xmlns:a16="http://schemas.microsoft.com/office/drawing/2014/main" id="{6623A604-854F-39C6-B0CC-3EB6FB44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0069350"/>
          <a:ext cx="7493000" cy="3949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Desktop/Pasta1LICITA&#199;&#195;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Licita&#231;&#245;es\CLIENTES\ATECEL\Licita&#231;&#245;es\Elementos\CGrandeZO_Colinas\Or&#231;amento\CGrande_Colinas%20do%20Sol_Or&#231;aBas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inistra&#231;&#227;o%20Loca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CeltaConst.Empreend.Caico%20RN\Composi&#231;&#242;esEEAugustoSeverolR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TOS%20DIVERSOS\Agua-Porto%20Velho\A.G.%20Resposta_ADM\Adm%20Local%20-%20Porto%20Velh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CAPS%20INFANTIL/DOCUMENTOS/BM%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ldeny/Trimble%20Connect%20Sync/kildeny.eng@gmail.com/Projects/BACKUP%20DOCKER/IWK/EDITAIS%20PARA&#205;BA/SOUSA-PB/2021/CR_13-2021/Medi&#231;&#227;o/5&#176;Medi&#231;&#227;o(em%20andamento)/CORRIGIDA%20POR%20RANIERY/BM%200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uarios\Neuza\HGMJusti&#231;aFederaCabedelo\PLANILHAComposi&#231;&#242;esTP05.2005Cabedel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renciadeobras\torre&#227;o%20villarim\Users\Paulo%20Roberto\Documents\BETA%20-%20PROJETOS%20E%20CONSTRU&#199;&#213;ES%20LTDA\aditivos\modelo%20-%20planilha%20medi&#231;&#227;o%20pmjp%20-%20psf%20grot&#227;o%20-%20paulo%20remanejan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  <sheetName val="Pasta1LICITAÇÃO"/>
    </sheetNames>
    <definedNames>
      <definedName name="BBBB" refersTo="#REF!"/>
      <definedName name="err" refersTo="#REF!"/>
      <definedName name="Extenso" refersTo="#REF!"/>
      <definedName name="MEMÓRIACAMPO2" refersTo="#REF!"/>
      <definedName name="módulo1.Extenso" refersTo="#REF!"/>
      <definedName name="QQ" refersTo="#REF!"/>
      <definedName name="QQ_2" refersTo="#REF!"/>
      <definedName name="qqe" refersTo="#REF!"/>
      <definedName name="RES" refersTo="#REF!"/>
      <definedName name="RESUMO." refersTo="#REF!"/>
      <definedName name="RESUMO1" refersTo="#REF!"/>
      <definedName name="vv" refersTo="#REF!"/>
      <definedName name="WEWRWR" refersTo="#REF!"/>
      <definedName name="WEWRWRE" refersTo="#REF!"/>
      <definedName name="XXX" refersTo="#REF!"/>
      <definedName name="XXXX" refersTo="#REF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 refreshError="1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 refreshError="1">
        <row r="19">
          <cell r="E19">
            <v>28.75</v>
          </cell>
        </row>
        <row r="27">
          <cell r="E27">
            <v>0.19</v>
          </cell>
        </row>
        <row r="35">
          <cell r="E35">
            <v>0.47</v>
          </cell>
        </row>
        <row r="60">
          <cell r="E60">
            <v>127.79</v>
          </cell>
        </row>
        <row r="76">
          <cell r="E76">
            <v>1.05</v>
          </cell>
        </row>
        <row r="98">
          <cell r="E98">
            <v>122.58</v>
          </cell>
        </row>
        <row r="108">
          <cell r="E108">
            <v>0.98</v>
          </cell>
        </row>
        <row r="117">
          <cell r="E117">
            <v>1.2916799999999999</v>
          </cell>
        </row>
        <row r="126">
          <cell r="E126">
            <v>3.88</v>
          </cell>
        </row>
        <row r="135">
          <cell r="E135">
            <v>3.23</v>
          </cell>
        </row>
        <row r="144">
          <cell r="E144">
            <v>1.29</v>
          </cell>
        </row>
        <row r="153">
          <cell r="E153">
            <v>1.29</v>
          </cell>
        </row>
        <row r="162">
          <cell r="E162">
            <v>2.8</v>
          </cell>
        </row>
        <row r="171">
          <cell r="E171">
            <v>1.08</v>
          </cell>
        </row>
        <row r="180">
          <cell r="E180">
            <v>0.98</v>
          </cell>
        </row>
        <row r="188">
          <cell r="E188">
            <v>4.04</v>
          </cell>
        </row>
        <row r="197">
          <cell r="E197">
            <v>1.72</v>
          </cell>
        </row>
        <row r="206">
          <cell r="E206">
            <v>27.99</v>
          </cell>
        </row>
        <row r="230">
          <cell r="E230">
            <v>2.8</v>
          </cell>
        </row>
        <row r="239">
          <cell r="E239">
            <v>0.54</v>
          </cell>
        </row>
        <row r="248">
          <cell r="E248">
            <v>1.51</v>
          </cell>
        </row>
        <row r="260">
          <cell r="E260">
            <v>3.36</v>
          </cell>
        </row>
        <row r="269">
          <cell r="E269">
            <v>3.23</v>
          </cell>
        </row>
        <row r="278">
          <cell r="E278">
            <v>1.29</v>
          </cell>
        </row>
        <row r="287">
          <cell r="E287">
            <v>1.08</v>
          </cell>
        </row>
        <row r="305">
          <cell r="E305">
            <v>3.01</v>
          </cell>
        </row>
        <row r="312">
          <cell r="E312">
            <v>0.74880000000000013</v>
          </cell>
        </row>
        <row r="323">
          <cell r="E323">
            <v>0.86</v>
          </cell>
        </row>
        <row r="332">
          <cell r="E332">
            <v>0.86</v>
          </cell>
        </row>
        <row r="341">
          <cell r="E341">
            <v>2.29</v>
          </cell>
        </row>
        <row r="350">
          <cell r="E350">
            <v>2.29</v>
          </cell>
        </row>
        <row r="360">
          <cell r="E360">
            <v>15.32</v>
          </cell>
        </row>
        <row r="433">
          <cell r="E433">
            <v>6.12</v>
          </cell>
        </row>
        <row r="442">
          <cell r="E442">
            <v>6.22</v>
          </cell>
        </row>
        <row r="452">
          <cell r="E452">
            <v>18.87</v>
          </cell>
        </row>
        <row r="477">
          <cell r="E477">
            <v>147.36000000000001</v>
          </cell>
        </row>
        <row r="502">
          <cell r="E502">
            <v>220.63</v>
          </cell>
        </row>
        <row r="516">
          <cell r="E516">
            <v>155.44</v>
          </cell>
        </row>
        <row r="532">
          <cell r="E532">
            <v>137.65</v>
          </cell>
        </row>
        <row r="564">
          <cell r="E564">
            <v>82.7</v>
          </cell>
        </row>
        <row r="608">
          <cell r="E608">
            <v>18.72</v>
          </cell>
        </row>
        <row r="633">
          <cell r="E633">
            <v>310.56</v>
          </cell>
        </row>
        <row r="659">
          <cell r="E659">
            <v>329.25</v>
          </cell>
        </row>
        <row r="679">
          <cell r="E679">
            <v>790.24</v>
          </cell>
        </row>
        <row r="707">
          <cell r="E707">
            <v>474.28</v>
          </cell>
        </row>
        <row r="733">
          <cell r="E733">
            <v>474.28</v>
          </cell>
        </row>
        <row r="750">
          <cell r="E750">
            <v>13.13</v>
          </cell>
        </row>
        <row r="769">
          <cell r="E769">
            <v>19.14</v>
          </cell>
        </row>
        <row r="788">
          <cell r="E788">
            <v>19.72</v>
          </cell>
        </row>
        <row r="969">
          <cell r="E969">
            <v>10.36</v>
          </cell>
        </row>
        <row r="983">
          <cell r="E983">
            <v>18.72</v>
          </cell>
        </row>
        <row r="996">
          <cell r="E996">
            <v>29.34</v>
          </cell>
        </row>
        <row r="1011">
          <cell r="E1011">
            <v>26.88</v>
          </cell>
        </row>
        <row r="1024">
          <cell r="E1024">
            <v>26.88</v>
          </cell>
        </row>
        <row r="1050">
          <cell r="E1050">
            <v>12.42</v>
          </cell>
        </row>
        <row r="1061">
          <cell r="E1061">
            <v>26.55</v>
          </cell>
        </row>
        <row r="1074">
          <cell r="E1074">
            <v>11.29</v>
          </cell>
        </row>
        <row r="1088">
          <cell r="E1088">
            <v>22.73</v>
          </cell>
        </row>
        <row r="1102">
          <cell r="E1102">
            <v>21.87</v>
          </cell>
        </row>
        <row r="1119">
          <cell r="E1119">
            <v>16.97</v>
          </cell>
        </row>
        <row r="1134">
          <cell r="E1134">
            <v>192.47</v>
          </cell>
        </row>
        <row r="1152">
          <cell r="E1152">
            <v>205.12</v>
          </cell>
        </row>
        <row r="1163">
          <cell r="E1163">
            <v>5.07</v>
          </cell>
        </row>
        <row r="1174">
          <cell r="E1174">
            <v>5.96</v>
          </cell>
        </row>
        <row r="1185">
          <cell r="E1185">
            <v>10.46</v>
          </cell>
        </row>
        <row r="1199">
          <cell r="E1199">
            <v>3.27</v>
          </cell>
        </row>
        <row r="1212">
          <cell r="E1212">
            <v>4.43</v>
          </cell>
        </row>
        <row r="1223">
          <cell r="E1223">
            <v>10.67</v>
          </cell>
        </row>
        <row r="1234">
          <cell r="E1234">
            <v>8.2899999999999991</v>
          </cell>
        </row>
        <row r="1245">
          <cell r="E1245">
            <v>16.649999999999999</v>
          </cell>
        </row>
        <row r="1281">
          <cell r="E1281">
            <v>11.75</v>
          </cell>
        </row>
        <row r="1295">
          <cell r="E1295">
            <v>9.85</v>
          </cell>
        </row>
        <row r="1309">
          <cell r="E1309">
            <v>3.9</v>
          </cell>
        </row>
        <row r="1323">
          <cell r="E1323">
            <v>1.29</v>
          </cell>
        </row>
        <row r="1339">
          <cell r="E1339">
            <v>4.3899999999999997</v>
          </cell>
        </row>
        <row r="1352">
          <cell r="E1352">
            <v>4.87</v>
          </cell>
        </row>
        <row r="1365">
          <cell r="E1365">
            <v>3.01</v>
          </cell>
        </row>
        <row r="1378">
          <cell r="E1378">
            <v>12.66</v>
          </cell>
        </row>
        <row r="1391">
          <cell r="E1391">
            <v>10.050000000000001</v>
          </cell>
        </row>
        <row r="1430">
          <cell r="E1430">
            <v>13.27</v>
          </cell>
        </row>
        <row r="1443">
          <cell r="E1443">
            <v>7.39</v>
          </cell>
        </row>
        <row r="1455">
          <cell r="E1455">
            <v>7.21</v>
          </cell>
        </row>
        <row r="1467">
          <cell r="E1467">
            <v>4.55</v>
          </cell>
        </row>
        <row r="1480">
          <cell r="E1480">
            <v>15.03</v>
          </cell>
        </row>
        <row r="1508">
          <cell r="E1508">
            <v>10.050000000000001</v>
          </cell>
        </row>
        <row r="1523">
          <cell r="E1523">
            <v>15.54</v>
          </cell>
        </row>
        <row r="1537">
          <cell r="E1537">
            <v>4.67</v>
          </cell>
        </row>
        <row r="1550">
          <cell r="E1550">
            <v>3.3</v>
          </cell>
        </row>
        <row r="1692">
          <cell r="E1692">
            <v>67.239999999999995</v>
          </cell>
        </row>
        <row r="1718">
          <cell r="E1718">
            <v>26.22</v>
          </cell>
        </row>
        <row r="1752">
          <cell r="E1752">
            <v>6.87</v>
          </cell>
        </row>
        <row r="1766">
          <cell r="E1766">
            <v>37.840000000000003</v>
          </cell>
        </row>
        <row r="1780">
          <cell r="E1780">
            <v>83.83</v>
          </cell>
        </row>
        <row r="1799">
          <cell r="E1799">
            <v>194.34</v>
          </cell>
        </row>
        <row r="1817">
          <cell r="E1817">
            <v>127.26</v>
          </cell>
        </row>
        <row r="1830">
          <cell r="E1830">
            <v>125.92</v>
          </cell>
        </row>
        <row r="1843">
          <cell r="E1843">
            <v>120.17</v>
          </cell>
        </row>
        <row r="1863">
          <cell r="E1863">
            <v>106.64</v>
          </cell>
        </row>
        <row r="1887">
          <cell r="E1887">
            <v>101.93</v>
          </cell>
        </row>
        <row r="1907">
          <cell r="E1907">
            <v>99.63</v>
          </cell>
        </row>
        <row r="1927">
          <cell r="E1927">
            <v>172.55</v>
          </cell>
        </row>
        <row r="1941">
          <cell r="E1941">
            <v>97.61</v>
          </cell>
        </row>
        <row r="1954">
          <cell r="E1954">
            <v>26.27</v>
          </cell>
        </row>
        <row r="1966">
          <cell r="E1966">
            <v>22.82</v>
          </cell>
        </row>
        <row r="2078">
          <cell r="E2078">
            <v>32.72</v>
          </cell>
        </row>
        <row r="2095">
          <cell r="E2095">
            <v>45.92</v>
          </cell>
        </row>
        <row r="2112">
          <cell r="E2112">
            <v>16.809999999999999</v>
          </cell>
        </row>
        <row r="2146">
          <cell r="E2146">
            <v>985.64</v>
          </cell>
        </row>
        <row r="2330">
          <cell r="E2330">
            <v>13.72</v>
          </cell>
        </row>
        <row r="2351">
          <cell r="E2351">
            <v>27.32</v>
          </cell>
        </row>
        <row r="2375">
          <cell r="E2375">
            <v>46.14</v>
          </cell>
        </row>
        <row r="2391">
          <cell r="E2391">
            <v>181.98</v>
          </cell>
        </row>
        <row r="2424">
          <cell r="E2424">
            <v>55.75</v>
          </cell>
        </row>
        <row r="2435">
          <cell r="E2435">
            <v>19.54</v>
          </cell>
        </row>
        <row r="2447">
          <cell r="E2447">
            <v>19.54</v>
          </cell>
        </row>
        <row r="2458">
          <cell r="E2458">
            <v>19.54</v>
          </cell>
        </row>
        <row r="2507">
          <cell r="E2507">
            <v>13.79</v>
          </cell>
        </row>
        <row r="2518">
          <cell r="E2518">
            <v>13.79</v>
          </cell>
        </row>
        <row r="2529">
          <cell r="E2529">
            <v>19.54</v>
          </cell>
        </row>
        <row r="2547">
          <cell r="E2547">
            <v>11.41</v>
          </cell>
        </row>
        <row r="2558">
          <cell r="E2558">
            <v>10.26</v>
          </cell>
        </row>
        <row r="2569">
          <cell r="E2569">
            <v>29.61</v>
          </cell>
        </row>
        <row r="2583">
          <cell r="E2583">
            <v>202.49</v>
          </cell>
        </row>
        <row r="2626">
          <cell r="E2626">
            <v>214.93</v>
          </cell>
        </row>
        <row r="2642">
          <cell r="E2642">
            <v>134.43</v>
          </cell>
        </row>
        <row r="2655">
          <cell r="E2655">
            <v>11.43</v>
          </cell>
        </row>
        <row r="2686">
          <cell r="E2686">
            <v>102.06</v>
          </cell>
        </row>
        <row r="2699">
          <cell r="E2699">
            <v>13.22</v>
          </cell>
        </row>
        <row r="2711">
          <cell r="E2711">
            <v>12.76</v>
          </cell>
        </row>
        <row r="2725">
          <cell r="E2725">
            <v>10.43</v>
          </cell>
        </row>
        <row r="2747">
          <cell r="E2747">
            <v>26.92</v>
          </cell>
        </row>
        <row r="2766">
          <cell r="E2766">
            <v>26.18</v>
          </cell>
        </row>
        <row r="2792">
          <cell r="E2792">
            <v>21.1</v>
          </cell>
        </row>
        <row r="2813">
          <cell r="E2813">
            <v>27.08</v>
          </cell>
        </row>
        <row r="2831">
          <cell r="E2831">
            <v>37.25</v>
          </cell>
        </row>
        <row r="2857">
          <cell r="E2857">
            <v>40.08</v>
          </cell>
        </row>
        <row r="2876">
          <cell r="E2876">
            <v>24.28</v>
          </cell>
        </row>
        <row r="2894">
          <cell r="E2894">
            <v>36.83</v>
          </cell>
        </row>
        <row r="2915">
          <cell r="E2915">
            <v>104.5</v>
          </cell>
        </row>
        <row r="2931">
          <cell r="E2931">
            <v>79.2</v>
          </cell>
        </row>
        <row r="2945">
          <cell r="E2945">
            <v>46.69</v>
          </cell>
        </row>
        <row r="2957">
          <cell r="E2957">
            <v>1.3</v>
          </cell>
        </row>
        <row r="2978">
          <cell r="E2978">
            <v>5.42</v>
          </cell>
        </row>
        <row r="2992">
          <cell r="E2992">
            <v>41.39</v>
          </cell>
        </row>
        <row r="3005">
          <cell r="E3005">
            <v>42.54</v>
          </cell>
        </row>
        <row r="3018">
          <cell r="E3018">
            <v>17.440000000000001</v>
          </cell>
        </row>
        <row r="3043">
          <cell r="E3043">
            <v>37.299999999999997</v>
          </cell>
        </row>
        <row r="3061">
          <cell r="E3061">
            <v>37.299999999999997</v>
          </cell>
        </row>
        <row r="3079">
          <cell r="E3079">
            <v>24.88</v>
          </cell>
        </row>
        <row r="3106">
          <cell r="E3106">
            <v>37.299999999999997</v>
          </cell>
        </row>
        <row r="3124">
          <cell r="E3124">
            <v>37.299999999999997</v>
          </cell>
        </row>
        <row r="3135">
          <cell r="E3135">
            <v>5.74</v>
          </cell>
        </row>
        <row r="3146">
          <cell r="E3146">
            <v>29.89</v>
          </cell>
        </row>
        <row r="3162">
          <cell r="E3162">
            <v>39.090000000000003</v>
          </cell>
        </row>
        <row r="3172">
          <cell r="E3172">
            <v>1.82</v>
          </cell>
        </row>
        <row r="3192">
          <cell r="E3192">
            <v>48.89</v>
          </cell>
        </row>
        <row r="3205">
          <cell r="E3205">
            <v>11.72</v>
          </cell>
        </row>
        <row r="3248">
          <cell r="E3248">
            <v>3.27</v>
          </cell>
        </row>
        <row r="3260">
          <cell r="E3260">
            <v>1.19</v>
          </cell>
        </row>
        <row r="3272">
          <cell r="E3272">
            <v>2.1800000000000002</v>
          </cell>
        </row>
        <row r="3284">
          <cell r="E3284">
            <v>1.63</v>
          </cell>
        </row>
        <row r="3298">
          <cell r="E3298">
            <v>3.64</v>
          </cell>
        </row>
        <row r="3311">
          <cell r="E3311">
            <v>4.93</v>
          </cell>
        </row>
        <row r="3324">
          <cell r="E3324">
            <v>4.51</v>
          </cell>
        </row>
        <row r="3336">
          <cell r="E3336">
            <v>4.95</v>
          </cell>
        </row>
        <row r="3350">
          <cell r="E3350">
            <v>4.54</v>
          </cell>
        </row>
        <row r="3361">
          <cell r="E3361">
            <v>1.46</v>
          </cell>
        </row>
        <row r="3374">
          <cell r="E3374">
            <v>3.13</v>
          </cell>
        </row>
        <row r="3385">
          <cell r="E3385">
            <v>3.19</v>
          </cell>
        </row>
        <row r="3399">
          <cell r="E3399">
            <v>3.74</v>
          </cell>
        </row>
        <row r="3426">
          <cell r="E3426">
            <v>3.28</v>
          </cell>
        </row>
        <row r="3437">
          <cell r="E3437">
            <v>3.03</v>
          </cell>
        </row>
        <row r="3449">
          <cell r="E3449">
            <v>3.24</v>
          </cell>
        </row>
        <row r="3460">
          <cell r="E3460">
            <v>3.13</v>
          </cell>
        </row>
        <row r="3470">
          <cell r="E3470">
            <v>69.67</v>
          </cell>
        </row>
        <row r="3480">
          <cell r="E3480">
            <v>69.67</v>
          </cell>
        </row>
        <row r="3493">
          <cell r="E3493">
            <v>2.89</v>
          </cell>
        </row>
        <row r="3500">
          <cell r="E3500">
            <v>253</v>
          </cell>
        </row>
        <row r="3516">
          <cell r="E3516">
            <v>133.96</v>
          </cell>
        </row>
        <row r="3532">
          <cell r="E3532">
            <v>24.98</v>
          </cell>
        </row>
        <row r="3548">
          <cell r="E3548">
            <v>18.3</v>
          </cell>
        </row>
        <row r="3563">
          <cell r="E3563">
            <v>17.809999999999999</v>
          </cell>
        </row>
        <row r="3586">
          <cell r="E3586">
            <v>103.89</v>
          </cell>
        </row>
        <row r="3611">
          <cell r="E3611">
            <v>138.91</v>
          </cell>
        </row>
        <row r="3624">
          <cell r="E3624">
            <v>20.69</v>
          </cell>
        </row>
        <row r="3640">
          <cell r="E3640">
            <v>30.23</v>
          </cell>
        </row>
        <row r="3653">
          <cell r="E3653">
            <v>23.68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 refreshError="1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6">
          <cell r="J36">
            <v>39224</v>
          </cell>
          <cell r="M36">
            <v>39224</v>
          </cell>
        </row>
      </sheetData>
      <sheetData sheetId="12" refreshError="1">
        <row r="36">
          <cell r="U36">
            <v>228419.09999999998</v>
          </cell>
        </row>
      </sheetData>
      <sheetData sheetId="13" refreshError="1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Reajuste"/>
      <sheetName val="Boletim de Medição 01"/>
      <sheetName val="Boletim de Medição 02"/>
      <sheetName val="Boletim de Medição 03"/>
      <sheetName val="PLANILHA REJUSTE"/>
      <sheetName val="Boletim de Medição 04"/>
      <sheetName val="Memória de Cálculo"/>
      <sheetName val="RF 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I3" t="str">
            <v>VALOR A RECEBER SEM REAJUSTE</v>
          </cell>
        </row>
        <row r="4">
          <cell r="I4" t="str">
            <v>VALOR A RECEBER COM REAJUSTE</v>
          </cell>
        </row>
        <row r="5">
          <cell r="I5" t="str">
            <v>VALOR TOTAL DO REAJUSTE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juste"/>
      <sheetName val="BM 01"/>
      <sheetName val="BM 02"/>
      <sheetName val="BM 03"/>
      <sheetName val="BM 04"/>
      <sheetName val="BM 05"/>
      <sheetName val="BM 06"/>
      <sheetName val="Memória de Cálculo"/>
      <sheetName val="RF 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2">
          <cell r="L232">
            <v>44.480000000000004</v>
          </cell>
        </row>
        <row r="338">
          <cell r="L338">
            <v>106.53999999999996</v>
          </cell>
        </row>
      </sheetData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REL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ção 06"/>
      <sheetName val="Quadro_1 "/>
      <sheetName val="Gráfico"/>
      <sheetName val="Mem 1"/>
      <sheetName val="Medição 01 "/>
      <sheetName val="Mem 2"/>
      <sheetName val="Medição 02"/>
      <sheetName val="Medição 02 _oculta_"/>
      <sheetName val="Mem 3"/>
      <sheetName val="Medição 03"/>
      <sheetName val="Medição 03 _oculta_"/>
      <sheetName val="Medição 04"/>
      <sheetName val="Mem 4"/>
      <sheetName val="Medição 04 _oculta_"/>
      <sheetName val="Controle de obra"/>
      <sheetName val="Medição 05"/>
      <sheetName val="M5"/>
      <sheetName val="Empenhos "/>
      <sheetName val="Cronograma"/>
      <sheetName val="pavimentação _2006_"/>
      <sheetName val="Drenagem _2006_"/>
      <sheetName val="REl Exe Fis Fin"/>
      <sheetName val="Memoria _2_"/>
      <sheetName val="Memoria"/>
      <sheetName val="Memoria TAPA BURACO"/>
      <sheetName val="Memoria TAPA BURACO _2_"/>
      <sheetName val="Rel Fis_fin"/>
      <sheetName val="Quadro_2"/>
      <sheetName val="Recuperano Cidade"/>
      <sheetName val="Med_01"/>
      <sheetName val="Reaj_Medicao "/>
      <sheetName val="BMED__ CEF_"/>
      <sheetName val="MMA _ Adquiridos_ produz_"/>
      <sheetName val="MEMORIA DE CALCULO"/>
      <sheetName val="PREÇOS"/>
      <sheetName val="Modelo Atestado"/>
      <sheetName val="Boletim mediçaõ_Caixa_ BM2"/>
      <sheetName val="Boletim Medição DNER"/>
      <sheetName val="Levantamento obras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FB34-1139-4A98-BACC-A9A377F30242}">
  <sheetPr>
    <tabColor theme="2" tint="-0.249977111117893"/>
  </sheetPr>
  <dimension ref="A1:IT275"/>
  <sheetViews>
    <sheetView showGridLines="0" view="pageBreakPreview" topLeftCell="A89" zoomScaleNormal="85" zoomScaleSheetLayoutView="100" workbookViewId="0">
      <selection activeCell="F92" sqref="F92"/>
    </sheetView>
  </sheetViews>
  <sheetFormatPr defaultRowHeight="12.5" x14ac:dyDescent="0.25"/>
  <cols>
    <col min="1" max="1" width="9.453125" bestFit="1" customWidth="1"/>
    <col min="2" max="2" width="74.1796875" bestFit="1" customWidth="1"/>
    <col min="3" max="3" width="6.26953125" style="2" bestFit="1" customWidth="1"/>
    <col min="4" max="4" width="15.453125" style="83" customWidth="1"/>
    <col min="5" max="5" width="10.7265625" style="83" bestFit="1" customWidth="1"/>
    <col min="6" max="6" width="14.453125" style="83" customWidth="1"/>
    <col min="7" max="7" width="22" style="83" customWidth="1"/>
    <col min="8" max="8" width="15.81640625" style="83" customWidth="1"/>
    <col min="9" max="9" width="14.7265625" style="83" bestFit="1" customWidth="1"/>
    <col min="10" max="10" width="15.26953125" style="83" customWidth="1"/>
    <col min="11" max="11" width="12.26953125" customWidth="1"/>
    <col min="12" max="12" width="20.26953125" customWidth="1"/>
    <col min="13" max="21" width="9.1796875" customWidth="1"/>
  </cols>
  <sheetData>
    <row r="1" spans="1:254" ht="15.5" x14ac:dyDescent="0.3">
      <c r="A1" s="224" t="s">
        <v>493</v>
      </c>
      <c r="B1" s="225"/>
      <c r="C1" s="225"/>
      <c r="D1" s="225"/>
      <c r="E1" s="225"/>
      <c r="F1" s="226"/>
      <c r="G1" s="227" t="s">
        <v>36</v>
      </c>
      <c r="H1" s="125" t="s">
        <v>37</v>
      </c>
      <c r="I1" s="124">
        <f>H255</f>
        <v>699345.34000000008</v>
      </c>
      <c r="J1" s="123">
        <v>1</v>
      </c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</row>
    <row r="2" spans="1:254" ht="28" x14ac:dyDescent="0.3">
      <c r="A2" s="121" t="s">
        <v>38</v>
      </c>
      <c r="B2" s="120" t="s">
        <v>50</v>
      </c>
      <c r="C2" s="119"/>
      <c r="D2" s="111"/>
      <c r="E2" s="118" t="s">
        <v>52</v>
      </c>
      <c r="F2" s="117">
        <v>0.27350000000000002</v>
      </c>
      <c r="G2" s="228"/>
      <c r="H2" s="110" t="s">
        <v>39</v>
      </c>
      <c r="I2" s="122">
        <f>I255</f>
        <v>123420.12</v>
      </c>
      <c r="J2" s="115">
        <f>I2/I1</f>
        <v>0.17647950581897062</v>
      </c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</row>
    <row r="3" spans="1:254" ht="14" x14ac:dyDescent="0.3">
      <c r="A3" s="121" t="s">
        <v>42</v>
      </c>
      <c r="B3" s="120" t="s">
        <v>51</v>
      </c>
      <c r="C3" s="119"/>
      <c r="D3" s="111"/>
      <c r="E3" s="118"/>
      <c r="F3" s="117"/>
      <c r="G3" s="228"/>
      <c r="H3" s="110" t="s">
        <v>40</v>
      </c>
      <c r="I3" s="116">
        <f>J255</f>
        <v>123420.12</v>
      </c>
      <c r="J3" s="115">
        <f>I3/I1</f>
        <v>0.17647950581897062</v>
      </c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</row>
    <row r="4" spans="1:254" ht="15" customHeight="1" x14ac:dyDescent="0.3">
      <c r="A4" s="114" t="s">
        <v>46</v>
      </c>
      <c r="B4" s="113" t="s">
        <v>492</v>
      </c>
      <c r="C4" s="112"/>
      <c r="D4" s="111"/>
      <c r="E4" s="111"/>
      <c r="F4" s="111"/>
      <c r="G4" s="228"/>
      <c r="H4" s="110" t="s">
        <v>41</v>
      </c>
      <c r="I4" s="109">
        <f>I1-I3</f>
        <v>575925.22000000009</v>
      </c>
      <c r="J4" s="108">
        <f>I4/I1</f>
        <v>0.82352049418102935</v>
      </c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</row>
    <row r="5" spans="1:254" s="75" customFormat="1" ht="14" x14ac:dyDescent="0.25">
      <c r="A5" s="229" t="s">
        <v>0</v>
      </c>
      <c r="B5" s="231" t="s">
        <v>1</v>
      </c>
      <c r="C5" s="231" t="s">
        <v>2</v>
      </c>
      <c r="D5" s="221" t="s">
        <v>3</v>
      </c>
      <c r="E5" s="222"/>
      <c r="F5" s="233"/>
      <c r="G5" s="221" t="s">
        <v>30</v>
      </c>
      <c r="H5" s="222"/>
      <c r="I5" s="222"/>
      <c r="J5" s="223"/>
    </row>
    <row r="6" spans="1:254" s="75" customFormat="1" ht="28" x14ac:dyDescent="0.25">
      <c r="A6" s="230"/>
      <c r="B6" s="232"/>
      <c r="C6" s="232"/>
      <c r="D6" s="106" t="s">
        <v>32</v>
      </c>
      <c r="E6" s="106" t="s">
        <v>35</v>
      </c>
      <c r="F6" s="106" t="s">
        <v>33</v>
      </c>
      <c r="G6" s="105" t="s">
        <v>31</v>
      </c>
      <c r="H6" s="106" t="s">
        <v>34</v>
      </c>
      <c r="I6" s="105" t="s">
        <v>35</v>
      </c>
      <c r="J6" s="104" t="s">
        <v>33</v>
      </c>
    </row>
    <row r="7" spans="1:254" s="77" customFormat="1" ht="14.5" x14ac:dyDescent="0.35">
      <c r="A7" s="103" t="s">
        <v>4</v>
      </c>
      <c r="B7" s="218" t="s">
        <v>5</v>
      </c>
      <c r="C7" s="219"/>
      <c r="D7" s="219"/>
      <c r="E7" s="219"/>
      <c r="F7" s="219"/>
      <c r="G7" s="219"/>
      <c r="H7" s="219"/>
      <c r="I7" s="219"/>
      <c r="J7" s="220"/>
    </row>
    <row r="8" spans="1:254" ht="13" x14ac:dyDescent="0.25">
      <c r="A8" s="63" t="s">
        <v>6</v>
      </c>
      <c r="B8" s="12" t="s">
        <v>53</v>
      </c>
      <c r="C8" s="19" t="s">
        <v>43</v>
      </c>
      <c r="D8" s="99">
        <v>466.57</v>
      </c>
      <c r="E8" s="101">
        <v>466.57</v>
      </c>
      <c r="F8" s="99">
        <f t="shared" ref="F8:F13" si="0">E8</f>
        <v>466.57</v>
      </c>
      <c r="G8" s="99">
        <v>7.38</v>
      </c>
      <c r="H8" s="99">
        <f t="shared" ref="H8:H13" si="1">TRUNC(G8*D8,2)</f>
        <v>3443.28</v>
      </c>
      <c r="I8" s="99">
        <f t="shared" ref="I8:I13" si="2">TRUNC(G8*E8,2)</f>
        <v>3443.28</v>
      </c>
      <c r="J8" s="98">
        <f t="shared" ref="J8:J13" si="3">TRUNC(G8*F8,2)</f>
        <v>3443.28</v>
      </c>
    </row>
    <row r="9" spans="1:254" ht="13" x14ac:dyDescent="0.25">
      <c r="A9" s="63" t="s">
        <v>8</v>
      </c>
      <c r="B9" s="12" t="s">
        <v>54</v>
      </c>
      <c r="C9" s="19" t="s">
        <v>43</v>
      </c>
      <c r="D9" s="99">
        <v>6</v>
      </c>
      <c r="E9" s="101">
        <v>6</v>
      </c>
      <c r="F9" s="99">
        <f t="shared" si="0"/>
        <v>6</v>
      </c>
      <c r="G9" s="99">
        <v>362.31</v>
      </c>
      <c r="H9" s="99">
        <f t="shared" si="1"/>
        <v>2173.86</v>
      </c>
      <c r="I9" s="99">
        <f t="shared" si="2"/>
        <v>2173.86</v>
      </c>
      <c r="J9" s="98">
        <f t="shared" si="3"/>
        <v>2173.86</v>
      </c>
    </row>
    <row r="10" spans="1:254" ht="37.5" x14ac:dyDescent="0.25">
      <c r="A10" s="63" t="s">
        <v>9</v>
      </c>
      <c r="B10" s="12" t="s">
        <v>55</v>
      </c>
      <c r="C10" s="19" t="s">
        <v>43</v>
      </c>
      <c r="D10" s="99">
        <v>86.28</v>
      </c>
      <c r="E10" s="101"/>
      <c r="F10" s="99">
        <f t="shared" si="0"/>
        <v>0</v>
      </c>
      <c r="G10" s="99">
        <v>274.02999999999997</v>
      </c>
      <c r="H10" s="99">
        <f t="shared" si="1"/>
        <v>23643.3</v>
      </c>
      <c r="I10" s="99">
        <f t="shared" si="2"/>
        <v>0</v>
      </c>
      <c r="J10" s="98">
        <f t="shared" si="3"/>
        <v>0</v>
      </c>
    </row>
    <row r="11" spans="1:254" ht="37.5" x14ac:dyDescent="0.25">
      <c r="A11" s="63" t="s">
        <v>47</v>
      </c>
      <c r="B11" s="12" t="s">
        <v>56</v>
      </c>
      <c r="C11" s="19" t="s">
        <v>43</v>
      </c>
      <c r="D11" s="99">
        <v>1114.5</v>
      </c>
      <c r="E11" s="101">
        <v>1114.5</v>
      </c>
      <c r="F11" s="99">
        <f t="shared" si="0"/>
        <v>1114.5</v>
      </c>
      <c r="G11" s="99">
        <v>0.31</v>
      </c>
      <c r="H11" s="99">
        <f t="shared" si="1"/>
        <v>345.49</v>
      </c>
      <c r="I11" s="99">
        <f t="shared" si="2"/>
        <v>345.49</v>
      </c>
      <c r="J11" s="98">
        <f t="shared" si="3"/>
        <v>345.49</v>
      </c>
    </row>
    <row r="12" spans="1:254" ht="13" x14ac:dyDescent="0.25">
      <c r="A12" s="63" t="s">
        <v>48</v>
      </c>
      <c r="B12" s="12" t="s">
        <v>57</v>
      </c>
      <c r="C12" s="19" t="s">
        <v>59</v>
      </c>
      <c r="D12" s="99">
        <v>1</v>
      </c>
      <c r="E12" s="101">
        <v>1</v>
      </c>
      <c r="F12" s="99">
        <f t="shared" si="0"/>
        <v>1</v>
      </c>
      <c r="G12" s="99">
        <v>15837.44</v>
      </c>
      <c r="H12" s="99">
        <f t="shared" si="1"/>
        <v>15837.44</v>
      </c>
      <c r="I12" s="99">
        <f t="shared" si="2"/>
        <v>15837.44</v>
      </c>
      <c r="J12" s="98">
        <f t="shared" si="3"/>
        <v>15837.44</v>
      </c>
    </row>
    <row r="13" spans="1:254" ht="25" x14ac:dyDescent="0.25">
      <c r="A13" s="63" t="s">
        <v>49</v>
      </c>
      <c r="B13" s="12" t="s">
        <v>58</v>
      </c>
      <c r="C13" s="19" t="s">
        <v>59</v>
      </c>
      <c r="D13" s="99">
        <v>1</v>
      </c>
      <c r="E13" s="101">
        <v>1</v>
      </c>
      <c r="F13" s="99">
        <f t="shared" si="0"/>
        <v>1</v>
      </c>
      <c r="G13" s="99">
        <v>2430.2800000000002</v>
      </c>
      <c r="H13" s="99">
        <f t="shared" si="1"/>
        <v>2430.2800000000002</v>
      </c>
      <c r="I13" s="99">
        <f t="shared" si="2"/>
        <v>2430.2800000000002</v>
      </c>
      <c r="J13" s="98">
        <f t="shared" si="3"/>
        <v>2430.2800000000002</v>
      </c>
    </row>
    <row r="14" spans="1:254" s="1" customFormat="1" ht="14.5" x14ac:dyDescent="0.35">
      <c r="A14" s="215" t="s">
        <v>60</v>
      </c>
      <c r="B14" s="216"/>
      <c r="C14" s="216"/>
      <c r="D14" s="216"/>
      <c r="E14" s="216"/>
      <c r="F14" s="216"/>
      <c r="G14" s="217"/>
      <c r="H14" s="97">
        <f>SUM(H8:H13)</f>
        <v>47873.65</v>
      </c>
      <c r="I14" s="97">
        <f>SUM(I8:I13)</f>
        <v>24230.35</v>
      </c>
      <c r="J14" s="96">
        <f>SUM(J8:J13)</f>
        <v>24230.35</v>
      </c>
    </row>
    <row r="15" spans="1:254" s="77" customFormat="1" ht="14.5" x14ac:dyDescent="0.35">
      <c r="A15" s="103" t="s">
        <v>10</v>
      </c>
      <c r="B15" s="218" t="s">
        <v>87</v>
      </c>
      <c r="C15" s="219"/>
      <c r="D15" s="219"/>
      <c r="E15" s="219"/>
      <c r="F15" s="219"/>
      <c r="G15" s="219"/>
      <c r="H15" s="219"/>
      <c r="I15" s="219"/>
      <c r="J15" s="220"/>
    </row>
    <row r="16" spans="1:254" ht="25" x14ac:dyDescent="0.25">
      <c r="A16" s="63" t="s">
        <v>11</v>
      </c>
      <c r="B16" s="13" t="s">
        <v>72</v>
      </c>
      <c r="C16" s="19" t="s">
        <v>45</v>
      </c>
      <c r="D16" s="99">
        <v>79.88</v>
      </c>
      <c r="E16" s="101"/>
      <c r="F16" s="99">
        <f>E16</f>
        <v>0</v>
      </c>
      <c r="G16" s="99">
        <v>40.94</v>
      </c>
      <c r="H16" s="99">
        <f t="shared" ref="H16:H29" si="4">TRUNC(G16*D16,2)</f>
        <v>3270.28</v>
      </c>
      <c r="I16" s="99">
        <f t="shared" ref="I16:I29" si="5">TRUNC(G16*E16,2)</f>
        <v>0</v>
      </c>
      <c r="J16" s="98">
        <f t="shared" ref="J16:J29" si="6">TRUNC(G16*F16,2)</f>
        <v>0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99">
        <v>417.94</v>
      </c>
      <c r="E17" s="101">
        <v>417.94</v>
      </c>
      <c r="F17" s="99">
        <f t="shared" ref="F17:F29" si="7">E17</f>
        <v>417.94</v>
      </c>
      <c r="G17" s="99">
        <v>10.93</v>
      </c>
      <c r="H17" s="99">
        <f t="shared" si="4"/>
        <v>4568.08</v>
      </c>
      <c r="I17" s="99">
        <f t="shared" si="5"/>
        <v>4568.08</v>
      </c>
      <c r="J17" s="98">
        <f t="shared" si="6"/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99">
        <v>8358.7999999999993</v>
      </c>
      <c r="E18" s="100">
        <v>8358.7999999999993</v>
      </c>
      <c r="F18" s="99">
        <f t="shared" si="7"/>
        <v>8358.7999999999993</v>
      </c>
      <c r="G18" s="99">
        <v>0.78</v>
      </c>
      <c r="H18" s="99">
        <f t="shared" si="4"/>
        <v>6519.86</v>
      </c>
      <c r="I18" s="99">
        <f t="shared" si="5"/>
        <v>6519.86</v>
      </c>
      <c r="J18" s="98">
        <f t="shared" si="6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99">
        <v>417.94</v>
      </c>
      <c r="E19" s="100"/>
      <c r="F19" s="99">
        <f t="shared" si="7"/>
        <v>0</v>
      </c>
      <c r="G19" s="99">
        <v>9.34</v>
      </c>
      <c r="H19" s="99">
        <f t="shared" si="4"/>
        <v>3903.55</v>
      </c>
      <c r="I19" s="99">
        <f t="shared" si="5"/>
        <v>0</v>
      </c>
      <c r="J19" s="98">
        <f t="shared" si="6"/>
        <v>0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99">
        <v>97.01</v>
      </c>
      <c r="E20" s="100">
        <v>97.01</v>
      </c>
      <c r="F20" s="99">
        <f t="shared" si="7"/>
        <v>97.01</v>
      </c>
      <c r="G20" s="99">
        <v>79.36</v>
      </c>
      <c r="H20" s="99">
        <f t="shared" si="4"/>
        <v>7698.71</v>
      </c>
      <c r="I20" s="99">
        <f t="shared" si="5"/>
        <v>7698.71</v>
      </c>
      <c r="J20" s="98">
        <f t="shared" si="6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99">
        <v>76.319999999999993</v>
      </c>
      <c r="E21" s="100">
        <v>76.319999999999993</v>
      </c>
      <c r="F21" s="99">
        <f t="shared" si="7"/>
        <v>76.319999999999993</v>
      </c>
      <c r="G21" s="99">
        <v>27.27</v>
      </c>
      <c r="H21" s="99">
        <f t="shared" si="4"/>
        <v>2081.2399999999998</v>
      </c>
      <c r="I21" s="99">
        <f t="shared" si="5"/>
        <v>2081.2399999999998</v>
      </c>
      <c r="J21" s="98">
        <f t="shared" si="6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99">
        <v>39.950000000000003</v>
      </c>
      <c r="E22" s="100">
        <v>39.950000000000003</v>
      </c>
      <c r="F22" s="99">
        <f t="shared" si="7"/>
        <v>39.950000000000003</v>
      </c>
      <c r="G22" s="99">
        <v>24.88</v>
      </c>
      <c r="H22" s="99">
        <f t="shared" si="4"/>
        <v>993.95</v>
      </c>
      <c r="I22" s="99">
        <f t="shared" si="5"/>
        <v>993.95</v>
      </c>
      <c r="J22" s="98">
        <f t="shared" si="6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99">
        <v>4.66</v>
      </c>
      <c r="E23" s="100">
        <v>4.66</v>
      </c>
      <c r="F23" s="99">
        <f t="shared" si="7"/>
        <v>4.66</v>
      </c>
      <c r="G23" s="99">
        <v>719.11</v>
      </c>
      <c r="H23" s="99">
        <f t="shared" si="4"/>
        <v>3351.05</v>
      </c>
      <c r="I23" s="99">
        <f t="shared" si="5"/>
        <v>3351.05</v>
      </c>
      <c r="J23" s="98">
        <f t="shared" si="6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99">
        <v>255.77</v>
      </c>
      <c r="E24" s="100">
        <v>255.77</v>
      </c>
      <c r="F24" s="99">
        <f t="shared" si="7"/>
        <v>255.77</v>
      </c>
      <c r="G24" s="99">
        <v>76.25</v>
      </c>
      <c r="H24" s="99">
        <f t="shared" si="4"/>
        <v>19502.46</v>
      </c>
      <c r="I24" s="99">
        <f t="shared" si="5"/>
        <v>19502.46</v>
      </c>
      <c r="J24" s="98">
        <f t="shared" si="6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99">
        <v>275.94</v>
      </c>
      <c r="E25" s="100">
        <v>275.94</v>
      </c>
      <c r="F25" s="99">
        <f t="shared" si="7"/>
        <v>275.94</v>
      </c>
      <c r="G25" s="99">
        <v>19.809999999999999</v>
      </c>
      <c r="H25" s="99">
        <f t="shared" si="4"/>
        <v>5466.37</v>
      </c>
      <c r="I25" s="99">
        <f t="shared" si="5"/>
        <v>5466.37</v>
      </c>
      <c r="J25" s="98">
        <f t="shared" si="6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99">
        <v>1464.24</v>
      </c>
      <c r="E26" s="100">
        <v>1464.24</v>
      </c>
      <c r="F26" s="99">
        <f t="shared" si="7"/>
        <v>1464.24</v>
      </c>
      <c r="G26" s="99">
        <v>16.170000000000002</v>
      </c>
      <c r="H26" s="99">
        <f t="shared" si="4"/>
        <v>23676.76</v>
      </c>
      <c r="I26" s="99">
        <f t="shared" si="5"/>
        <v>23676.76</v>
      </c>
      <c r="J26" s="98">
        <f t="shared" si="6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99">
        <v>27.67</v>
      </c>
      <c r="E27" s="100">
        <v>27.67</v>
      </c>
      <c r="F27" s="99">
        <f t="shared" si="7"/>
        <v>27.67</v>
      </c>
      <c r="G27" s="99">
        <v>387.8</v>
      </c>
      <c r="H27" s="99">
        <f t="shared" si="4"/>
        <v>10730.42</v>
      </c>
      <c r="I27" s="99">
        <f t="shared" si="5"/>
        <v>10730.42</v>
      </c>
      <c r="J27" s="98">
        <f t="shared" si="6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99">
        <v>27.67</v>
      </c>
      <c r="E28" s="100">
        <v>27.67</v>
      </c>
      <c r="F28" s="99">
        <f t="shared" si="7"/>
        <v>27.67</v>
      </c>
      <c r="G28" s="99">
        <v>178.92</v>
      </c>
      <c r="H28" s="99">
        <f t="shared" si="4"/>
        <v>4950.71</v>
      </c>
      <c r="I28" s="99">
        <f t="shared" si="5"/>
        <v>4950.71</v>
      </c>
      <c r="J28" s="98">
        <f t="shared" si="6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99">
        <v>275.35000000000002</v>
      </c>
      <c r="E29" s="100">
        <v>275.35000000000002</v>
      </c>
      <c r="F29" s="99">
        <f t="shared" si="7"/>
        <v>275.35000000000002</v>
      </c>
      <c r="G29" s="99">
        <v>22.7</v>
      </c>
      <c r="H29" s="99">
        <f t="shared" si="4"/>
        <v>6250.44</v>
      </c>
      <c r="I29" s="99">
        <f t="shared" si="5"/>
        <v>6250.44</v>
      </c>
      <c r="J29" s="98">
        <f t="shared" si="6"/>
        <v>6250.44</v>
      </c>
    </row>
    <row r="30" spans="1:10" s="1" customFormat="1" ht="14.5" x14ac:dyDescent="0.35">
      <c r="A30" s="215" t="s">
        <v>60</v>
      </c>
      <c r="B30" s="216"/>
      <c r="C30" s="216"/>
      <c r="D30" s="216"/>
      <c r="E30" s="216"/>
      <c r="F30" s="216"/>
      <c r="G30" s="217"/>
      <c r="H30" s="97">
        <f>SUM(H16:H29)</f>
        <v>102963.88</v>
      </c>
      <c r="I30" s="97">
        <f>SUM(I16:I29)</f>
        <v>95790.05</v>
      </c>
      <c r="J30" s="96">
        <f>SUM(J16:J29)</f>
        <v>95790.05</v>
      </c>
    </row>
    <row r="31" spans="1:10" s="77" customFormat="1" ht="14.5" x14ac:dyDescent="0.35">
      <c r="A31" s="66" t="s">
        <v>14</v>
      </c>
      <c r="B31" s="218" t="s">
        <v>88</v>
      </c>
      <c r="C31" s="219"/>
      <c r="D31" s="219"/>
      <c r="E31" s="219"/>
      <c r="F31" s="219"/>
      <c r="G31" s="219"/>
      <c r="H31" s="219"/>
      <c r="I31" s="219"/>
      <c r="J31" s="220"/>
    </row>
    <row r="32" spans="1:10" s="77" customFormat="1" ht="14.5" x14ac:dyDescent="0.35">
      <c r="A32" s="66" t="s">
        <v>89</v>
      </c>
      <c r="B32" s="218" t="s">
        <v>90</v>
      </c>
      <c r="C32" s="219"/>
      <c r="D32" s="219"/>
      <c r="E32" s="219"/>
      <c r="F32" s="219"/>
      <c r="G32" s="219"/>
      <c r="H32" s="219"/>
      <c r="I32" s="219"/>
      <c r="J32" s="220"/>
    </row>
    <row r="33" spans="1:13" ht="37.5" x14ac:dyDescent="0.25">
      <c r="A33" s="67" t="s">
        <v>91</v>
      </c>
      <c r="B33" s="13" t="s">
        <v>114</v>
      </c>
      <c r="C33" s="19" t="s">
        <v>45</v>
      </c>
      <c r="D33" s="99">
        <v>4.75</v>
      </c>
      <c r="E33" s="101"/>
      <c r="F33" s="99">
        <f t="shared" ref="F33:F38" si="8">E33</f>
        <v>0</v>
      </c>
      <c r="G33" s="99">
        <v>2425.92</v>
      </c>
      <c r="H33" s="99">
        <f t="shared" ref="H33:H38" si="9">TRUNC(G33*D33,2)</f>
        <v>11523.12</v>
      </c>
      <c r="I33" s="99">
        <f t="shared" ref="I33:I38" si="10">TRUNC(G33*E33,2)</f>
        <v>0</v>
      </c>
      <c r="J33" s="98">
        <f t="shared" ref="J33:J38" si="11">TRUNC(G33*F33,2)</f>
        <v>0</v>
      </c>
    </row>
    <row r="34" spans="1:13" ht="37.5" x14ac:dyDescent="0.25">
      <c r="A34" s="67" t="s">
        <v>92</v>
      </c>
      <c r="B34" s="13" t="s">
        <v>115</v>
      </c>
      <c r="C34" s="19" t="s">
        <v>16</v>
      </c>
      <c r="D34" s="99">
        <v>434.99</v>
      </c>
      <c r="E34" s="101"/>
      <c r="F34" s="99">
        <f t="shared" si="8"/>
        <v>0</v>
      </c>
      <c r="G34" s="102">
        <v>19.86</v>
      </c>
      <c r="H34" s="99">
        <f t="shared" si="9"/>
        <v>8638.9</v>
      </c>
      <c r="I34" s="99">
        <f t="shared" si="10"/>
        <v>0</v>
      </c>
      <c r="J34" s="98">
        <f t="shared" si="11"/>
        <v>0</v>
      </c>
    </row>
    <row r="35" spans="1:13" ht="37.5" x14ac:dyDescent="0.25">
      <c r="A35" s="67" t="s">
        <v>97</v>
      </c>
      <c r="B35" s="13" t="s">
        <v>116</v>
      </c>
      <c r="C35" s="19" t="s">
        <v>16</v>
      </c>
      <c r="D35" s="99">
        <v>1260.2</v>
      </c>
      <c r="E35" s="100"/>
      <c r="F35" s="99">
        <f t="shared" si="8"/>
        <v>0</v>
      </c>
      <c r="G35" s="99">
        <v>16.12</v>
      </c>
      <c r="H35" s="99">
        <f t="shared" si="9"/>
        <v>20314.419999999998</v>
      </c>
      <c r="I35" s="99">
        <f t="shared" si="10"/>
        <v>0</v>
      </c>
      <c r="J35" s="98">
        <f t="shared" si="11"/>
        <v>0</v>
      </c>
    </row>
    <row r="36" spans="1:13" ht="25" x14ac:dyDescent="0.25">
      <c r="A36" s="67" t="s">
        <v>98</v>
      </c>
      <c r="B36" s="13" t="s">
        <v>117</v>
      </c>
      <c r="C36" s="19" t="s">
        <v>43</v>
      </c>
      <c r="D36" s="99">
        <v>358.9</v>
      </c>
      <c r="E36" s="100"/>
      <c r="F36" s="99">
        <f t="shared" si="8"/>
        <v>0</v>
      </c>
      <c r="G36" s="99">
        <v>57.07</v>
      </c>
      <c r="H36" s="99">
        <f t="shared" si="9"/>
        <v>20482.419999999998</v>
      </c>
      <c r="I36" s="99">
        <f t="shared" si="10"/>
        <v>0</v>
      </c>
      <c r="J36" s="98">
        <f t="shared" si="11"/>
        <v>0</v>
      </c>
    </row>
    <row r="37" spans="1:13" ht="25" x14ac:dyDescent="0.25">
      <c r="A37" s="67" t="s">
        <v>99</v>
      </c>
      <c r="B37" s="13" t="s">
        <v>83</v>
      </c>
      <c r="C37" s="19" t="s">
        <v>45</v>
      </c>
      <c r="D37" s="99">
        <v>24.57</v>
      </c>
      <c r="E37" s="100"/>
      <c r="F37" s="99">
        <f t="shared" si="8"/>
        <v>0</v>
      </c>
      <c r="G37" s="99">
        <v>387.8</v>
      </c>
      <c r="H37" s="99">
        <f t="shared" si="9"/>
        <v>9528.24</v>
      </c>
      <c r="I37" s="99">
        <f t="shared" si="10"/>
        <v>0</v>
      </c>
      <c r="J37" s="98">
        <f t="shared" si="11"/>
        <v>0</v>
      </c>
    </row>
    <row r="38" spans="1:13" ht="25" x14ac:dyDescent="0.25">
      <c r="A38" s="67" t="s">
        <v>100</v>
      </c>
      <c r="B38" s="13" t="s">
        <v>84</v>
      </c>
      <c r="C38" s="19" t="s">
        <v>45</v>
      </c>
      <c r="D38" s="99">
        <v>24.57</v>
      </c>
      <c r="E38" s="100"/>
      <c r="F38" s="99">
        <f t="shared" si="8"/>
        <v>0</v>
      </c>
      <c r="G38" s="99">
        <v>178.92</v>
      </c>
      <c r="H38" s="99">
        <f t="shared" si="9"/>
        <v>4396.0600000000004</v>
      </c>
      <c r="I38" s="99">
        <f t="shared" si="10"/>
        <v>0</v>
      </c>
      <c r="J38" s="98">
        <f t="shared" si="11"/>
        <v>0</v>
      </c>
    </row>
    <row r="39" spans="1:13" ht="14" x14ac:dyDescent="0.25">
      <c r="A39" s="215" t="s">
        <v>60</v>
      </c>
      <c r="B39" s="216"/>
      <c r="C39" s="216"/>
      <c r="D39" s="216"/>
      <c r="E39" s="216"/>
      <c r="F39" s="216"/>
      <c r="G39" s="217"/>
      <c r="H39" s="97">
        <f>SUM(H33:H38)</f>
        <v>74883.16</v>
      </c>
      <c r="I39" s="97">
        <f>SUM(I33:I38)</f>
        <v>0</v>
      </c>
      <c r="J39" s="96">
        <f>SUM(J33:J38)</f>
        <v>0</v>
      </c>
    </row>
    <row r="40" spans="1:13" ht="14" x14ac:dyDescent="0.25">
      <c r="A40" s="66" t="s">
        <v>93</v>
      </c>
      <c r="B40" s="218" t="s">
        <v>96</v>
      </c>
      <c r="C40" s="219"/>
      <c r="D40" s="219"/>
      <c r="E40" s="219"/>
      <c r="F40" s="219"/>
      <c r="G40" s="219"/>
      <c r="H40" s="219"/>
      <c r="I40" s="219"/>
      <c r="J40" s="220"/>
      <c r="L40" s="5"/>
      <c r="M40" s="5"/>
    </row>
    <row r="41" spans="1:13" ht="37.5" x14ac:dyDescent="0.25">
      <c r="A41" s="67" t="s">
        <v>94</v>
      </c>
      <c r="B41" s="13" t="s">
        <v>118</v>
      </c>
      <c r="C41" s="19" t="s">
        <v>43</v>
      </c>
      <c r="D41" s="99">
        <v>17.600000000000001</v>
      </c>
      <c r="E41" s="101"/>
      <c r="F41" s="99">
        <f t="shared" ref="F41:F46" si="12">E41</f>
        <v>0</v>
      </c>
      <c r="G41" s="99">
        <v>163.41</v>
      </c>
      <c r="H41" s="99">
        <f t="shared" ref="H41:H46" si="13">TRUNC(G41*D41,2)</f>
        <v>2876.01</v>
      </c>
      <c r="I41" s="99">
        <f t="shared" ref="I41:I46" si="14">TRUNC(G41*E41,2)</f>
        <v>0</v>
      </c>
      <c r="J41" s="98">
        <f t="shared" ref="J41:J46" si="15">TRUNC(G41*F41,2)</f>
        <v>0</v>
      </c>
      <c r="L41" s="5"/>
      <c r="M41" s="5"/>
    </row>
    <row r="42" spans="1:13" ht="37.5" x14ac:dyDescent="0.25">
      <c r="A42" s="67" t="s">
        <v>95</v>
      </c>
      <c r="B42" s="13" t="s">
        <v>119</v>
      </c>
      <c r="C42" s="19" t="s">
        <v>16</v>
      </c>
      <c r="D42" s="99">
        <v>556.27</v>
      </c>
      <c r="E42" s="101"/>
      <c r="F42" s="99">
        <f t="shared" si="12"/>
        <v>0</v>
      </c>
      <c r="G42" s="99">
        <v>16.75</v>
      </c>
      <c r="H42" s="99">
        <f t="shared" si="13"/>
        <v>9317.52</v>
      </c>
      <c r="I42" s="99">
        <f t="shared" si="14"/>
        <v>0</v>
      </c>
      <c r="J42" s="98">
        <f t="shared" si="15"/>
        <v>0</v>
      </c>
      <c r="L42" s="5"/>
      <c r="M42" s="5"/>
    </row>
    <row r="43" spans="1:13" ht="37.5" x14ac:dyDescent="0.25">
      <c r="A43" s="67" t="s">
        <v>101</v>
      </c>
      <c r="B43" s="13" t="s">
        <v>120</v>
      </c>
      <c r="C43" s="19" t="s">
        <v>43</v>
      </c>
      <c r="D43" s="99">
        <v>27.5</v>
      </c>
      <c r="E43" s="101"/>
      <c r="F43" s="99">
        <f t="shared" si="12"/>
        <v>0</v>
      </c>
      <c r="G43" s="99">
        <v>39.119999999999997</v>
      </c>
      <c r="H43" s="99">
        <f t="shared" si="13"/>
        <v>1075.8</v>
      </c>
      <c r="I43" s="99">
        <f t="shared" si="14"/>
        <v>0</v>
      </c>
      <c r="J43" s="98">
        <f t="shared" si="15"/>
        <v>0</v>
      </c>
      <c r="L43" s="5"/>
      <c r="M43" s="5"/>
    </row>
    <row r="44" spans="1:13" ht="25" x14ac:dyDescent="0.25">
      <c r="A44" s="67" t="s">
        <v>102</v>
      </c>
      <c r="B44" s="13" t="s">
        <v>83</v>
      </c>
      <c r="C44" s="19" t="s">
        <v>45</v>
      </c>
      <c r="D44" s="99">
        <v>5.5</v>
      </c>
      <c r="E44" s="101"/>
      <c r="F44" s="99">
        <f t="shared" si="12"/>
        <v>0</v>
      </c>
      <c r="G44" s="99">
        <v>387.8</v>
      </c>
      <c r="H44" s="99">
        <f t="shared" si="13"/>
        <v>2132.9</v>
      </c>
      <c r="I44" s="99">
        <f t="shared" si="14"/>
        <v>0</v>
      </c>
      <c r="J44" s="98">
        <f t="shared" si="15"/>
        <v>0</v>
      </c>
      <c r="L44" s="5"/>
      <c r="M44" s="5"/>
    </row>
    <row r="45" spans="1:13" ht="25" x14ac:dyDescent="0.25">
      <c r="A45" s="67" t="s">
        <v>103</v>
      </c>
      <c r="B45" s="13" t="s">
        <v>84</v>
      </c>
      <c r="C45" s="19" t="s">
        <v>45</v>
      </c>
      <c r="D45" s="99">
        <v>5.5</v>
      </c>
      <c r="E45" s="101"/>
      <c r="F45" s="99">
        <f t="shared" si="12"/>
        <v>0</v>
      </c>
      <c r="G45" s="99">
        <v>178.92</v>
      </c>
      <c r="H45" s="99">
        <f t="shared" si="13"/>
        <v>984.06</v>
      </c>
      <c r="I45" s="99">
        <f t="shared" si="14"/>
        <v>0</v>
      </c>
      <c r="J45" s="98">
        <f t="shared" si="15"/>
        <v>0</v>
      </c>
      <c r="L45" s="5"/>
      <c r="M45" s="5"/>
    </row>
    <row r="46" spans="1:13" ht="25" x14ac:dyDescent="0.25">
      <c r="A46" s="67" t="s">
        <v>104</v>
      </c>
      <c r="B46" s="13" t="s">
        <v>121</v>
      </c>
      <c r="C46" s="19" t="s">
        <v>43</v>
      </c>
      <c r="D46" s="99">
        <v>41.45</v>
      </c>
      <c r="E46" s="101"/>
      <c r="F46" s="99">
        <f t="shared" si="12"/>
        <v>0</v>
      </c>
      <c r="G46" s="99">
        <v>178.65</v>
      </c>
      <c r="H46" s="99">
        <f t="shared" si="13"/>
        <v>7405.04</v>
      </c>
      <c r="I46" s="99">
        <f t="shared" si="14"/>
        <v>0</v>
      </c>
      <c r="J46" s="98">
        <f t="shared" si="15"/>
        <v>0</v>
      </c>
      <c r="L46" s="5"/>
      <c r="M46" s="5"/>
    </row>
    <row r="47" spans="1:13" ht="14" x14ac:dyDescent="0.25">
      <c r="A47" s="215" t="s">
        <v>60</v>
      </c>
      <c r="B47" s="216"/>
      <c r="C47" s="216"/>
      <c r="D47" s="216"/>
      <c r="E47" s="216"/>
      <c r="F47" s="216"/>
      <c r="G47" s="217"/>
      <c r="H47" s="97">
        <f>SUM(H41:H46)</f>
        <v>23791.33</v>
      </c>
      <c r="I47" s="97">
        <f>SUM(I41:I46)</f>
        <v>0</v>
      </c>
      <c r="J47" s="96">
        <f>SUM(J41:J46)</f>
        <v>0</v>
      </c>
      <c r="L47" s="5"/>
    </row>
    <row r="48" spans="1:13" ht="14" x14ac:dyDescent="0.25">
      <c r="A48" s="66" t="s">
        <v>105</v>
      </c>
      <c r="B48" s="218" t="s">
        <v>110</v>
      </c>
      <c r="C48" s="219"/>
      <c r="D48" s="219"/>
      <c r="E48" s="219"/>
      <c r="F48" s="219"/>
      <c r="G48" s="219"/>
      <c r="H48" s="219"/>
      <c r="I48" s="219"/>
      <c r="J48" s="220"/>
      <c r="L48" s="5"/>
    </row>
    <row r="49" spans="1:10" ht="13" x14ac:dyDescent="0.25">
      <c r="A49" s="67" t="s">
        <v>106</v>
      </c>
      <c r="B49" s="13" t="s">
        <v>122</v>
      </c>
      <c r="C49" s="19" t="s">
        <v>15</v>
      </c>
      <c r="D49" s="99">
        <v>19</v>
      </c>
      <c r="E49" s="100"/>
      <c r="F49" s="99">
        <f>E49</f>
        <v>0</v>
      </c>
      <c r="G49" s="102">
        <v>32.409999999999997</v>
      </c>
      <c r="H49" s="99">
        <f t="shared" ref="H49:H55" si="16">TRUNC(G49*D49,2)</f>
        <v>615.79</v>
      </c>
      <c r="I49" s="99">
        <f t="shared" ref="I49:I55" si="17">TRUNC(G49*E49,2)</f>
        <v>0</v>
      </c>
      <c r="J49" s="98">
        <f t="shared" ref="J49:J55" si="18">TRUNC(G49*F49,2)</f>
        <v>0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99">
        <v>7.2</v>
      </c>
      <c r="E50" s="100"/>
      <c r="F50" s="99">
        <f t="shared" ref="F50:F55" si="19">E50</f>
        <v>0</v>
      </c>
      <c r="G50" s="102">
        <v>44.03</v>
      </c>
      <c r="H50" s="99">
        <f t="shared" si="16"/>
        <v>317.01</v>
      </c>
      <c r="I50" s="99">
        <f t="shared" si="17"/>
        <v>0</v>
      </c>
      <c r="J50" s="98">
        <f t="shared" si="18"/>
        <v>0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99">
        <v>12</v>
      </c>
      <c r="E51" s="100"/>
      <c r="F51" s="99">
        <f t="shared" si="19"/>
        <v>0</v>
      </c>
      <c r="G51" s="99">
        <v>56.89</v>
      </c>
      <c r="H51" s="99">
        <f t="shared" si="16"/>
        <v>682.68</v>
      </c>
      <c r="I51" s="99">
        <f t="shared" si="17"/>
        <v>0</v>
      </c>
      <c r="J51" s="98">
        <f t="shared" si="18"/>
        <v>0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99">
        <v>7.2</v>
      </c>
      <c r="E52" s="101"/>
      <c r="F52" s="99">
        <f t="shared" si="19"/>
        <v>0</v>
      </c>
      <c r="G52" s="99">
        <v>43.15</v>
      </c>
      <c r="H52" s="99">
        <f t="shared" si="16"/>
        <v>310.68</v>
      </c>
      <c r="I52" s="99">
        <f t="shared" si="17"/>
        <v>0</v>
      </c>
      <c r="J52" s="98">
        <f t="shared" si="18"/>
        <v>0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99">
        <v>12</v>
      </c>
      <c r="E53" s="101"/>
      <c r="F53" s="99">
        <f t="shared" si="19"/>
        <v>0</v>
      </c>
      <c r="G53" s="99">
        <v>52.06</v>
      </c>
      <c r="H53" s="99">
        <f t="shared" si="16"/>
        <v>624.72</v>
      </c>
      <c r="I53" s="99">
        <f t="shared" si="17"/>
        <v>0</v>
      </c>
      <c r="J53" s="98">
        <f t="shared" si="18"/>
        <v>0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99">
        <v>12.1</v>
      </c>
      <c r="E54" s="101"/>
      <c r="F54" s="99">
        <f t="shared" si="19"/>
        <v>0</v>
      </c>
      <c r="G54" s="99">
        <v>93.88</v>
      </c>
      <c r="H54" s="99">
        <f t="shared" si="16"/>
        <v>1135.94</v>
      </c>
      <c r="I54" s="99">
        <f t="shared" si="17"/>
        <v>0</v>
      </c>
      <c r="J54" s="98">
        <f t="shared" si="18"/>
        <v>0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99">
        <v>12.1</v>
      </c>
      <c r="E55" s="101"/>
      <c r="F55" s="99">
        <f t="shared" si="19"/>
        <v>0</v>
      </c>
      <c r="G55" s="99">
        <v>86.67</v>
      </c>
      <c r="H55" s="99">
        <f t="shared" si="16"/>
        <v>1048.7</v>
      </c>
      <c r="I55" s="99">
        <f t="shared" si="17"/>
        <v>0</v>
      </c>
      <c r="J55" s="98">
        <f t="shared" si="18"/>
        <v>0</v>
      </c>
    </row>
    <row r="56" spans="1:10" s="1" customFormat="1" ht="14.5" x14ac:dyDescent="0.35">
      <c r="A56" s="215" t="s">
        <v>60</v>
      </c>
      <c r="B56" s="216"/>
      <c r="C56" s="216"/>
      <c r="D56" s="216"/>
      <c r="E56" s="216"/>
      <c r="F56" s="216"/>
      <c r="G56" s="217"/>
      <c r="H56" s="97">
        <f>SUM(H49:H55)</f>
        <v>4735.5200000000004</v>
      </c>
      <c r="I56" s="97">
        <f>SUM(I49:I55)</f>
        <v>0</v>
      </c>
      <c r="J56" s="96">
        <f>SUM(J49:J55)</f>
        <v>0</v>
      </c>
    </row>
    <row r="57" spans="1:10" s="77" customFormat="1" ht="14.5" x14ac:dyDescent="0.35">
      <c r="A57" s="66" t="s">
        <v>17</v>
      </c>
      <c r="B57" s="218" t="s">
        <v>129</v>
      </c>
      <c r="C57" s="219"/>
      <c r="D57" s="219"/>
      <c r="E57" s="219"/>
      <c r="F57" s="219"/>
      <c r="G57" s="219"/>
      <c r="H57" s="219"/>
      <c r="I57" s="219"/>
      <c r="J57" s="220"/>
    </row>
    <row r="58" spans="1:10" ht="50" x14ac:dyDescent="0.25">
      <c r="A58" s="67" t="s">
        <v>18</v>
      </c>
      <c r="B58" s="13" t="s">
        <v>130</v>
      </c>
      <c r="C58" s="19" t="s">
        <v>43</v>
      </c>
      <c r="D58" s="99">
        <v>507.27</v>
      </c>
      <c r="E58" s="101">
        <v>50.727000000000004</v>
      </c>
      <c r="F58" s="99">
        <f>E58</f>
        <v>50.727000000000004</v>
      </c>
      <c r="G58" s="99">
        <v>67.02</v>
      </c>
      <c r="H58" s="99">
        <f>TRUNC(G58*D58,2)</f>
        <v>33997.230000000003</v>
      </c>
      <c r="I58" s="99">
        <f>TRUNC(G58*E58,2)</f>
        <v>3399.72</v>
      </c>
      <c r="J58" s="98">
        <f>TRUNC(G58*F58,2)</f>
        <v>3399.72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99">
        <v>30.95</v>
      </c>
      <c r="E59" s="100"/>
      <c r="F59" s="99">
        <f>E59</f>
        <v>0</v>
      </c>
      <c r="G59" s="99">
        <v>76.58</v>
      </c>
      <c r="H59" s="99">
        <f>TRUNC(G59*D59,2)</f>
        <v>2370.15</v>
      </c>
      <c r="I59" s="99">
        <f>TRUNC(G59*E59,2)</f>
        <v>0</v>
      </c>
      <c r="J59" s="98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99">
        <v>37.590000000000003</v>
      </c>
      <c r="E60" s="100"/>
      <c r="F60" s="99">
        <f>E60</f>
        <v>0</v>
      </c>
      <c r="G60" s="99">
        <v>243.49</v>
      </c>
      <c r="H60" s="99">
        <f>TRUNC(G60*D60,2)</f>
        <v>9152.7800000000007</v>
      </c>
      <c r="I60" s="99">
        <f>TRUNC(G60*E60,2)</f>
        <v>0</v>
      </c>
      <c r="J60" s="98">
        <f>TRUNC(G60*F60,2)</f>
        <v>0</v>
      </c>
    </row>
    <row r="61" spans="1:10" s="1" customFormat="1" ht="14.5" x14ac:dyDescent="0.35">
      <c r="A61" s="215" t="s">
        <v>60</v>
      </c>
      <c r="B61" s="216"/>
      <c r="C61" s="216"/>
      <c r="D61" s="216"/>
      <c r="E61" s="216"/>
      <c r="F61" s="216"/>
      <c r="G61" s="217"/>
      <c r="H61" s="97">
        <f>SUM(H58:H60)</f>
        <v>45520.160000000003</v>
      </c>
      <c r="I61" s="97">
        <f>SUM(I58:I60)</f>
        <v>3399.72</v>
      </c>
      <c r="J61" s="96">
        <f>SUM(J58:J60)</f>
        <v>3399.72</v>
      </c>
    </row>
    <row r="62" spans="1:10" s="77" customFormat="1" ht="14.5" x14ac:dyDescent="0.35">
      <c r="A62" s="66" t="s">
        <v>21</v>
      </c>
      <c r="B62" s="218" t="s">
        <v>133</v>
      </c>
      <c r="C62" s="219"/>
      <c r="D62" s="219"/>
      <c r="E62" s="219"/>
      <c r="F62" s="219"/>
      <c r="G62" s="219"/>
      <c r="H62" s="219"/>
      <c r="I62" s="219"/>
      <c r="J62" s="220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99">
        <v>2</v>
      </c>
      <c r="E63" s="100"/>
      <c r="F63" s="99">
        <f>E63</f>
        <v>0</v>
      </c>
      <c r="G63" s="99">
        <v>1447.06</v>
      </c>
      <c r="H63" s="99">
        <f t="shared" ref="H63:H69" si="20">TRUNC(G63*D63,2)</f>
        <v>2894.12</v>
      </c>
      <c r="I63" s="99">
        <f t="shared" ref="I63:I69" si="21">TRUNC(G63*E63,2)</f>
        <v>0</v>
      </c>
      <c r="J63" s="98">
        <f t="shared" ref="J63:J69" si="22"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99">
        <v>234.03</v>
      </c>
      <c r="E64" s="100"/>
      <c r="F64" s="99">
        <f t="shared" ref="F64:F69" si="23">E64</f>
        <v>0</v>
      </c>
      <c r="G64" s="99">
        <v>18.86</v>
      </c>
      <c r="H64" s="99">
        <f t="shared" si="20"/>
        <v>4413.8</v>
      </c>
      <c r="I64" s="99">
        <f t="shared" si="21"/>
        <v>0</v>
      </c>
      <c r="J64" s="98">
        <f t="shared" si="22"/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99">
        <v>224.24</v>
      </c>
      <c r="E65" s="100"/>
      <c r="F65" s="99">
        <f t="shared" si="23"/>
        <v>0</v>
      </c>
      <c r="G65" s="99">
        <v>61.96</v>
      </c>
      <c r="H65" s="99">
        <f t="shared" si="20"/>
        <v>13893.91</v>
      </c>
      <c r="I65" s="99">
        <f t="shared" si="21"/>
        <v>0</v>
      </c>
      <c r="J65" s="98">
        <f t="shared" si="22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99">
        <v>94.61</v>
      </c>
      <c r="E66" s="100"/>
      <c r="F66" s="99">
        <f t="shared" si="23"/>
        <v>0</v>
      </c>
      <c r="G66" s="99">
        <v>38.39</v>
      </c>
      <c r="H66" s="99">
        <f t="shared" si="20"/>
        <v>3632.07</v>
      </c>
      <c r="I66" s="99">
        <f t="shared" si="21"/>
        <v>0</v>
      </c>
      <c r="J66" s="98">
        <f t="shared" si="22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99">
        <v>49.68</v>
      </c>
      <c r="E67" s="100"/>
      <c r="F67" s="99">
        <f t="shared" si="23"/>
        <v>0</v>
      </c>
      <c r="G67" s="99">
        <v>169.31</v>
      </c>
      <c r="H67" s="99">
        <f t="shared" si="20"/>
        <v>8411.32</v>
      </c>
      <c r="I67" s="99">
        <f t="shared" si="21"/>
        <v>0</v>
      </c>
      <c r="J67" s="98">
        <f t="shared" si="22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99">
        <v>231.99</v>
      </c>
      <c r="E68" s="100"/>
      <c r="F68" s="99">
        <f t="shared" si="23"/>
        <v>0</v>
      </c>
      <c r="G68" s="99">
        <v>34.46</v>
      </c>
      <c r="H68" s="99">
        <f t="shared" si="20"/>
        <v>7994.37</v>
      </c>
      <c r="I68" s="99">
        <f t="shared" si="21"/>
        <v>0</v>
      </c>
      <c r="J68" s="98">
        <f t="shared" si="22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99">
        <v>264.29000000000002</v>
      </c>
      <c r="E69" s="100"/>
      <c r="F69" s="99">
        <f t="shared" si="23"/>
        <v>0</v>
      </c>
      <c r="G69" s="99">
        <v>2.75</v>
      </c>
      <c r="H69" s="99">
        <f t="shared" si="20"/>
        <v>726.79</v>
      </c>
      <c r="I69" s="99">
        <f t="shared" si="21"/>
        <v>0</v>
      </c>
      <c r="J69" s="98">
        <f t="shared" si="22"/>
        <v>0</v>
      </c>
    </row>
    <row r="70" spans="1:10" s="1" customFormat="1" ht="14.5" x14ac:dyDescent="0.35">
      <c r="A70" s="215" t="s">
        <v>60</v>
      </c>
      <c r="B70" s="216"/>
      <c r="C70" s="216"/>
      <c r="D70" s="216"/>
      <c r="E70" s="216"/>
      <c r="F70" s="216"/>
      <c r="G70" s="217"/>
      <c r="H70" s="97">
        <f>SUM(H63:H69)</f>
        <v>41966.380000000005</v>
      </c>
      <c r="I70" s="97">
        <f>SUM(I63:I69)</f>
        <v>0</v>
      </c>
      <c r="J70" s="96">
        <f>SUM(J63:J69)</f>
        <v>0</v>
      </c>
    </row>
    <row r="71" spans="1:10" s="77" customFormat="1" ht="14.5" x14ac:dyDescent="0.35">
      <c r="A71" s="66" t="s">
        <v>29</v>
      </c>
      <c r="B71" s="218" t="s">
        <v>149</v>
      </c>
      <c r="C71" s="219"/>
      <c r="D71" s="219"/>
      <c r="E71" s="219"/>
      <c r="F71" s="219"/>
      <c r="G71" s="219"/>
      <c r="H71" s="219"/>
      <c r="I71" s="219"/>
      <c r="J71" s="220"/>
    </row>
    <row r="72" spans="1:10" s="77" customFormat="1" ht="14.5" x14ac:dyDescent="0.35">
      <c r="A72" s="66" t="s">
        <v>150</v>
      </c>
      <c r="B72" s="218" t="s">
        <v>153</v>
      </c>
      <c r="C72" s="219"/>
      <c r="D72" s="219"/>
      <c r="E72" s="219"/>
      <c r="F72" s="219"/>
      <c r="G72" s="219"/>
      <c r="H72" s="219"/>
      <c r="I72" s="219"/>
      <c r="J72" s="220"/>
    </row>
    <row r="73" spans="1:10" ht="25" x14ac:dyDescent="0.25">
      <c r="A73" s="67" t="s">
        <v>151</v>
      </c>
      <c r="B73" s="13" t="s">
        <v>158</v>
      </c>
      <c r="C73" s="19" t="s">
        <v>43</v>
      </c>
      <c r="D73" s="99">
        <v>499.03</v>
      </c>
      <c r="E73" s="100"/>
      <c r="F73" s="99">
        <f t="shared" ref="F73:F78" si="24">E73</f>
        <v>0</v>
      </c>
      <c r="G73" s="99">
        <v>53.66</v>
      </c>
      <c r="H73" s="99">
        <f t="shared" ref="H73:H78" si="25">TRUNC(G73*D73,2)</f>
        <v>26777.94</v>
      </c>
      <c r="I73" s="99">
        <f t="shared" ref="I73:I78" si="26">TRUNC(G73*E73,2)</f>
        <v>0</v>
      </c>
      <c r="J73" s="98">
        <f t="shared" ref="J73:J78" si="27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99">
        <v>134.54</v>
      </c>
      <c r="E74" s="100"/>
      <c r="F74" s="99">
        <f t="shared" si="24"/>
        <v>0</v>
      </c>
      <c r="G74" s="99">
        <v>14.05</v>
      </c>
      <c r="H74" s="99">
        <f t="shared" si="25"/>
        <v>1890.28</v>
      </c>
      <c r="I74" s="99">
        <f t="shared" si="26"/>
        <v>0</v>
      </c>
      <c r="J74" s="98">
        <f t="shared" si="27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99">
        <v>8.58</v>
      </c>
      <c r="E75" s="100"/>
      <c r="F75" s="99">
        <f t="shared" si="24"/>
        <v>0</v>
      </c>
      <c r="G75" s="99">
        <v>87.1</v>
      </c>
      <c r="H75" s="99">
        <f t="shared" si="25"/>
        <v>747.31</v>
      </c>
      <c r="I75" s="99">
        <f t="shared" si="26"/>
        <v>0</v>
      </c>
      <c r="J75" s="98">
        <f t="shared" si="27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99">
        <v>16.670000000000002</v>
      </c>
      <c r="E76" s="100"/>
      <c r="F76" s="99">
        <f t="shared" si="24"/>
        <v>0</v>
      </c>
      <c r="G76" s="99">
        <v>93.18</v>
      </c>
      <c r="H76" s="99">
        <f t="shared" si="25"/>
        <v>1553.31</v>
      </c>
      <c r="I76" s="99">
        <f t="shared" si="26"/>
        <v>0</v>
      </c>
      <c r="J76" s="98">
        <f t="shared" si="27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99">
        <v>3</v>
      </c>
      <c r="E77" s="100"/>
      <c r="F77" s="99">
        <f t="shared" si="24"/>
        <v>0</v>
      </c>
      <c r="G77" s="99">
        <v>336.61</v>
      </c>
      <c r="H77" s="99">
        <f t="shared" si="25"/>
        <v>1009.83</v>
      </c>
      <c r="I77" s="99">
        <f t="shared" si="26"/>
        <v>0</v>
      </c>
      <c r="J77" s="98">
        <f t="shared" si="27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99">
        <v>152.38999999999999</v>
      </c>
      <c r="E78" s="100"/>
      <c r="F78" s="99">
        <f t="shared" si="24"/>
        <v>0</v>
      </c>
      <c r="G78" s="99">
        <v>27.4</v>
      </c>
      <c r="H78" s="99">
        <f t="shared" si="25"/>
        <v>4175.4799999999996</v>
      </c>
      <c r="I78" s="99">
        <f t="shared" si="26"/>
        <v>0</v>
      </c>
      <c r="J78" s="98">
        <f t="shared" si="27"/>
        <v>0</v>
      </c>
    </row>
    <row r="79" spans="1:10" s="1" customFormat="1" ht="14.5" x14ac:dyDescent="0.35">
      <c r="A79" s="215" t="s">
        <v>60</v>
      </c>
      <c r="B79" s="216"/>
      <c r="C79" s="216"/>
      <c r="D79" s="216"/>
      <c r="E79" s="216"/>
      <c r="F79" s="216"/>
      <c r="G79" s="217"/>
      <c r="H79" s="97">
        <f>SUM(H73:H78)</f>
        <v>36154.15</v>
      </c>
      <c r="I79" s="97">
        <f>SUM(I73:I78)</f>
        <v>0</v>
      </c>
      <c r="J79" s="96">
        <f>SUM(J73:J78)</f>
        <v>0</v>
      </c>
    </row>
    <row r="80" spans="1:10" s="1" customFormat="1" ht="14.5" x14ac:dyDescent="0.35">
      <c r="A80" s="66" t="s">
        <v>165</v>
      </c>
      <c r="B80" s="218" t="s">
        <v>164</v>
      </c>
      <c r="C80" s="219"/>
      <c r="D80" s="219"/>
      <c r="E80" s="219"/>
      <c r="F80" s="219"/>
      <c r="G80" s="219"/>
      <c r="H80" s="219"/>
      <c r="I80" s="219"/>
      <c r="J80" s="220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99">
        <v>228.22</v>
      </c>
      <c r="E81" s="100"/>
      <c r="F81" s="99">
        <f>E81</f>
        <v>0</v>
      </c>
      <c r="G81" s="99">
        <v>2.33</v>
      </c>
      <c r="H81" s="99">
        <f t="shared" ref="H81:H87" si="28">TRUNC(G81*D81,2)</f>
        <v>531.75</v>
      </c>
      <c r="I81" s="99">
        <f>TRUNC(G81*E81,2)</f>
        <v>0</v>
      </c>
      <c r="J81" s="98">
        <f>TRUNC(G81*F81,2)</f>
        <v>0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99">
        <v>228.22</v>
      </c>
      <c r="E82" s="100"/>
      <c r="F82" s="99">
        <f t="shared" ref="F82:F87" si="29">E82</f>
        <v>0</v>
      </c>
      <c r="G82" s="99">
        <v>24.88</v>
      </c>
      <c r="H82" s="99">
        <f t="shared" si="28"/>
        <v>5678.11</v>
      </c>
      <c r="I82" s="99">
        <f>TRUNC(G82*E82,2)</f>
        <v>0</v>
      </c>
      <c r="J82" s="98">
        <f>TRUNC(G82*F82,2)</f>
        <v>0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99">
        <v>228.22</v>
      </c>
      <c r="E83" s="100"/>
      <c r="F83" s="99">
        <f t="shared" si="29"/>
        <v>0</v>
      </c>
      <c r="G83" s="99">
        <v>37.97</v>
      </c>
      <c r="H83" s="99">
        <f t="shared" si="28"/>
        <v>8665.51</v>
      </c>
      <c r="I83" s="99">
        <f>TRUNC(G83*E83,2)</f>
        <v>0</v>
      </c>
      <c r="J83" s="98">
        <f>TRUNC(G83*F83,2)</f>
        <v>0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99">
        <v>234.92</v>
      </c>
      <c r="E84" s="100"/>
      <c r="F84" s="99">
        <f t="shared" si="29"/>
        <v>0</v>
      </c>
      <c r="G84" s="99">
        <v>24.8</v>
      </c>
      <c r="H84" s="99">
        <f t="shared" si="28"/>
        <v>5826.01</v>
      </c>
      <c r="I84" s="99">
        <f>TRUNC(G84*E84,2)</f>
        <v>0</v>
      </c>
      <c r="J84" s="98">
        <f>TRUNC(G84*F84,2)</f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99">
        <v>195.36</v>
      </c>
      <c r="E85" s="100"/>
      <c r="F85" s="99">
        <f t="shared" si="29"/>
        <v>0</v>
      </c>
      <c r="G85" s="99">
        <v>61.16</v>
      </c>
      <c r="H85" s="99">
        <f t="shared" si="28"/>
        <v>11948.21</v>
      </c>
      <c r="I85" s="99">
        <f>TRUNC(G85*E85,2)</f>
        <v>0</v>
      </c>
      <c r="J85" s="98">
        <f>TRUNC(G85*F85,2)</f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99">
        <v>37.32</v>
      </c>
      <c r="E86" s="100"/>
      <c r="F86" s="99">
        <f t="shared" si="29"/>
        <v>0</v>
      </c>
      <c r="G86" s="99">
        <v>277.92</v>
      </c>
      <c r="H86" s="99">
        <f t="shared" si="28"/>
        <v>10371.969999999999</v>
      </c>
      <c r="I86" s="99"/>
      <c r="J86" s="98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99">
        <v>168.1</v>
      </c>
      <c r="E87" s="100"/>
      <c r="F87" s="99">
        <f t="shared" si="29"/>
        <v>0</v>
      </c>
      <c r="G87" s="99">
        <v>8.7799999999999994</v>
      </c>
      <c r="H87" s="99">
        <f t="shared" si="28"/>
        <v>1475.91</v>
      </c>
      <c r="I87" s="99">
        <f>TRUNC(G87*E87,2)</f>
        <v>0</v>
      </c>
      <c r="J87" s="98">
        <f>TRUNC(G87*F87,2)</f>
        <v>0</v>
      </c>
    </row>
    <row r="88" spans="1:10" s="1" customFormat="1" ht="14.5" x14ac:dyDescent="0.35">
      <c r="A88" s="215" t="s">
        <v>60</v>
      </c>
      <c r="B88" s="216"/>
      <c r="C88" s="216"/>
      <c r="D88" s="216"/>
      <c r="E88" s="216"/>
      <c r="F88" s="216"/>
      <c r="G88" s="217"/>
      <c r="H88" s="97">
        <f>SUM(H81:H87)</f>
        <v>44497.47</v>
      </c>
      <c r="I88" s="97">
        <f>SUM(I81:I87)</f>
        <v>0</v>
      </c>
      <c r="J88" s="96">
        <f>SUM(J81:J87)</f>
        <v>0</v>
      </c>
    </row>
    <row r="89" spans="1:10" s="1" customFormat="1" ht="14.5" x14ac:dyDescent="0.35">
      <c r="A89" s="66" t="s">
        <v>143</v>
      </c>
      <c r="B89" s="218" t="s">
        <v>179</v>
      </c>
      <c r="C89" s="219"/>
      <c r="D89" s="219"/>
      <c r="E89" s="219"/>
      <c r="F89" s="219"/>
      <c r="G89" s="219"/>
      <c r="H89" s="219"/>
      <c r="I89" s="219"/>
      <c r="J89" s="220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99">
        <v>1282.27</v>
      </c>
      <c r="E90" s="100"/>
      <c r="F90" s="99">
        <f>E90</f>
        <v>0</v>
      </c>
      <c r="G90" s="99">
        <v>3.34</v>
      </c>
      <c r="H90" s="99">
        <f t="shared" ref="H90:H97" si="30">TRUNC(G90*D90,2)</f>
        <v>4282.78</v>
      </c>
      <c r="I90" s="99">
        <f t="shared" ref="I90:I97" si="31">TRUNC(G90*E90,2)</f>
        <v>0</v>
      </c>
      <c r="J90" s="98">
        <f t="shared" ref="J90:J97" si="32">TRUNC(G90*F90,2)</f>
        <v>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99">
        <v>35.11</v>
      </c>
      <c r="E91" s="100"/>
      <c r="F91" s="99">
        <f t="shared" ref="F91:F97" si="33">E91</f>
        <v>0</v>
      </c>
      <c r="G91" s="99">
        <v>5.89</v>
      </c>
      <c r="H91" s="99">
        <f t="shared" si="30"/>
        <v>206.79</v>
      </c>
      <c r="I91" s="99">
        <f t="shared" si="31"/>
        <v>0</v>
      </c>
      <c r="J91" s="98">
        <f t="shared" si="32"/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99">
        <v>1164.1500000000001</v>
      </c>
      <c r="E92" s="100"/>
      <c r="F92" s="99">
        <f t="shared" si="33"/>
        <v>0</v>
      </c>
      <c r="G92" s="99">
        <v>29.26</v>
      </c>
      <c r="H92" s="99">
        <f t="shared" si="30"/>
        <v>34063.019999999997</v>
      </c>
      <c r="I92" s="99">
        <f t="shared" si="31"/>
        <v>0</v>
      </c>
      <c r="J92" s="98">
        <f t="shared" si="32"/>
        <v>0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99">
        <v>54.26</v>
      </c>
      <c r="E93" s="100"/>
      <c r="F93" s="99">
        <f t="shared" si="33"/>
        <v>0</v>
      </c>
      <c r="G93" s="99">
        <v>80.900000000000006</v>
      </c>
      <c r="H93" s="99">
        <f t="shared" si="30"/>
        <v>4389.63</v>
      </c>
      <c r="I93" s="99">
        <f t="shared" si="31"/>
        <v>0</v>
      </c>
      <c r="J93" s="98">
        <f t="shared" si="32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99">
        <v>35.11</v>
      </c>
      <c r="E94" s="100"/>
      <c r="F94" s="99">
        <f t="shared" si="33"/>
        <v>0</v>
      </c>
      <c r="G94" s="99">
        <v>38.380000000000003</v>
      </c>
      <c r="H94" s="99">
        <f t="shared" si="30"/>
        <v>1347.52</v>
      </c>
      <c r="I94" s="99">
        <f t="shared" si="31"/>
        <v>0</v>
      </c>
      <c r="J94" s="98">
        <f t="shared" si="32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99">
        <v>80.66</v>
      </c>
      <c r="E95" s="100"/>
      <c r="F95" s="99">
        <f t="shared" si="33"/>
        <v>0</v>
      </c>
      <c r="G95" s="99">
        <v>28.14</v>
      </c>
      <c r="H95" s="99">
        <f t="shared" si="30"/>
        <v>2269.77</v>
      </c>
      <c r="I95" s="99">
        <f t="shared" si="31"/>
        <v>0</v>
      </c>
      <c r="J95" s="98">
        <f t="shared" si="32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99">
        <v>62.14</v>
      </c>
      <c r="E96" s="100"/>
      <c r="F96" s="99">
        <f t="shared" si="33"/>
        <v>0</v>
      </c>
      <c r="G96" s="99">
        <v>70.569999999999993</v>
      </c>
      <c r="H96" s="99">
        <f t="shared" si="30"/>
        <v>4385.21</v>
      </c>
      <c r="I96" s="99">
        <f t="shared" si="31"/>
        <v>0</v>
      </c>
      <c r="J96" s="98">
        <f t="shared" si="32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99">
        <v>65.02</v>
      </c>
      <c r="E97" s="100"/>
      <c r="F97" s="99">
        <f t="shared" si="33"/>
        <v>0</v>
      </c>
      <c r="G97" s="99">
        <v>123.09</v>
      </c>
      <c r="H97" s="99">
        <f t="shared" si="30"/>
        <v>8003.31</v>
      </c>
      <c r="I97" s="99">
        <f t="shared" si="31"/>
        <v>0</v>
      </c>
      <c r="J97" s="98">
        <f t="shared" si="32"/>
        <v>0</v>
      </c>
    </row>
    <row r="98" spans="1:10" s="1" customFormat="1" ht="14.5" x14ac:dyDescent="0.35">
      <c r="A98" s="215" t="s">
        <v>60</v>
      </c>
      <c r="B98" s="216"/>
      <c r="C98" s="216"/>
      <c r="D98" s="216"/>
      <c r="E98" s="216"/>
      <c r="F98" s="216"/>
      <c r="G98" s="217"/>
      <c r="H98" s="97">
        <f>SUM(H90:H97)</f>
        <v>58948.029999999984</v>
      </c>
      <c r="I98" s="97">
        <f>SUM(I90:I97)</f>
        <v>0</v>
      </c>
      <c r="J98" s="96">
        <f>SUM(J90:J97)</f>
        <v>0</v>
      </c>
    </row>
    <row r="99" spans="1:10" s="1" customFormat="1" ht="14.5" x14ac:dyDescent="0.35">
      <c r="A99" s="66" t="s">
        <v>191</v>
      </c>
      <c r="B99" s="218" t="s">
        <v>193</v>
      </c>
      <c r="C99" s="219"/>
      <c r="D99" s="219"/>
      <c r="E99" s="219"/>
      <c r="F99" s="219"/>
      <c r="G99" s="219"/>
      <c r="H99" s="219"/>
      <c r="I99" s="219"/>
      <c r="J99" s="220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99">
        <v>1175.44</v>
      </c>
      <c r="E100" s="100"/>
      <c r="F100" s="99">
        <f>E100</f>
        <v>0</v>
      </c>
      <c r="G100" s="99">
        <v>2.39</v>
      </c>
      <c r="H100" s="99">
        <f t="shared" ref="H100:H110" si="34">TRUNC(G100*D100,2)</f>
        <v>2809.3</v>
      </c>
      <c r="I100" s="99">
        <f t="shared" ref="I100:I110" si="35">TRUNC(G100*E100,2)</f>
        <v>0</v>
      </c>
      <c r="J100" s="98">
        <f t="shared" ref="J100:J110" si="36"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99">
        <v>267.10000000000002</v>
      </c>
      <c r="E101" s="100"/>
      <c r="F101" s="99">
        <f t="shared" ref="F101:F110" si="37">E101</f>
        <v>0</v>
      </c>
      <c r="G101" s="99">
        <v>2.75</v>
      </c>
      <c r="H101" s="99">
        <f t="shared" si="34"/>
        <v>734.52</v>
      </c>
      <c r="I101" s="99">
        <f t="shared" si="35"/>
        <v>0</v>
      </c>
      <c r="J101" s="98">
        <f t="shared" si="36"/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99">
        <v>546.36</v>
      </c>
      <c r="E102" s="100"/>
      <c r="F102" s="99">
        <f t="shared" si="37"/>
        <v>0</v>
      </c>
      <c r="G102" s="99">
        <v>16.93</v>
      </c>
      <c r="H102" s="99">
        <f t="shared" si="34"/>
        <v>9249.8700000000008</v>
      </c>
      <c r="I102" s="99">
        <f t="shared" si="35"/>
        <v>0</v>
      </c>
      <c r="J102" s="98">
        <f t="shared" si="36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99">
        <v>585.87</v>
      </c>
      <c r="E103" s="100"/>
      <c r="F103" s="99">
        <f t="shared" si="37"/>
        <v>0</v>
      </c>
      <c r="G103" s="99">
        <v>12.84</v>
      </c>
      <c r="H103" s="99">
        <f t="shared" si="34"/>
        <v>7522.57</v>
      </c>
      <c r="I103" s="99">
        <f t="shared" si="35"/>
        <v>0</v>
      </c>
      <c r="J103" s="98">
        <f t="shared" si="36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99">
        <v>234.03</v>
      </c>
      <c r="E104" s="100"/>
      <c r="F104" s="99">
        <f t="shared" si="37"/>
        <v>0</v>
      </c>
      <c r="G104" s="99">
        <v>17.309999999999999</v>
      </c>
      <c r="H104" s="99">
        <f t="shared" si="34"/>
        <v>4051.05</v>
      </c>
      <c r="I104" s="99">
        <f t="shared" si="35"/>
        <v>0</v>
      </c>
      <c r="J104" s="98">
        <f t="shared" si="36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99">
        <v>267.10000000000002</v>
      </c>
      <c r="E105" s="100"/>
      <c r="F105" s="99">
        <f t="shared" si="37"/>
        <v>0</v>
      </c>
      <c r="G105" s="99">
        <v>13.2</v>
      </c>
      <c r="H105" s="99">
        <f t="shared" si="34"/>
        <v>3525.72</v>
      </c>
      <c r="I105" s="99">
        <f t="shared" si="35"/>
        <v>0</v>
      </c>
      <c r="J105" s="98">
        <f t="shared" si="36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99">
        <v>1136.8399999999999</v>
      </c>
      <c r="E106" s="100"/>
      <c r="F106" s="99">
        <f t="shared" si="37"/>
        <v>0</v>
      </c>
      <c r="G106" s="99">
        <v>11.55</v>
      </c>
      <c r="H106" s="99">
        <f t="shared" si="34"/>
        <v>13130.5</v>
      </c>
      <c r="I106" s="99">
        <f t="shared" si="35"/>
        <v>0</v>
      </c>
      <c r="J106" s="98">
        <f t="shared" si="36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99">
        <v>52.08</v>
      </c>
      <c r="E107" s="100"/>
      <c r="F107" s="99">
        <f t="shared" si="37"/>
        <v>0</v>
      </c>
      <c r="G107" s="99">
        <v>17.23</v>
      </c>
      <c r="H107" s="99">
        <f t="shared" si="34"/>
        <v>897.33</v>
      </c>
      <c r="I107" s="99">
        <f t="shared" si="35"/>
        <v>0</v>
      </c>
      <c r="J107" s="98">
        <f t="shared" si="36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99">
        <v>52.08</v>
      </c>
      <c r="E108" s="100"/>
      <c r="F108" s="99">
        <f t="shared" si="37"/>
        <v>0</v>
      </c>
      <c r="G108" s="99">
        <v>12.27</v>
      </c>
      <c r="H108" s="99">
        <f t="shared" si="34"/>
        <v>639.02</v>
      </c>
      <c r="I108" s="99">
        <f t="shared" si="35"/>
        <v>0</v>
      </c>
      <c r="J108" s="98">
        <f t="shared" si="36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99">
        <v>23.42</v>
      </c>
      <c r="E109" s="100"/>
      <c r="F109" s="99">
        <f t="shared" si="37"/>
        <v>0</v>
      </c>
      <c r="G109" s="99">
        <v>11.53</v>
      </c>
      <c r="H109" s="99">
        <f t="shared" si="34"/>
        <v>270.02999999999997</v>
      </c>
      <c r="I109" s="99">
        <f t="shared" si="35"/>
        <v>0</v>
      </c>
      <c r="J109" s="98">
        <f t="shared" si="36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99">
        <v>7.35</v>
      </c>
      <c r="E110" s="100"/>
      <c r="F110" s="99">
        <f t="shared" si="37"/>
        <v>0</v>
      </c>
      <c r="G110" s="99">
        <v>18.440000000000001</v>
      </c>
      <c r="H110" s="99">
        <f t="shared" si="34"/>
        <v>135.53</v>
      </c>
      <c r="I110" s="99">
        <f t="shared" si="35"/>
        <v>0</v>
      </c>
      <c r="J110" s="98">
        <f t="shared" si="36"/>
        <v>0</v>
      </c>
    </row>
    <row r="111" spans="1:10" s="1" customFormat="1" ht="14.5" x14ac:dyDescent="0.35">
      <c r="A111" s="215" t="s">
        <v>60</v>
      </c>
      <c r="B111" s="216"/>
      <c r="C111" s="216"/>
      <c r="D111" s="216"/>
      <c r="E111" s="216"/>
      <c r="F111" s="216"/>
      <c r="G111" s="217"/>
      <c r="H111" s="97">
        <f>SUM(H100:H110)</f>
        <v>42965.439999999995</v>
      </c>
      <c r="I111" s="97">
        <f>SUM(I100:I110)</f>
        <v>0</v>
      </c>
      <c r="J111" s="96">
        <f>SUM(J100:J110)</f>
        <v>0</v>
      </c>
    </row>
    <row r="112" spans="1:10" s="1" customFormat="1" ht="14.5" x14ac:dyDescent="0.35">
      <c r="A112" s="66" t="s">
        <v>215</v>
      </c>
      <c r="B112" s="218" t="s">
        <v>216</v>
      </c>
      <c r="C112" s="219"/>
      <c r="D112" s="219"/>
      <c r="E112" s="219"/>
      <c r="F112" s="219"/>
      <c r="G112" s="219"/>
      <c r="H112" s="219"/>
      <c r="I112" s="219"/>
      <c r="J112" s="220"/>
    </row>
    <row r="113" spans="1:10" s="1" customFormat="1" ht="14.5" x14ac:dyDescent="0.35">
      <c r="A113" s="66" t="s">
        <v>217</v>
      </c>
      <c r="B113" s="79" t="s">
        <v>219</v>
      </c>
      <c r="C113" s="80"/>
      <c r="D113" s="80"/>
      <c r="E113" s="80"/>
      <c r="F113" s="80"/>
      <c r="G113" s="80"/>
      <c r="H113" s="80"/>
      <c r="I113" s="80"/>
      <c r="J113" s="81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99">
        <v>40.380000000000003</v>
      </c>
      <c r="E114" s="100"/>
      <c r="F114" s="99">
        <f>E114</f>
        <v>0</v>
      </c>
      <c r="G114" s="99">
        <v>9.27</v>
      </c>
      <c r="H114" s="99">
        <f t="shared" ref="H114:H134" si="38">TRUNC(G114*D114,2)</f>
        <v>374.32</v>
      </c>
      <c r="I114" s="99">
        <f t="shared" ref="I114:I134" si="39">TRUNC(G114*E114,2)</f>
        <v>0</v>
      </c>
      <c r="J114" s="98">
        <f t="shared" ref="J114:J134" si="40">TRUNC(G114*F114,2)</f>
        <v>0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99">
        <v>3.68</v>
      </c>
      <c r="E115" s="100"/>
      <c r="F115" s="99">
        <f t="shared" ref="F115:F134" si="41">E115</f>
        <v>0</v>
      </c>
      <c r="G115" s="99">
        <v>16.27</v>
      </c>
      <c r="H115" s="99">
        <f t="shared" si="38"/>
        <v>59.87</v>
      </c>
      <c r="I115" s="99">
        <f t="shared" si="39"/>
        <v>0</v>
      </c>
      <c r="J115" s="98">
        <f t="shared" si="40"/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99">
        <v>24.49</v>
      </c>
      <c r="E116" s="100"/>
      <c r="F116" s="99">
        <f t="shared" si="41"/>
        <v>0</v>
      </c>
      <c r="G116" s="99">
        <v>19.71</v>
      </c>
      <c r="H116" s="99">
        <f t="shared" si="38"/>
        <v>482.69</v>
      </c>
      <c r="I116" s="99">
        <f t="shared" si="39"/>
        <v>0</v>
      </c>
      <c r="J116" s="98">
        <f t="shared" si="40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99">
        <v>4</v>
      </c>
      <c r="E117" s="100"/>
      <c r="F117" s="99">
        <f t="shared" si="41"/>
        <v>0</v>
      </c>
      <c r="G117" s="99">
        <v>5.25</v>
      </c>
      <c r="H117" s="99">
        <f t="shared" si="38"/>
        <v>21</v>
      </c>
      <c r="I117" s="99">
        <f t="shared" si="39"/>
        <v>0</v>
      </c>
      <c r="J117" s="98">
        <f t="shared" si="40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99">
        <v>1</v>
      </c>
      <c r="E118" s="100"/>
      <c r="F118" s="99">
        <f t="shared" si="41"/>
        <v>0</v>
      </c>
      <c r="G118" s="99">
        <v>1631.74</v>
      </c>
      <c r="H118" s="99">
        <f t="shared" si="38"/>
        <v>1631.74</v>
      </c>
      <c r="I118" s="99">
        <f t="shared" si="39"/>
        <v>0</v>
      </c>
      <c r="J118" s="98">
        <f t="shared" si="40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99">
        <v>2</v>
      </c>
      <c r="E119" s="100"/>
      <c r="F119" s="99">
        <f t="shared" si="41"/>
        <v>0</v>
      </c>
      <c r="G119" s="99">
        <v>25.18</v>
      </c>
      <c r="H119" s="99">
        <f t="shared" si="38"/>
        <v>50.36</v>
      </c>
      <c r="I119" s="99">
        <f t="shared" si="39"/>
        <v>0</v>
      </c>
      <c r="J119" s="98">
        <f t="shared" si="40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99">
        <v>10</v>
      </c>
      <c r="E120" s="100"/>
      <c r="F120" s="99">
        <f t="shared" si="41"/>
        <v>0</v>
      </c>
      <c r="G120" s="99">
        <v>3.93</v>
      </c>
      <c r="H120" s="99">
        <f t="shared" si="38"/>
        <v>39.299999999999997</v>
      </c>
      <c r="I120" s="99">
        <f t="shared" si="39"/>
        <v>0</v>
      </c>
      <c r="J120" s="98">
        <f t="shared" si="40"/>
        <v>0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99">
        <v>2</v>
      </c>
      <c r="E121" s="100"/>
      <c r="F121" s="99">
        <f t="shared" si="41"/>
        <v>0</v>
      </c>
      <c r="G121" s="99">
        <v>6.52</v>
      </c>
      <c r="H121" s="99">
        <f t="shared" si="38"/>
        <v>13.04</v>
      </c>
      <c r="I121" s="99">
        <f t="shared" si="39"/>
        <v>0</v>
      </c>
      <c r="J121" s="98">
        <f t="shared" si="40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99">
        <v>7</v>
      </c>
      <c r="E122" s="100"/>
      <c r="F122" s="99">
        <f t="shared" si="41"/>
        <v>0</v>
      </c>
      <c r="G122" s="99">
        <v>13.2</v>
      </c>
      <c r="H122" s="99">
        <f t="shared" si="38"/>
        <v>92.4</v>
      </c>
      <c r="I122" s="99">
        <f t="shared" si="39"/>
        <v>0</v>
      </c>
      <c r="J122" s="98">
        <f t="shared" si="40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99">
        <v>10</v>
      </c>
      <c r="E123" s="100"/>
      <c r="F123" s="99">
        <f t="shared" si="41"/>
        <v>0</v>
      </c>
      <c r="G123" s="99">
        <v>14.18</v>
      </c>
      <c r="H123" s="99">
        <f t="shared" si="38"/>
        <v>141.80000000000001</v>
      </c>
      <c r="I123" s="99">
        <f t="shared" si="39"/>
        <v>0</v>
      </c>
      <c r="J123" s="98">
        <f t="shared" si="40"/>
        <v>0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99">
        <v>4</v>
      </c>
      <c r="E124" s="100"/>
      <c r="F124" s="99">
        <f t="shared" si="41"/>
        <v>0</v>
      </c>
      <c r="G124" s="99">
        <v>3.24</v>
      </c>
      <c r="H124" s="99">
        <f t="shared" si="38"/>
        <v>12.96</v>
      </c>
      <c r="I124" s="99">
        <f t="shared" si="39"/>
        <v>0</v>
      </c>
      <c r="J124" s="98">
        <f t="shared" si="40"/>
        <v>0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99">
        <v>3</v>
      </c>
      <c r="E125" s="100"/>
      <c r="F125" s="99">
        <f t="shared" si="41"/>
        <v>0</v>
      </c>
      <c r="G125" s="99">
        <v>10.78</v>
      </c>
      <c r="H125" s="99">
        <f t="shared" si="38"/>
        <v>32.340000000000003</v>
      </c>
      <c r="I125" s="99">
        <f t="shared" si="39"/>
        <v>0</v>
      </c>
      <c r="J125" s="98">
        <f t="shared" si="40"/>
        <v>0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99">
        <v>1</v>
      </c>
      <c r="E126" s="100"/>
      <c r="F126" s="99">
        <f t="shared" si="41"/>
        <v>0</v>
      </c>
      <c r="G126" s="99">
        <v>10.49</v>
      </c>
      <c r="H126" s="99">
        <f t="shared" si="38"/>
        <v>10.49</v>
      </c>
      <c r="I126" s="99">
        <f t="shared" si="39"/>
        <v>0</v>
      </c>
      <c r="J126" s="98">
        <f t="shared" si="40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99">
        <v>6</v>
      </c>
      <c r="E127" s="100"/>
      <c r="F127" s="99">
        <f t="shared" si="41"/>
        <v>0</v>
      </c>
      <c r="G127" s="99">
        <v>7.29</v>
      </c>
      <c r="H127" s="99">
        <f t="shared" si="38"/>
        <v>43.74</v>
      </c>
      <c r="I127" s="99">
        <f t="shared" si="39"/>
        <v>0</v>
      </c>
      <c r="J127" s="98">
        <f t="shared" si="40"/>
        <v>0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99">
        <v>4</v>
      </c>
      <c r="E128" s="100"/>
      <c r="F128" s="99">
        <f t="shared" si="41"/>
        <v>0</v>
      </c>
      <c r="G128" s="99">
        <v>21.24</v>
      </c>
      <c r="H128" s="99">
        <f t="shared" si="38"/>
        <v>84.96</v>
      </c>
      <c r="I128" s="99">
        <f t="shared" si="39"/>
        <v>0</v>
      </c>
      <c r="J128" s="98">
        <f t="shared" si="40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99">
        <v>4</v>
      </c>
      <c r="E129" s="100"/>
      <c r="F129" s="99">
        <f t="shared" si="41"/>
        <v>0</v>
      </c>
      <c r="G129" s="99">
        <v>95.94</v>
      </c>
      <c r="H129" s="99">
        <f t="shared" si="38"/>
        <v>383.76</v>
      </c>
      <c r="I129" s="99">
        <f t="shared" si="39"/>
        <v>0</v>
      </c>
      <c r="J129" s="98">
        <f t="shared" si="40"/>
        <v>0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99">
        <v>3</v>
      </c>
      <c r="E130" s="100"/>
      <c r="F130" s="99">
        <f t="shared" si="41"/>
        <v>0</v>
      </c>
      <c r="G130" s="99">
        <v>90.97</v>
      </c>
      <c r="H130" s="99">
        <f t="shared" si="38"/>
        <v>272.91000000000003</v>
      </c>
      <c r="I130" s="99">
        <f t="shared" si="39"/>
        <v>0</v>
      </c>
      <c r="J130" s="98">
        <f t="shared" si="40"/>
        <v>0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99">
        <v>11</v>
      </c>
      <c r="E131" s="100"/>
      <c r="F131" s="99">
        <f t="shared" si="41"/>
        <v>0</v>
      </c>
      <c r="G131" s="99">
        <v>5.71</v>
      </c>
      <c r="H131" s="99">
        <f t="shared" si="38"/>
        <v>62.81</v>
      </c>
      <c r="I131" s="99">
        <f t="shared" si="39"/>
        <v>0</v>
      </c>
      <c r="J131" s="98">
        <f t="shared" si="40"/>
        <v>0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99">
        <v>1</v>
      </c>
      <c r="E132" s="100"/>
      <c r="F132" s="99">
        <f t="shared" si="41"/>
        <v>0</v>
      </c>
      <c r="G132" s="99">
        <v>150.82</v>
      </c>
      <c r="H132" s="99">
        <f t="shared" si="38"/>
        <v>150.82</v>
      </c>
      <c r="I132" s="99">
        <f t="shared" si="39"/>
        <v>0</v>
      </c>
      <c r="J132" s="98">
        <f t="shared" si="40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99">
        <v>1</v>
      </c>
      <c r="E133" s="100"/>
      <c r="F133" s="99">
        <f t="shared" si="41"/>
        <v>0</v>
      </c>
      <c r="G133" s="99">
        <v>171.31</v>
      </c>
      <c r="H133" s="99">
        <f t="shared" si="38"/>
        <v>171.31</v>
      </c>
      <c r="I133" s="99">
        <f t="shared" si="39"/>
        <v>0</v>
      </c>
      <c r="J133" s="98">
        <f t="shared" si="40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99">
        <v>3</v>
      </c>
      <c r="E134" s="100"/>
      <c r="F134" s="99">
        <f t="shared" si="41"/>
        <v>0</v>
      </c>
      <c r="G134" s="99">
        <v>120.43</v>
      </c>
      <c r="H134" s="99">
        <f t="shared" si="38"/>
        <v>361.29</v>
      </c>
      <c r="I134" s="99">
        <f t="shared" si="39"/>
        <v>0</v>
      </c>
      <c r="J134" s="98">
        <f t="shared" si="40"/>
        <v>0</v>
      </c>
    </row>
    <row r="135" spans="1:10" s="1" customFormat="1" ht="14.5" x14ac:dyDescent="0.35">
      <c r="A135" s="215" t="s">
        <v>60</v>
      </c>
      <c r="B135" s="216"/>
      <c r="C135" s="216"/>
      <c r="D135" s="216"/>
      <c r="E135" s="216"/>
      <c r="F135" s="216"/>
      <c r="G135" s="217"/>
      <c r="H135" s="97">
        <f>SUM(H114:H134)</f>
        <v>4493.9100000000008</v>
      </c>
      <c r="I135" s="97">
        <f>SUM(I114:I134)</f>
        <v>0</v>
      </c>
      <c r="J135" s="96">
        <f>SUM(J114:J134)</f>
        <v>0</v>
      </c>
    </row>
    <row r="136" spans="1:10" s="1" customFormat="1" ht="14.5" x14ac:dyDescent="0.35">
      <c r="A136" s="66" t="s">
        <v>261</v>
      </c>
      <c r="B136" s="79" t="s">
        <v>495</v>
      </c>
      <c r="C136" s="80"/>
      <c r="D136" s="80"/>
      <c r="E136" s="80"/>
      <c r="F136" s="80"/>
      <c r="G136" s="80"/>
      <c r="H136" s="80"/>
      <c r="I136" s="80"/>
      <c r="J136" s="81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99">
        <v>13.24</v>
      </c>
      <c r="E137" s="100"/>
      <c r="F137" s="99">
        <f>E137</f>
        <v>0</v>
      </c>
      <c r="G137" s="99">
        <v>17.940000000000001</v>
      </c>
      <c r="H137" s="99">
        <f t="shared" ref="H137:H155" si="42">TRUNC(G137*D137,2)</f>
        <v>237.52</v>
      </c>
      <c r="I137" s="99">
        <f t="shared" ref="I137:I155" si="43">TRUNC(G137*E137,2)</f>
        <v>0</v>
      </c>
      <c r="J137" s="98">
        <f t="shared" ref="J137:J155" si="44">TRUNC(G137*F137,2)</f>
        <v>0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99">
        <v>30.25</v>
      </c>
      <c r="E138" s="100"/>
      <c r="F138" s="99">
        <f t="shared" ref="F138:F155" si="45">E138</f>
        <v>0</v>
      </c>
      <c r="G138" s="99">
        <v>25.61</v>
      </c>
      <c r="H138" s="99">
        <f t="shared" si="42"/>
        <v>774.7</v>
      </c>
      <c r="I138" s="99">
        <f t="shared" si="43"/>
        <v>0</v>
      </c>
      <c r="J138" s="98">
        <f t="shared" si="44"/>
        <v>0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99">
        <v>23.37</v>
      </c>
      <c r="E139" s="100"/>
      <c r="F139" s="99">
        <f t="shared" si="45"/>
        <v>0</v>
      </c>
      <c r="G139" s="99">
        <v>13.32</v>
      </c>
      <c r="H139" s="99">
        <f t="shared" si="42"/>
        <v>311.27999999999997</v>
      </c>
      <c r="I139" s="99">
        <f t="shared" si="43"/>
        <v>0</v>
      </c>
      <c r="J139" s="98">
        <f t="shared" si="44"/>
        <v>0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99">
        <v>4</v>
      </c>
      <c r="E140" s="100"/>
      <c r="F140" s="99">
        <f t="shared" si="45"/>
        <v>0</v>
      </c>
      <c r="G140" s="99">
        <v>9.5</v>
      </c>
      <c r="H140" s="99">
        <f t="shared" si="42"/>
        <v>38</v>
      </c>
      <c r="I140" s="99">
        <f t="shared" si="43"/>
        <v>0</v>
      </c>
      <c r="J140" s="98">
        <f t="shared" si="44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99">
        <v>5</v>
      </c>
      <c r="E141" s="100"/>
      <c r="F141" s="99">
        <f t="shared" si="45"/>
        <v>0</v>
      </c>
      <c r="G141" s="99">
        <v>29.44</v>
      </c>
      <c r="H141" s="99">
        <f t="shared" si="42"/>
        <v>147.19999999999999</v>
      </c>
      <c r="I141" s="99">
        <f t="shared" si="43"/>
        <v>0</v>
      </c>
      <c r="J141" s="98">
        <f t="shared" si="44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99">
        <v>2</v>
      </c>
      <c r="E142" s="100"/>
      <c r="F142" s="99">
        <f t="shared" si="45"/>
        <v>0</v>
      </c>
      <c r="G142" s="99">
        <v>18.27</v>
      </c>
      <c r="H142" s="99">
        <f t="shared" si="42"/>
        <v>36.54</v>
      </c>
      <c r="I142" s="99">
        <f t="shared" si="43"/>
        <v>0</v>
      </c>
      <c r="J142" s="98">
        <f t="shared" si="44"/>
        <v>0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99">
        <v>3</v>
      </c>
      <c r="E143" s="100"/>
      <c r="F143" s="99">
        <f t="shared" si="45"/>
        <v>0</v>
      </c>
      <c r="G143" s="99">
        <v>6.27</v>
      </c>
      <c r="H143" s="99">
        <f t="shared" si="42"/>
        <v>18.809999999999999</v>
      </c>
      <c r="I143" s="99">
        <f t="shared" si="43"/>
        <v>0</v>
      </c>
      <c r="J143" s="98">
        <f t="shared" si="44"/>
        <v>0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99">
        <v>3</v>
      </c>
      <c r="E144" s="100"/>
      <c r="F144" s="99">
        <f t="shared" si="45"/>
        <v>0</v>
      </c>
      <c r="G144" s="99">
        <v>7.36</v>
      </c>
      <c r="H144" s="99">
        <f t="shared" si="42"/>
        <v>22.08</v>
      </c>
      <c r="I144" s="99">
        <f t="shared" si="43"/>
        <v>0</v>
      </c>
      <c r="J144" s="98">
        <f t="shared" si="44"/>
        <v>0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99">
        <v>3</v>
      </c>
      <c r="E145" s="100"/>
      <c r="F145" s="99">
        <f t="shared" si="45"/>
        <v>0</v>
      </c>
      <c r="G145" s="99">
        <v>23.25</v>
      </c>
      <c r="H145" s="99">
        <f t="shared" si="42"/>
        <v>69.75</v>
      </c>
      <c r="I145" s="99">
        <f t="shared" si="43"/>
        <v>0</v>
      </c>
      <c r="J145" s="98">
        <f t="shared" si="44"/>
        <v>0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99">
        <v>6</v>
      </c>
      <c r="E146" s="100"/>
      <c r="F146" s="99">
        <f t="shared" si="45"/>
        <v>0</v>
      </c>
      <c r="G146" s="99">
        <v>9.32</v>
      </c>
      <c r="H146" s="99">
        <f t="shared" si="42"/>
        <v>55.92</v>
      </c>
      <c r="I146" s="99">
        <f t="shared" si="43"/>
        <v>0</v>
      </c>
      <c r="J146" s="98">
        <f t="shared" si="44"/>
        <v>0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99">
        <v>8</v>
      </c>
      <c r="E147" s="100"/>
      <c r="F147" s="99">
        <f t="shared" si="45"/>
        <v>0</v>
      </c>
      <c r="G147" s="99">
        <v>6.63</v>
      </c>
      <c r="H147" s="99">
        <f t="shared" si="42"/>
        <v>53.04</v>
      </c>
      <c r="I147" s="99">
        <f t="shared" si="43"/>
        <v>0</v>
      </c>
      <c r="J147" s="98">
        <f t="shared" si="44"/>
        <v>0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99">
        <v>3</v>
      </c>
      <c r="E148" s="100"/>
      <c r="F148" s="99">
        <f t="shared" si="45"/>
        <v>0</v>
      </c>
      <c r="G148" s="99">
        <v>18.98</v>
      </c>
      <c r="H148" s="99">
        <f t="shared" si="42"/>
        <v>56.94</v>
      </c>
      <c r="I148" s="99">
        <f t="shared" si="43"/>
        <v>0</v>
      </c>
      <c r="J148" s="98">
        <f t="shared" si="44"/>
        <v>0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99">
        <v>3</v>
      </c>
      <c r="E149" s="100"/>
      <c r="F149" s="99">
        <f t="shared" si="45"/>
        <v>0</v>
      </c>
      <c r="G149" s="99">
        <v>8.15</v>
      </c>
      <c r="H149" s="99">
        <f t="shared" si="42"/>
        <v>24.45</v>
      </c>
      <c r="I149" s="99">
        <f t="shared" si="43"/>
        <v>0</v>
      </c>
      <c r="J149" s="98">
        <f t="shared" si="44"/>
        <v>0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99">
        <v>11</v>
      </c>
      <c r="E150" s="100"/>
      <c r="F150" s="99">
        <f t="shared" si="45"/>
        <v>0</v>
      </c>
      <c r="G150" s="99">
        <v>14.53</v>
      </c>
      <c r="H150" s="99">
        <f t="shared" si="42"/>
        <v>159.83000000000001</v>
      </c>
      <c r="I150" s="99">
        <f t="shared" si="43"/>
        <v>0</v>
      </c>
      <c r="J150" s="98">
        <f t="shared" si="44"/>
        <v>0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99">
        <v>9</v>
      </c>
      <c r="E151" s="100"/>
      <c r="F151" s="99">
        <f t="shared" si="45"/>
        <v>0</v>
      </c>
      <c r="G151" s="99">
        <v>6.69</v>
      </c>
      <c r="H151" s="99">
        <f t="shared" si="42"/>
        <v>60.21</v>
      </c>
      <c r="I151" s="99">
        <f t="shared" si="43"/>
        <v>0</v>
      </c>
      <c r="J151" s="98">
        <f t="shared" si="44"/>
        <v>0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99">
        <v>3</v>
      </c>
      <c r="E152" s="100"/>
      <c r="F152" s="99">
        <f t="shared" si="45"/>
        <v>0</v>
      </c>
      <c r="G152" s="99">
        <v>43.45</v>
      </c>
      <c r="H152" s="99">
        <f t="shared" si="42"/>
        <v>130.35</v>
      </c>
      <c r="I152" s="99">
        <f t="shared" si="43"/>
        <v>0</v>
      </c>
      <c r="J152" s="98">
        <f t="shared" si="44"/>
        <v>0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99">
        <v>1</v>
      </c>
      <c r="E153" s="100"/>
      <c r="F153" s="99">
        <f t="shared" si="45"/>
        <v>0</v>
      </c>
      <c r="G153" s="99">
        <v>12.28</v>
      </c>
      <c r="H153" s="99">
        <f t="shared" si="42"/>
        <v>12.28</v>
      </c>
      <c r="I153" s="99">
        <f t="shared" si="43"/>
        <v>0</v>
      </c>
      <c r="J153" s="98">
        <f t="shared" si="44"/>
        <v>0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99">
        <v>1</v>
      </c>
      <c r="E154" s="100"/>
      <c r="F154" s="99">
        <f t="shared" si="45"/>
        <v>0</v>
      </c>
      <c r="G154" s="99">
        <v>436.28</v>
      </c>
      <c r="H154" s="99">
        <f t="shared" si="42"/>
        <v>436.28</v>
      </c>
      <c r="I154" s="99">
        <f t="shared" si="43"/>
        <v>0</v>
      </c>
      <c r="J154" s="98">
        <f t="shared" si="44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99">
        <v>3</v>
      </c>
      <c r="E155" s="100"/>
      <c r="F155" s="99">
        <f t="shared" si="45"/>
        <v>0</v>
      </c>
      <c r="G155" s="99">
        <v>385.85</v>
      </c>
      <c r="H155" s="99">
        <f t="shared" si="42"/>
        <v>1157.55</v>
      </c>
      <c r="I155" s="99">
        <f t="shared" si="43"/>
        <v>0</v>
      </c>
      <c r="J155" s="98">
        <f t="shared" si="44"/>
        <v>0</v>
      </c>
    </row>
    <row r="156" spans="1:10" s="1" customFormat="1" ht="14.5" x14ac:dyDescent="0.35">
      <c r="A156" s="215" t="s">
        <v>60</v>
      </c>
      <c r="B156" s="216"/>
      <c r="C156" s="216"/>
      <c r="D156" s="216"/>
      <c r="E156" s="216"/>
      <c r="F156" s="216"/>
      <c r="G156" s="217"/>
      <c r="H156" s="97">
        <f>SUM(H137:H155)</f>
        <v>3802.7300000000005</v>
      </c>
      <c r="I156" s="97">
        <f>SUM(I137:I155)</f>
        <v>0</v>
      </c>
      <c r="J156" s="96">
        <f>SUM(J137:J155)</f>
        <v>0</v>
      </c>
    </row>
    <row r="157" spans="1:10" s="1" customFormat="1" ht="14.5" x14ac:dyDescent="0.35">
      <c r="A157" s="66" t="s">
        <v>300</v>
      </c>
      <c r="B157" s="79" t="s">
        <v>302</v>
      </c>
      <c r="C157" s="80"/>
      <c r="D157" s="80"/>
      <c r="E157" s="80"/>
      <c r="F157" s="80"/>
      <c r="G157" s="80"/>
      <c r="H157" s="80"/>
      <c r="I157" s="80"/>
      <c r="J157" s="81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99">
        <v>2.5</v>
      </c>
      <c r="E158" s="100"/>
      <c r="F158" s="99">
        <f t="shared" ref="F158:F163" si="46">E158</f>
        <v>0</v>
      </c>
      <c r="G158" s="99">
        <v>21.58</v>
      </c>
      <c r="H158" s="99">
        <f t="shared" ref="H158:H163" si="47">TRUNC(G158*D158,2)</f>
        <v>53.95</v>
      </c>
      <c r="I158" s="99">
        <f t="shared" ref="I158:I163" si="48">TRUNC(G158*E158,2)</f>
        <v>0</v>
      </c>
      <c r="J158" s="98">
        <f t="shared" ref="J158:J163" si="49">TRUNC(G158*F158,2)</f>
        <v>0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99">
        <v>68.02</v>
      </c>
      <c r="E159" s="100"/>
      <c r="F159" s="99">
        <f t="shared" si="46"/>
        <v>0</v>
      </c>
      <c r="G159" s="99">
        <v>48.66</v>
      </c>
      <c r="H159" s="99">
        <f t="shared" si="47"/>
        <v>3309.85</v>
      </c>
      <c r="I159" s="99">
        <f t="shared" si="48"/>
        <v>0</v>
      </c>
      <c r="J159" s="98">
        <f t="shared" si="49"/>
        <v>0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99">
        <v>11</v>
      </c>
      <c r="E160" s="100"/>
      <c r="F160" s="99">
        <f t="shared" si="46"/>
        <v>0</v>
      </c>
      <c r="G160" s="99">
        <v>74.930000000000007</v>
      </c>
      <c r="H160" s="99">
        <f t="shared" si="47"/>
        <v>824.23</v>
      </c>
      <c r="I160" s="99">
        <f t="shared" si="48"/>
        <v>0</v>
      </c>
      <c r="J160" s="98">
        <f t="shared" si="49"/>
        <v>0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99">
        <v>4</v>
      </c>
      <c r="E161" s="100"/>
      <c r="F161" s="99">
        <f t="shared" si="46"/>
        <v>0</v>
      </c>
      <c r="G161" s="99">
        <v>44.22</v>
      </c>
      <c r="H161" s="99">
        <f t="shared" si="47"/>
        <v>176.88</v>
      </c>
      <c r="I161" s="99">
        <f t="shared" si="48"/>
        <v>0</v>
      </c>
      <c r="J161" s="98">
        <f t="shared" si="49"/>
        <v>0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99">
        <v>13</v>
      </c>
      <c r="E162" s="100"/>
      <c r="F162" s="99">
        <f t="shared" si="46"/>
        <v>0</v>
      </c>
      <c r="G162" s="99">
        <v>23.71</v>
      </c>
      <c r="H162" s="99">
        <f t="shared" si="47"/>
        <v>308.23</v>
      </c>
      <c r="I162" s="99">
        <f t="shared" si="48"/>
        <v>0</v>
      </c>
      <c r="J162" s="98">
        <f t="shared" si="49"/>
        <v>0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99">
        <v>3</v>
      </c>
      <c r="E163" s="100"/>
      <c r="F163" s="99">
        <f t="shared" si="46"/>
        <v>0</v>
      </c>
      <c r="G163" s="99">
        <v>712.52</v>
      </c>
      <c r="H163" s="99">
        <f t="shared" si="47"/>
        <v>2137.56</v>
      </c>
      <c r="I163" s="99">
        <f t="shared" si="48"/>
        <v>0</v>
      </c>
      <c r="J163" s="98">
        <f t="shared" si="49"/>
        <v>0</v>
      </c>
    </row>
    <row r="164" spans="1:10" s="1" customFormat="1" ht="14.5" x14ac:dyDescent="0.35">
      <c r="A164" s="215" t="s">
        <v>60</v>
      </c>
      <c r="B164" s="216"/>
      <c r="C164" s="216"/>
      <c r="D164" s="216"/>
      <c r="E164" s="216"/>
      <c r="F164" s="216"/>
      <c r="G164" s="217"/>
      <c r="H164" s="97">
        <f>SUM(H158:H163)</f>
        <v>6810.6999999999989</v>
      </c>
      <c r="I164" s="97">
        <f>SUM(I158:I163)</f>
        <v>0</v>
      </c>
      <c r="J164" s="96">
        <f>SUM(J158:J163)</f>
        <v>0</v>
      </c>
    </row>
    <row r="165" spans="1:10" s="1" customFormat="1" ht="14.5" x14ac:dyDescent="0.35">
      <c r="A165" s="66" t="s">
        <v>314</v>
      </c>
      <c r="B165" s="79" t="s">
        <v>315</v>
      </c>
      <c r="C165" s="80"/>
      <c r="D165" s="80"/>
      <c r="E165" s="80"/>
      <c r="F165" s="80"/>
      <c r="G165" s="80"/>
      <c r="H165" s="80"/>
      <c r="I165" s="80"/>
      <c r="J165" s="81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99">
        <v>1</v>
      </c>
      <c r="E166" s="100"/>
      <c r="F166" s="99">
        <f>E166</f>
        <v>0</v>
      </c>
      <c r="G166" s="99">
        <v>1562.31</v>
      </c>
      <c r="H166" s="99">
        <f t="shared" ref="H166:H201" si="50">TRUNC(G166*D166,2)</f>
        <v>1562.31</v>
      </c>
      <c r="I166" s="99">
        <f t="shared" ref="I166:I201" si="51">TRUNC(G166*E166,2)</f>
        <v>0</v>
      </c>
      <c r="J166" s="98">
        <f t="shared" ref="J166:J201" si="52"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99">
        <v>1</v>
      </c>
      <c r="E167" s="100"/>
      <c r="F167" s="99">
        <f t="shared" ref="F167:F201" si="53">E167</f>
        <v>0</v>
      </c>
      <c r="G167" s="99">
        <v>532.74</v>
      </c>
      <c r="H167" s="99">
        <f t="shared" si="50"/>
        <v>532.74</v>
      </c>
      <c r="I167" s="99">
        <f t="shared" si="51"/>
        <v>0</v>
      </c>
      <c r="J167" s="98">
        <f t="shared" si="52"/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99">
        <v>4</v>
      </c>
      <c r="E168" s="100"/>
      <c r="F168" s="99">
        <f t="shared" si="53"/>
        <v>0</v>
      </c>
      <c r="G168" s="99">
        <v>122.61</v>
      </c>
      <c r="H168" s="99">
        <f t="shared" si="50"/>
        <v>490.44</v>
      </c>
      <c r="I168" s="99">
        <f t="shared" si="51"/>
        <v>0</v>
      </c>
      <c r="J168" s="98">
        <f t="shared" si="52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99">
        <v>1</v>
      </c>
      <c r="E169" s="100"/>
      <c r="F169" s="99">
        <f t="shared" si="53"/>
        <v>0</v>
      </c>
      <c r="G169" s="99">
        <v>132.34</v>
      </c>
      <c r="H169" s="99">
        <f t="shared" si="50"/>
        <v>132.34</v>
      </c>
      <c r="I169" s="99">
        <f t="shared" si="51"/>
        <v>0</v>
      </c>
      <c r="J169" s="98">
        <f t="shared" si="52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99">
        <v>4</v>
      </c>
      <c r="E170" s="100"/>
      <c r="F170" s="99">
        <f t="shared" si="53"/>
        <v>0</v>
      </c>
      <c r="G170" s="99">
        <v>8.81</v>
      </c>
      <c r="H170" s="99">
        <f t="shared" si="50"/>
        <v>35.24</v>
      </c>
      <c r="I170" s="99">
        <f t="shared" si="51"/>
        <v>0</v>
      </c>
      <c r="J170" s="98">
        <f t="shared" si="52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99">
        <v>6</v>
      </c>
      <c r="E171" s="100"/>
      <c r="F171" s="99">
        <f t="shared" si="53"/>
        <v>0</v>
      </c>
      <c r="G171" s="99">
        <v>9.3000000000000007</v>
      </c>
      <c r="H171" s="99">
        <f t="shared" si="50"/>
        <v>55.8</v>
      </c>
      <c r="I171" s="99">
        <f t="shared" si="51"/>
        <v>0</v>
      </c>
      <c r="J171" s="98">
        <f t="shared" si="52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99">
        <v>8</v>
      </c>
      <c r="E172" s="100"/>
      <c r="F172" s="99">
        <f t="shared" si="53"/>
        <v>0</v>
      </c>
      <c r="G172" s="99">
        <v>10.220000000000001</v>
      </c>
      <c r="H172" s="99">
        <f t="shared" si="50"/>
        <v>81.760000000000005</v>
      </c>
      <c r="I172" s="99">
        <f t="shared" si="51"/>
        <v>0</v>
      </c>
      <c r="J172" s="98">
        <f t="shared" si="52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99">
        <v>1</v>
      </c>
      <c r="E173" s="100"/>
      <c r="F173" s="99">
        <f t="shared" si="53"/>
        <v>0</v>
      </c>
      <c r="G173" s="99">
        <v>587.96</v>
      </c>
      <c r="H173" s="99">
        <f t="shared" si="50"/>
        <v>587.96</v>
      </c>
      <c r="I173" s="99">
        <f t="shared" si="51"/>
        <v>0</v>
      </c>
      <c r="J173" s="98">
        <f t="shared" si="52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99">
        <v>1</v>
      </c>
      <c r="E174" s="100"/>
      <c r="F174" s="99">
        <f t="shared" si="53"/>
        <v>0</v>
      </c>
      <c r="G174" s="99">
        <v>243.72</v>
      </c>
      <c r="H174" s="99">
        <f t="shared" si="50"/>
        <v>243.72</v>
      </c>
      <c r="I174" s="99">
        <f t="shared" si="51"/>
        <v>0</v>
      </c>
      <c r="J174" s="98">
        <f t="shared" si="52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99">
        <v>45</v>
      </c>
      <c r="E175" s="100"/>
      <c r="F175" s="99">
        <f t="shared" si="53"/>
        <v>0</v>
      </c>
      <c r="G175" s="99">
        <v>11.63</v>
      </c>
      <c r="H175" s="99">
        <f t="shared" si="50"/>
        <v>523.35</v>
      </c>
      <c r="I175" s="99">
        <f t="shared" si="51"/>
        <v>0</v>
      </c>
      <c r="J175" s="98">
        <f t="shared" si="52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99">
        <v>8</v>
      </c>
      <c r="E176" s="100"/>
      <c r="F176" s="99">
        <f t="shared" si="53"/>
        <v>0</v>
      </c>
      <c r="G176" s="99">
        <v>6.71</v>
      </c>
      <c r="H176" s="99">
        <f t="shared" si="50"/>
        <v>53.68</v>
      </c>
      <c r="I176" s="99">
        <f t="shared" si="51"/>
        <v>0</v>
      </c>
      <c r="J176" s="98">
        <f t="shared" si="52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99">
        <v>2</v>
      </c>
      <c r="E177" s="100"/>
      <c r="F177" s="99">
        <f t="shared" si="53"/>
        <v>0</v>
      </c>
      <c r="G177" s="99">
        <v>13.88</v>
      </c>
      <c r="H177" s="99">
        <f t="shared" si="50"/>
        <v>27.76</v>
      </c>
      <c r="I177" s="99">
        <f t="shared" si="51"/>
        <v>0</v>
      </c>
      <c r="J177" s="98">
        <f t="shared" si="52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99">
        <v>60</v>
      </c>
      <c r="E178" s="100"/>
      <c r="F178" s="99">
        <f t="shared" si="53"/>
        <v>0</v>
      </c>
      <c r="G178" s="99">
        <v>18.13</v>
      </c>
      <c r="H178" s="99">
        <f t="shared" si="50"/>
        <v>1087.8</v>
      </c>
      <c r="I178" s="99">
        <f t="shared" si="51"/>
        <v>0</v>
      </c>
      <c r="J178" s="98">
        <f t="shared" si="52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99">
        <v>600</v>
      </c>
      <c r="E179" s="100"/>
      <c r="F179" s="99">
        <f t="shared" si="53"/>
        <v>0</v>
      </c>
      <c r="G179" s="99">
        <v>2.67</v>
      </c>
      <c r="H179" s="99">
        <f t="shared" si="50"/>
        <v>1602</v>
      </c>
      <c r="I179" s="99">
        <f t="shared" si="51"/>
        <v>0</v>
      </c>
      <c r="J179" s="98">
        <f t="shared" si="52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99">
        <v>1600</v>
      </c>
      <c r="E180" s="100"/>
      <c r="F180" s="99">
        <f t="shared" si="53"/>
        <v>0</v>
      </c>
      <c r="G180" s="99">
        <v>3.92</v>
      </c>
      <c r="H180" s="99">
        <f t="shared" si="50"/>
        <v>6272</v>
      </c>
      <c r="I180" s="99">
        <f t="shared" si="51"/>
        <v>0</v>
      </c>
      <c r="J180" s="98">
        <f t="shared" si="52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99">
        <v>46</v>
      </c>
      <c r="E181" s="100"/>
      <c r="F181" s="99">
        <f t="shared" si="53"/>
        <v>0</v>
      </c>
      <c r="G181" s="99">
        <v>8.82</v>
      </c>
      <c r="H181" s="99">
        <f t="shared" si="50"/>
        <v>405.72</v>
      </c>
      <c r="I181" s="99">
        <f t="shared" si="51"/>
        <v>0</v>
      </c>
      <c r="J181" s="98">
        <f t="shared" si="52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99">
        <v>17</v>
      </c>
      <c r="E182" s="100"/>
      <c r="F182" s="99">
        <f t="shared" si="53"/>
        <v>0</v>
      </c>
      <c r="G182" s="99">
        <v>22.65</v>
      </c>
      <c r="H182" s="99">
        <f t="shared" si="50"/>
        <v>385.05</v>
      </c>
      <c r="I182" s="99">
        <f t="shared" si="51"/>
        <v>0</v>
      </c>
      <c r="J182" s="98">
        <f t="shared" si="52"/>
        <v>0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99">
        <v>88</v>
      </c>
      <c r="E183" s="100"/>
      <c r="F183" s="99">
        <f t="shared" si="53"/>
        <v>0</v>
      </c>
      <c r="G183" s="99">
        <v>11.95</v>
      </c>
      <c r="H183" s="99">
        <f t="shared" si="50"/>
        <v>1051.5999999999999</v>
      </c>
      <c r="I183" s="99">
        <f t="shared" si="51"/>
        <v>0</v>
      </c>
      <c r="J183" s="98">
        <f t="shared" si="52"/>
        <v>0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99">
        <v>7</v>
      </c>
      <c r="E184" s="100"/>
      <c r="F184" s="99">
        <f t="shared" si="53"/>
        <v>0</v>
      </c>
      <c r="G184" s="99">
        <v>26.9</v>
      </c>
      <c r="H184" s="99">
        <f t="shared" si="50"/>
        <v>188.3</v>
      </c>
      <c r="I184" s="99">
        <f t="shared" si="51"/>
        <v>0</v>
      </c>
      <c r="J184" s="98">
        <f t="shared" si="52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99">
        <v>60</v>
      </c>
      <c r="E185" s="100"/>
      <c r="F185" s="99">
        <f t="shared" si="53"/>
        <v>0</v>
      </c>
      <c r="G185" s="99">
        <v>24.04</v>
      </c>
      <c r="H185" s="99">
        <f t="shared" si="50"/>
        <v>1442.4</v>
      </c>
      <c r="I185" s="99">
        <f t="shared" si="51"/>
        <v>0</v>
      </c>
      <c r="J185" s="98">
        <f t="shared" si="52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99">
        <v>17</v>
      </c>
      <c r="E186" s="100"/>
      <c r="F186" s="99">
        <f t="shared" si="53"/>
        <v>0</v>
      </c>
      <c r="G186" s="99">
        <v>36.46</v>
      </c>
      <c r="H186" s="99">
        <f t="shared" si="50"/>
        <v>619.82000000000005</v>
      </c>
      <c r="I186" s="99">
        <f t="shared" si="51"/>
        <v>0</v>
      </c>
      <c r="J186" s="98">
        <f t="shared" si="52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99">
        <v>17</v>
      </c>
      <c r="E187" s="100"/>
      <c r="F187" s="99">
        <f t="shared" si="53"/>
        <v>0</v>
      </c>
      <c r="G187" s="99">
        <v>22.73</v>
      </c>
      <c r="H187" s="99">
        <f t="shared" si="50"/>
        <v>386.41</v>
      </c>
      <c r="I187" s="99">
        <f t="shared" si="51"/>
        <v>0</v>
      </c>
      <c r="J187" s="98">
        <f t="shared" si="52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99">
        <v>4</v>
      </c>
      <c r="E188" s="100"/>
      <c r="F188" s="99">
        <f t="shared" si="53"/>
        <v>0</v>
      </c>
      <c r="G188" s="99">
        <v>28.02</v>
      </c>
      <c r="H188" s="99">
        <f t="shared" si="50"/>
        <v>112.08</v>
      </c>
      <c r="I188" s="99">
        <f t="shared" si="51"/>
        <v>0</v>
      </c>
      <c r="J188" s="98">
        <f t="shared" si="52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99">
        <v>41</v>
      </c>
      <c r="E189" s="100"/>
      <c r="F189" s="99">
        <f t="shared" si="53"/>
        <v>0</v>
      </c>
      <c r="G189" s="99">
        <v>168.38</v>
      </c>
      <c r="H189" s="99">
        <f t="shared" si="50"/>
        <v>6903.58</v>
      </c>
      <c r="I189" s="99">
        <f t="shared" si="51"/>
        <v>0</v>
      </c>
      <c r="J189" s="98">
        <f t="shared" si="52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99">
        <v>5</v>
      </c>
      <c r="E190" s="100"/>
      <c r="F190" s="99">
        <f t="shared" si="53"/>
        <v>0</v>
      </c>
      <c r="G190" s="99">
        <v>110.67</v>
      </c>
      <c r="H190" s="99">
        <f t="shared" si="50"/>
        <v>553.35</v>
      </c>
      <c r="I190" s="99">
        <f t="shared" si="51"/>
        <v>0</v>
      </c>
      <c r="J190" s="98">
        <f t="shared" si="52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99">
        <v>5</v>
      </c>
      <c r="E191" s="100"/>
      <c r="F191" s="99">
        <f t="shared" si="53"/>
        <v>0</v>
      </c>
      <c r="G191" s="99">
        <v>723.84</v>
      </c>
      <c r="H191" s="99">
        <f t="shared" si="50"/>
        <v>3619.2</v>
      </c>
      <c r="I191" s="99">
        <f t="shared" si="51"/>
        <v>0</v>
      </c>
      <c r="J191" s="98">
        <f t="shared" si="52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99">
        <v>50</v>
      </c>
      <c r="E192" s="100"/>
      <c r="F192" s="99">
        <f t="shared" si="53"/>
        <v>0</v>
      </c>
      <c r="G192" s="99">
        <v>9.32</v>
      </c>
      <c r="H192" s="99">
        <f t="shared" si="50"/>
        <v>466</v>
      </c>
      <c r="I192" s="99">
        <f t="shared" si="51"/>
        <v>0</v>
      </c>
      <c r="J192" s="98">
        <f t="shared" si="52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99">
        <v>60</v>
      </c>
      <c r="E193" s="100"/>
      <c r="F193" s="99">
        <f t="shared" si="53"/>
        <v>0</v>
      </c>
      <c r="G193" s="99">
        <v>10.72</v>
      </c>
      <c r="H193" s="99">
        <f t="shared" si="50"/>
        <v>643.20000000000005</v>
      </c>
      <c r="I193" s="99">
        <f t="shared" si="51"/>
        <v>0</v>
      </c>
      <c r="J193" s="98">
        <f t="shared" si="52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99">
        <v>65</v>
      </c>
      <c r="E194" s="100"/>
      <c r="F194" s="99">
        <f t="shared" si="53"/>
        <v>0</v>
      </c>
      <c r="G194" s="99">
        <v>5.15</v>
      </c>
      <c r="H194" s="99">
        <f t="shared" si="50"/>
        <v>334.75</v>
      </c>
      <c r="I194" s="99">
        <f t="shared" si="51"/>
        <v>0</v>
      </c>
      <c r="J194" s="98">
        <f t="shared" si="52"/>
        <v>0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99">
        <v>30</v>
      </c>
      <c r="E195" s="100"/>
      <c r="F195" s="99">
        <f t="shared" si="53"/>
        <v>0</v>
      </c>
      <c r="G195" s="99">
        <v>4.4400000000000004</v>
      </c>
      <c r="H195" s="99">
        <f t="shared" si="50"/>
        <v>133.19999999999999</v>
      </c>
      <c r="I195" s="99">
        <f t="shared" si="51"/>
        <v>0</v>
      </c>
      <c r="J195" s="98">
        <f t="shared" si="52"/>
        <v>0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99">
        <v>2</v>
      </c>
      <c r="E196" s="100"/>
      <c r="F196" s="99">
        <f t="shared" si="53"/>
        <v>0</v>
      </c>
      <c r="G196" s="99">
        <v>59.47</v>
      </c>
      <c r="H196" s="99">
        <f t="shared" si="50"/>
        <v>118.94</v>
      </c>
      <c r="I196" s="99">
        <f t="shared" si="51"/>
        <v>0</v>
      </c>
      <c r="J196" s="98">
        <f t="shared" si="52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99">
        <v>2</v>
      </c>
      <c r="E197" s="100"/>
      <c r="F197" s="99">
        <f t="shared" si="53"/>
        <v>0</v>
      </c>
      <c r="G197" s="99">
        <v>25.27</v>
      </c>
      <c r="H197" s="99">
        <f t="shared" si="50"/>
        <v>50.54</v>
      </c>
      <c r="I197" s="99">
        <f t="shared" si="51"/>
        <v>0</v>
      </c>
      <c r="J197" s="98">
        <f t="shared" si="52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99">
        <v>15</v>
      </c>
      <c r="E198" s="100"/>
      <c r="F198" s="99">
        <f t="shared" si="53"/>
        <v>0</v>
      </c>
      <c r="G198" s="99">
        <v>31.79</v>
      </c>
      <c r="H198" s="99">
        <f t="shared" si="50"/>
        <v>476.85</v>
      </c>
      <c r="I198" s="99">
        <f t="shared" si="51"/>
        <v>0</v>
      </c>
      <c r="J198" s="98">
        <f t="shared" si="52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99">
        <v>2</v>
      </c>
      <c r="E199" s="100"/>
      <c r="F199" s="99">
        <f t="shared" si="53"/>
        <v>0</v>
      </c>
      <c r="G199" s="99">
        <v>38.29</v>
      </c>
      <c r="H199" s="99">
        <f t="shared" si="50"/>
        <v>76.58</v>
      </c>
      <c r="I199" s="99">
        <f t="shared" si="51"/>
        <v>0</v>
      </c>
      <c r="J199" s="98">
        <f t="shared" si="52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99">
        <v>2</v>
      </c>
      <c r="E200" s="100"/>
      <c r="F200" s="99">
        <f t="shared" si="53"/>
        <v>0</v>
      </c>
      <c r="G200" s="99">
        <v>171.24</v>
      </c>
      <c r="H200" s="99">
        <f t="shared" si="50"/>
        <v>342.48</v>
      </c>
      <c r="I200" s="99">
        <f t="shared" si="51"/>
        <v>0</v>
      </c>
      <c r="J200" s="98">
        <f t="shared" si="52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99">
        <v>8</v>
      </c>
      <c r="E201" s="100"/>
      <c r="F201" s="99">
        <f t="shared" si="53"/>
        <v>0</v>
      </c>
      <c r="G201" s="99">
        <v>153.25</v>
      </c>
      <c r="H201" s="99">
        <f t="shared" si="50"/>
        <v>1226</v>
      </c>
      <c r="I201" s="99">
        <f t="shared" si="51"/>
        <v>0</v>
      </c>
      <c r="J201" s="98">
        <f t="shared" si="52"/>
        <v>0</v>
      </c>
    </row>
    <row r="202" spans="1:10" s="1" customFormat="1" ht="14.5" x14ac:dyDescent="0.35">
      <c r="A202" s="215" t="s">
        <v>60</v>
      </c>
      <c r="B202" s="216"/>
      <c r="C202" s="216"/>
      <c r="D202" s="216"/>
      <c r="E202" s="216"/>
      <c r="F202" s="216"/>
      <c r="G202" s="217"/>
      <c r="H202" s="97">
        <f>SUM(H166:H201)</f>
        <v>32824.949999999997</v>
      </c>
      <c r="I202" s="97">
        <f>SUM(I166:I201)</f>
        <v>0</v>
      </c>
      <c r="J202" s="96">
        <f>SUM(J166:J201)</f>
        <v>0</v>
      </c>
    </row>
    <row r="203" spans="1:10" s="1" customFormat="1" ht="14.5" x14ac:dyDescent="0.35">
      <c r="A203" s="66" t="s">
        <v>388</v>
      </c>
      <c r="B203" s="79" t="s">
        <v>389</v>
      </c>
      <c r="C203" s="80"/>
      <c r="D203" s="80"/>
      <c r="E203" s="80"/>
      <c r="F203" s="80"/>
      <c r="G203" s="80"/>
      <c r="H203" s="80"/>
      <c r="I203" s="80"/>
      <c r="J203" s="81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99">
        <v>2</v>
      </c>
      <c r="E204" s="100"/>
      <c r="F204" s="99">
        <f t="shared" ref="F204:F209" si="54">E204</f>
        <v>0</v>
      </c>
      <c r="G204" s="99">
        <v>227.4</v>
      </c>
      <c r="H204" s="99">
        <f t="shared" ref="H204:H209" si="55">TRUNC(G204*D204,2)</f>
        <v>454.8</v>
      </c>
      <c r="I204" s="99">
        <f t="shared" ref="I204:I209" si="56">TRUNC(G204*E204,2)</f>
        <v>0</v>
      </c>
      <c r="J204" s="98">
        <f t="shared" ref="J204:J209" si="57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99">
        <v>3</v>
      </c>
      <c r="E205" s="100"/>
      <c r="F205" s="99">
        <f t="shared" si="54"/>
        <v>0</v>
      </c>
      <c r="G205" s="99">
        <v>234.54</v>
      </c>
      <c r="H205" s="99">
        <f t="shared" si="55"/>
        <v>703.62</v>
      </c>
      <c r="I205" s="99">
        <f t="shared" si="56"/>
        <v>0</v>
      </c>
      <c r="J205" s="98">
        <f t="shared" si="57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99">
        <v>7</v>
      </c>
      <c r="E206" s="100"/>
      <c r="F206" s="99">
        <f t="shared" si="54"/>
        <v>0</v>
      </c>
      <c r="G206" s="99">
        <v>28.78</v>
      </c>
      <c r="H206" s="99">
        <f t="shared" si="55"/>
        <v>201.46</v>
      </c>
      <c r="I206" s="99">
        <f t="shared" si="56"/>
        <v>0</v>
      </c>
      <c r="J206" s="98">
        <f t="shared" si="57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99">
        <v>5</v>
      </c>
      <c r="E207" s="100"/>
      <c r="F207" s="99">
        <f t="shared" si="54"/>
        <v>0</v>
      </c>
      <c r="G207" s="99">
        <v>17.86</v>
      </c>
      <c r="H207" s="99">
        <f t="shared" si="55"/>
        <v>89.3</v>
      </c>
      <c r="I207" s="99">
        <f t="shared" si="56"/>
        <v>0</v>
      </c>
      <c r="J207" s="98">
        <f t="shared" si="57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99">
        <v>4</v>
      </c>
      <c r="E208" s="100"/>
      <c r="F208" s="99">
        <f t="shared" si="54"/>
        <v>0</v>
      </c>
      <c r="G208" s="99">
        <v>155.55000000000001</v>
      </c>
      <c r="H208" s="99">
        <f t="shared" si="55"/>
        <v>622.20000000000005</v>
      </c>
      <c r="I208" s="99">
        <f t="shared" si="56"/>
        <v>0</v>
      </c>
      <c r="J208" s="98">
        <f t="shared" si="57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99">
        <v>4.95</v>
      </c>
      <c r="E209" s="100"/>
      <c r="F209" s="99">
        <f t="shared" si="54"/>
        <v>0</v>
      </c>
      <c r="G209" s="99">
        <v>33.49</v>
      </c>
      <c r="H209" s="99">
        <f t="shared" si="55"/>
        <v>165.77</v>
      </c>
      <c r="I209" s="99">
        <f t="shared" si="56"/>
        <v>0</v>
      </c>
      <c r="J209" s="98">
        <f t="shared" si="57"/>
        <v>0</v>
      </c>
    </row>
    <row r="210" spans="1:10" s="1" customFormat="1" ht="14.5" x14ac:dyDescent="0.35">
      <c r="A210" s="215" t="s">
        <v>60</v>
      </c>
      <c r="B210" s="216"/>
      <c r="C210" s="216"/>
      <c r="D210" s="216"/>
      <c r="E210" s="216"/>
      <c r="F210" s="216"/>
      <c r="G210" s="217"/>
      <c r="H210" s="97">
        <f>SUM(H204:H209)</f>
        <v>2237.15</v>
      </c>
      <c r="I210" s="97">
        <f>SUM(I204:I209)</f>
        <v>0</v>
      </c>
      <c r="J210" s="96">
        <f>SUM(J204:J209)</f>
        <v>0</v>
      </c>
    </row>
    <row r="211" spans="1:10" s="1" customFormat="1" ht="14.5" x14ac:dyDescent="0.35">
      <c r="A211" s="66" t="s">
        <v>402</v>
      </c>
      <c r="B211" s="79" t="s">
        <v>496</v>
      </c>
      <c r="C211" s="80"/>
      <c r="D211" s="80"/>
      <c r="E211" s="80"/>
      <c r="F211" s="80"/>
      <c r="G211" s="80"/>
      <c r="H211" s="80"/>
      <c r="I211" s="80"/>
      <c r="J211" s="81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99">
        <v>1</v>
      </c>
      <c r="E212" s="100"/>
      <c r="F212" s="99">
        <f>E212</f>
        <v>0</v>
      </c>
      <c r="G212" s="99">
        <v>871.68</v>
      </c>
      <c r="H212" s="99">
        <f t="shared" ref="H212:H222" si="58">TRUNC(G212*D212,2)</f>
        <v>871.68</v>
      </c>
      <c r="I212" s="99">
        <f t="shared" ref="I212:I222" si="59">TRUNC(G212*E212,2)</f>
        <v>0</v>
      </c>
      <c r="J212" s="98">
        <f t="shared" ref="J212:J222" si="60"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99">
        <v>1</v>
      </c>
      <c r="E213" s="100"/>
      <c r="F213" s="99">
        <f t="shared" ref="F213:F222" si="61">E213</f>
        <v>0</v>
      </c>
      <c r="G213" s="99">
        <v>879.19</v>
      </c>
      <c r="H213" s="99">
        <f t="shared" si="58"/>
        <v>879.19</v>
      </c>
      <c r="I213" s="99">
        <f t="shared" si="59"/>
        <v>0</v>
      </c>
      <c r="J213" s="98">
        <f t="shared" si="60"/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99">
        <v>8</v>
      </c>
      <c r="E214" s="100"/>
      <c r="F214" s="99">
        <f t="shared" si="61"/>
        <v>0</v>
      </c>
      <c r="G214" s="99">
        <v>919.03</v>
      </c>
      <c r="H214" s="99">
        <f t="shared" si="58"/>
        <v>7352.24</v>
      </c>
      <c r="I214" s="99">
        <f t="shared" si="59"/>
        <v>0</v>
      </c>
      <c r="J214" s="98">
        <f t="shared" si="60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99">
        <v>3</v>
      </c>
      <c r="E215" s="100"/>
      <c r="F215" s="99">
        <f t="shared" si="61"/>
        <v>0</v>
      </c>
      <c r="G215" s="99">
        <v>988.04</v>
      </c>
      <c r="H215" s="99">
        <f t="shared" si="58"/>
        <v>2964.12</v>
      </c>
      <c r="I215" s="99">
        <f t="shared" si="59"/>
        <v>0</v>
      </c>
      <c r="J215" s="98">
        <f t="shared" si="60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99">
        <v>2</v>
      </c>
      <c r="E216" s="100"/>
      <c r="F216" s="99">
        <f t="shared" si="61"/>
        <v>0</v>
      </c>
      <c r="G216" s="99">
        <v>1006.45</v>
      </c>
      <c r="H216" s="99">
        <f t="shared" si="58"/>
        <v>2012.9</v>
      </c>
      <c r="I216" s="99">
        <f t="shared" si="59"/>
        <v>0</v>
      </c>
      <c r="J216" s="98">
        <f t="shared" si="60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99">
        <v>3.09</v>
      </c>
      <c r="E217" s="100"/>
      <c r="F217" s="99">
        <f t="shared" si="61"/>
        <v>0</v>
      </c>
      <c r="G217" s="99">
        <v>792.25</v>
      </c>
      <c r="H217" s="99">
        <f t="shared" si="58"/>
        <v>2448.0500000000002</v>
      </c>
      <c r="I217" s="99">
        <f t="shared" si="59"/>
        <v>0</v>
      </c>
      <c r="J217" s="98">
        <f t="shared" si="60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99">
        <v>5.78</v>
      </c>
      <c r="E218" s="100"/>
      <c r="F218" s="99">
        <f t="shared" si="61"/>
        <v>0</v>
      </c>
      <c r="G218" s="99">
        <v>790.18</v>
      </c>
      <c r="H218" s="99">
        <f t="shared" si="58"/>
        <v>4567.24</v>
      </c>
      <c r="I218" s="99">
        <f t="shared" si="59"/>
        <v>0</v>
      </c>
      <c r="J218" s="98">
        <f t="shared" si="60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99">
        <v>2.9</v>
      </c>
      <c r="E219" s="100"/>
      <c r="F219" s="99">
        <f t="shared" si="61"/>
        <v>0</v>
      </c>
      <c r="G219" s="99">
        <v>403.61</v>
      </c>
      <c r="H219" s="99">
        <f t="shared" si="58"/>
        <v>1170.46</v>
      </c>
      <c r="I219" s="99">
        <f t="shared" si="59"/>
        <v>0</v>
      </c>
      <c r="J219" s="98">
        <f t="shared" si="60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99">
        <v>14.38</v>
      </c>
      <c r="E220" s="100"/>
      <c r="F220" s="99">
        <f t="shared" si="61"/>
        <v>0</v>
      </c>
      <c r="G220" s="99">
        <v>311.42</v>
      </c>
      <c r="H220" s="99">
        <f t="shared" si="58"/>
        <v>4478.21</v>
      </c>
      <c r="I220" s="99">
        <f t="shared" si="59"/>
        <v>0</v>
      </c>
      <c r="J220" s="98">
        <f t="shared" si="60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99">
        <v>8.4</v>
      </c>
      <c r="E221" s="100"/>
      <c r="F221" s="99">
        <f t="shared" si="61"/>
        <v>0</v>
      </c>
      <c r="G221" s="99">
        <v>356.28</v>
      </c>
      <c r="H221" s="99">
        <f t="shared" si="58"/>
        <v>2992.75</v>
      </c>
      <c r="I221" s="99">
        <f t="shared" si="59"/>
        <v>0</v>
      </c>
      <c r="J221" s="98">
        <f t="shared" si="60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99">
        <v>5.98</v>
      </c>
      <c r="E222" s="100"/>
      <c r="F222" s="99">
        <f t="shared" si="61"/>
        <v>0</v>
      </c>
      <c r="G222" s="99">
        <v>477.05</v>
      </c>
      <c r="H222" s="99">
        <f t="shared" si="58"/>
        <v>2852.75</v>
      </c>
      <c r="I222" s="99">
        <f t="shared" si="59"/>
        <v>0</v>
      </c>
      <c r="J222" s="98">
        <f t="shared" si="60"/>
        <v>0</v>
      </c>
    </row>
    <row r="223" spans="1:10" s="1" customFormat="1" ht="14.5" x14ac:dyDescent="0.35">
      <c r="A223" s="215" t="s">
        <v>60</v>
      </c>
      <c r="B223" s="216"/>
      <c r="C223" s="216"/>
      <c r="D223" s="216"/>
      <c r="E223" s="216"/>
      <c r="F223" s="216"/>
      <c r="G223" s="217"/>
      <c r="H223" s="97">
        <f>SUM(H212:H222)</f>
        <v>32589.589999999997</v>
      </c>
      <c r="I223" s="97">
        <f>SUM(I212:I222)</f>
        <v>0</v>
      </c>
      <c r="J223" s="96">
        <f>SUM(J212:J222)</f>
        <v>0</v>
      </c>
    </row>
    <row r="224" spans="1:10" s="1" customFormat="1" ht="14.5" x14ac:dyDescent="0.35">
      <c r="A224" s="66" t="s">
        <v>425</v>
      </c>
      <c r="B224" s="79" t="s">
        <v>426</v>
      </c>
      <c r="C224" s="80"/>
      <c r="D224" s="80"/>
      <c r="E224" s="80"/>
      <c r="F224" s="80"/>
      <c r="G224" s="80"/>
      <c r="H224" s="80"/>
      <c r="I224" s="80"/>
      <c r="J224" s="81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99">
        <v>45.93</v>
      </c>
      <c r="E225" s="100"/>
      <c r="F225" s="99">
        <f>E225</f>
        <v>0</v>
      </c>
      <c r="G225" s="99">
        <v>1555.93</v>
      </c>
      <c r="H225" s="99">
        <f>TRUNC(G225*D225,2)</f>
        <v>71463.86</v>
      </c>
      <c r="I225" s="99">
        <f>TRUNC(G225*E225,2)</f>
        <v>0</v>
      </c>
      <c r="J225" s="98">
        <f>TRUNC(G225*F225,2)</f>
        <v>0</v>
      </c>
    </row>
    <row r="226" spans="1:10" s="1" customFormat="1" ht="14.5" x14ac:dyDescent="0.35">
      <c r="A226" s="215" t="s">
        <v>60</v>
      </c>
      <c r="B226" s="216"/>
      <c r="C226" s="216"/>
      <c r="D226" s="216"/>
      <c r="E226" s="216"/>
      <c r="F226" s="216"/>
      <c r="G226" s="217"/>
      <c r="H226" s="97">
        <f>SUM(H225:H225)</f>
        <v>71463.86</v>
      </c>
      <c r="I226" s="97">
        <f>SUM(I225:I225)</f>
        <v>0</v>
      </c>
      <c r="J226" s="96">
        <f>SUM(J225:J225)</f>
        <v>0</v>
      </c>
    </row>
    <row r="227" spans="1:10" s="1" customFormat="1" ht="14.5" x14ac:dyDescent="0.35">
      <c r="A227" s="66" t="s">
        <v>429</v>
      </c>
      <c r="B227" s="79" t="s">
        <v>430</v>
      </c>
      <c r="C227" s="80"/>
      <c r="D227" s="80"/>
      <c r="E227" s="80"/>
      <c r="F227" s="80"/>
      <c r="G227" s="80"/>
      <c r="H227" s="80"/>
      <c r="I227" s="80"/>
      <c r="J227" s="81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99">
        <v>1</v>
      </c>
      <c r="E228" s="100"/>
      <c r="F228" s="99">
        <f>E228</f>
        <v>0</v>
      </c>
      <c r="G228" s="99">
        <v>1283.9100000000001</v>
      </c>
      <c r="H228" s="99">
        <f t="shared" ref="H228:H245" si="62">TRUNC(G228*D228,2)</f>
        <v>1283.9100000000001</v>
      </c>
      <c r="I228" s="99">
        <f t="shared" ref="I228:I245" si="63">TRUNC(G228*E228,2)</f>
        <v>0</v>
      </c>
      <c r="J228" s="98">
        <f t="shared" ref="J228:J245" si="64"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99">
        <v>7.91</v>
      </c>
      <c r="E229" s="100"/>
      <c r="F229" s="99">
        <f t="shared" ref="F229:F245" si="65">E229</f>
        <v>0</v>
      </c>
      <c r="G229" s="99">
        <v>354.07</v>
      </c>
      <c r="H229" s="99">
        <f t="shared" si="62"/>
        <v>2800.69</v>
      </c>
      <c r="I229" s="99">
        <f t="shared" si="63"/>
        <v>0</v>
      </c>
      <c r="J229" s="98">
        <f t="shared" si="64"/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99">
        <v>4.95</v>
      </c>
      <c r="E230" s="100"/>
      <c r="F230" s="99">
        <f t="shared" si="65"/>
        <v>0</v>
      </c>
      <c r="G230" s="99">
        <v>119.64</v>
      </c>
      <c r="H230" s="99">
        <f t="shared" si="62"/>
        <v>592.21</v>
      </c>
      <c r="I230" s="99">
        <f t="shared" si="63"/>
        <v>0</v>
      </c>
      <c r="J230" s="98">
        <f t="shared" si="64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99">
        <v>5.95</v>
      </c>
      <c r="E231" s="100"/>
      <c r="F231" s="99">
        <f t="shared" si="65"/>
        <v>0</v>
      </c>
      <c r="G231" s="99">
        <v>63.02</v>
      </c>
      <c r="H231" s="99">
        <f t="shared" si="62"/>
        <v>374.96</v>
      </c>
      <c r="I231" s="99">
        <f t="shared" si="63"/>
        <v>0</v>
      </c>
      <c r="J231" s="98">
        <f t="shared" si="64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99">
        <v>2.92</v>
      </c>
      <c r="E232" s="100"/>
      <c r="F232" s="99">
        <f t="shared" si="65"/>
        <v>0</v>
      </c>
      <c r="G232" s="99">
        <v>235.63</v>
      </c>
      <c r="H232" s="99">
        <f t="shared" si="62"/>
        <v>688.03</v>
      </c>
      <c r="I232" s="99">
        <f t="shared" si="63"/>
        <v>0</v>
      </c>
      <c r="J232" s="98">
        <f t="shared" si="64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99">
        <v>3</v>
      </c>
      <c r="E233" s="100"/>
      <c r="F233" s="99">
        <f t="shared" si="65"/>
        <v>0</v>
      </c>
      <c r="G233" s="99">
        <v>95.11</v>
      </c>
      <c r="H233" s="99">
        <f t="shared" si="62"/>
        <v>285.33</v>
      </c>
      <c r="I233" s="99">
        <f t="shared" si="63"/>
        <v>0</v>
      </c>
      <c r="J233" s="98">
        <f t="shared" si="64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99">
        <v>3</v>
      </c>
      <c r="E234" s="100"/>
      <c r="F234" s="99">
        <f t="shared" si="65"/>
        <v>0</v>
      </c>
      <c r="G234" s="99">
        <v>346.58</v>
      </c>
      <c r="H234" s="99">
        <f t="shared" si="62"/>
        <v>1039.74</v>
      </c>
      <c r="I234" s="99">
        <f t="shared" si="63"/>
        <v>0</v>
      </c>
      <c r="J234" s="98">
        <f t="shared" si="64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99">
        <v>3</v>
      </c>
      <c r="E235" s="100"/>
      <c r="F235" s="99">
        <f t="shared" si="65"/>
        <v>0</v>
      </c>
      <c r="G235" s="99">
        <v>123.36</v>
      </c>
      <c r="H235" s="99">
        <f t="shared" si="62"/>
        <v>370.08</v>
      </c>
      <c r="I235" s="99">
        <f t="shared" si="63"/>
        <v>0</v>
      </c>
      <c r="J235" s="98">
        <f t="shared" si="64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99">
        <v>3</v>
      </c>
      <c r="E236" s="100"/>
      <c r="F236" s="99">
        <f t="shared" si="65"/>
        <v>0</v>
      </c>
      <c r="G236" s="99">
        <v>25.36</v>
      </c>
      <c r="H236" s="99">
        <f t="shared" si="62"/>
        <v>76.08</v>
      </c>
      <c r="I236" s="99">
        <f t="shared" si="63"/>
        <v>0</v>
      </c>
      <c r="J236" s="98">
        <f t="shared" si="64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99">
        <v>2</v>
      </c>
      <c r="E237" s="100"/>
      <c r="F237" s="99">
        <f t="shared" si="65"/>
        <v>0</v>
      </c>
      <c r="G237" s="99">
        <v>921.35</v>
      </c>
      <c r="H237" s="99">
        <f t="shared" si="62"/>
        <v>1842.7</v>
      </c>
      <c r="I237" s="99">
        <f t="shared" si="63"/>
        <v>0</v>
      </c>
      <c r="J237" s="98">
        <f t="shared" si="64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99">
        <v>3</v>
      </c>
      <c r="E238" s="100"/>
      <c r="F238" s="99">
        <f t="shared" si="65"/>
        <v>0</v>
      </c>
      <c r="G238" s="99">
        <v>465.68</v>
      </c>
      <c r="H238" s="99">
        <f t="shared" si="62"/>
        <v>1397.04</v>
      </c>
      <c r="I238" s="99">
        <f t="shared" si="63"/>
        <v>0</v>
      </c>
      <c r="J238" s="98">
        <f t="shared" si="64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99">
        <v>3</v>
      </c>
      <c r="E239" s="100"/>
      <c r="F239" s="99">
        <f t="shared" si="65"/>
        <v>0</v>
      </c>
      <c r="G239" s="99">
        <v>91.33</v>
      </c>
      <c r="H239" s="99">
        <f t="shared" si="62"/>
        <v>273.99</v>
      </c>
      <c r="I239" s="99">
        <f t="shared" si="63"/>
        <v>0</v>
      </c>
      <c r="J239" s="98">
        <f t="shared" si="64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99">
        <v>2</v>
      </c>
      <c r="E240" s="100"/>
      <c r="F240" s="99">
        <f t="shared" si="65"/>
        <v>0</v>
      </c>
      <c r="G240" s="99">
        <v>562.45000000000005</v>
      </c>
      <c r="H240" s="99">
        <f t="shared" si="62"/>
        <v>1124.9000000000001</v>
      </c>
      <c r="I240" s="99">
        <f t="shared" si="63"/>
        <v>0</v>
      </c>
      <c r="J240" s="98">
        <f t="shared" si="64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99">
        <v>6</v>
      </c>
      <c r="E241" s="100"/>
      <c r="F241" s="99">
        <f t="shared" si="65"/>
        <v>0</v>
      </c>
      <c r="G241" s="99">
        <v>291.97000000000003</v>
      </c>
      <c r="H241" s="99">
        <f t="shared" si="62"/>
        <v>1751.82</v>
      </c>
      <c r="I241" s="99">
        <f t="shared" si="63"/>
        <v>0</v>
      </c>
      <c r="J241" s="98">
        <f t="shared" si="64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99">
        <v>2</v>
      </c>
      <c r="E242" s="100"/>
      <c r="F242" s="99">
        <f t="shared" si="65"/>
        <v>0</v>
      </c>
      <c r="G242" s="99">
        <v>264.36</v>
      </c>
      <c r="H242" s="99">
        <f t="shared" si="62"/>
        <v>528.72</v>
      </c>
      <c r="I242" s="99">
        <f t="shared" si="63"/>
        <v>0</v>
      </c>
      <c r="J242" s="98">
        <f t="shared" si="64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99">
        <v>3</v>
      </c>
      <c r="E243" s="100"/>
      <c r="F243" s="99">
        <f t="shared" si="65"/>
        <v>0</v>
      </c>
      <c r="G243" s="99">
        <v>93.24</v>
      </c>
      <c r="H243" s="99">
        <f t="shared" si="62"/>
        <v>279.72000000000003</v>
      </c>
      <c r="I243" s="99">
        <f t="shared" si="63"/>
        <v>0</v>
      </c>
      <c r="J243" s="98">
        <f t="shared" si="64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99">
        <v>3</v>
      </c>
      <c r="E244" s="100"/>
      <c r="F244" s="99">
        <f t="shared" si="65"/>
        <v>0</v>
      </c>
      <c r="G244" s="99">
        <v>98.04</v>
      </c>
      <c r="H244" s="99">
        <f t="shared" si="62"/>
        <v>294.12</v>
      </c>
      <c r="I244" s="99">
        <f t="shared" si="63"/>
        <v>0</v>
      </c>
      <c r="J244" s="98">
        <f t="shared" si="64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99">
        <v>3</v>
      </c>
      <c r="E245" s="100"/>
      <c r="F245" s="99">
        <f t="shared" si="65"/>
        <v>0</v>
      </c>
      <c r="G245" s="99">
        <v>27.71</v>
      </c>
      <c r="H245" s="99">
        <f t="shared" si="62"/>
        <v>83.13</v>
      </c>
      <c r="I245" s="99">
        <f t="shared" si="63"/>
        <v>0</v>
      </c>
      <c r="J245" s="98">
        <f t="shared" si="64"/>
        <v>0</v>
      </c>
    </row>
    <row r="246" spans="1:10" s="1" customFormat="1" ht="14.5" x14ac:dyDescent="0.35">
      <c r="A246" s="215" t="s">
        <v>60</v>
      </c>
      <c r="B246" s="216"/>
      <c r="C246" s="216"/>
      <c r="D246" s="216"/>
      <c r="E246" s="216"/>
      <c r="F246" s="216"/>
      <c r="G246" s="217"/>
      <c r="H246" s="97">
        <f>SUM(H228:H245)</f>
        <v>15087.169999999998</v>
      </c>
      <c r="I246" s="97">
        <f>SUM(I228:I245)</f>
        <v>0</v>
      </c>
      <c r="J246" s="96">
        <f>SUM(J228:J245)</f>
        <v>0</v>
      </c>
    </row>
    <row r="247" spans="1:10" s="1" customFormat="1" ht="14.5" x14ac:dyDescent="0.35">
      <c r="A247" s="66" t="s">
        <v>467</v>
      </c>
      <c r="B247" s="79" t="s">
        <v>497</v>
      </c>
      <c r="C247" s="80"/>
      <c r="D247" s="80"/>
      <c r="E247" s="80"/>
      <c r="F247" s="80"/>
      <c r="G247" s="80"/>
      <c r="H247" s="80"/>
      <c r="I247" s="80"/>
      <c r="J247" s="81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99">
        <v>2</v>
      </c>
      <c r="E248" s="100"/>
      <c r="F248" s="99">
        <f t="shared" ref="F248:F253" si="66">E248</f>
        <v>0</v>
      </c>
      <c r="G248" s="99">
        <v>379.92</v>
      </c>
      <c r="H248" s="99">
        <f t="shared" ref="H248:H253" si="67">TRUNC(G248*D248,2)</f>
        <v>759.84</v>
      </c>
      <c r="I248" s="99">
        <f t="shared" ref="I248:I253" si="68">TRUNC(G248*E248,2)</f>
        <v>0</v>
      </c>
      <c r="J248" s="98">
        <f t="shared" ref="J248:J253" si="69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99">
        <v>35</v>
      </c>
      <c r="E249" s="100"/>
      <c r="F249" s="99">
        <f t="shared" si="66"/>
        <v>0</v>
      </c>
      <c r="G249" s="99">
        <v>37.950000000000003</v>
      </c>
      <c r="H249" s="99">
        <f t="shared" si="67"/>
        <v>1328.25</v>
      </c>
      <c r="I249" s="99">
        <f t="shared" si="68"/>
        <v>0</v>
      </c>
      <c r="J249" s="98">
        <f t="shared" si="69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99">
        <v>6.7</v>
      </c>
      <c r="E250" s="100"/>
      <c r="F250" s="99">
        <f t="shared" si="66"/>
        <v>0</v>
      </c>
      <c r="G250" s="99">
        <v>282.16000000000003</v>
      </c>
      <c r="H250" s="99">
        <f t="shared" si="67"/>
        <v>1890.47</v>
      </c>
      <c r="I250" s="99">
        <f t="shared" si="68"/>
        <v>0</v>
      </c>
      <c r="J250" s="98">
        <f t="shared" si="69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99">
        <v>5</v>
      </c>
      <c r="E251" s="100"/>
      <c r="F251" s="99">
        <f t="shared" si="66"/>
        <v>0</v>
      </c>
      <c r="G251" s="99">
        <v>20.47</v>
      </c>
      <c r="H251" s="99">
        <f t="shared" si="67"/>
        <v>102.35</v>
      </c>
      <c r="I251" s="99">
        <f t="shared" si="68"/>
        <v>0</v>
      </c>
      <c r="J251" s="98">
        <f t="shared" si="69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99">
        <v>1</v>
      </c>
      <c r="E252" s="100"/>
      <c r="F252" s="99">
        <f t="shared" si="66"/>
        <v>0</v>
      </c>
      <c r="G252" s="99">
        <v>77.599999999999994</v>
      </c>
      <c r="H252" s="99">
        <f t="shared" si="67"/>
        <v>77.599999999999994</v>
      </c>
      <c r="I252" s="99">
        <f t="shared" si="68"/>
        <v>0</v>
      </c>
      <c r="J252" s="98">
        <f t="shared" si="69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99">
        <v>694.98</v>
      </c>
      <c r="E253" s="100"/>
      <c r="F253" s="99">
        <f t="shared" si="66"/>
        <v>0</v>
      </c>
      <c r="G253" s="99">
        <v>2.27</v>
      </c>
      <c r="H253" s="99">
        <f t="shared" si="67"/>
        <v>1577.6</v>
      </c>
      <c r="I253" s="99">
        <f t="shared" si="68"/>
        <v>0</v>
      </c>
      <c r="J253" s="98">
        <f t="shared" si="69"/>
        <v>0</v>
      </c>
    </row>
    <row r="254" spans="1:10" s="1" customFormat="1" ht="14.5" x14ac:dyDescent="0.35">
      <c r="A254" s="215" t="s">
        <v>60</v>
      </c>
      <c r="B254" s="216"/>
      <c r="C254" s="216"/>
      <c r="D254" s="216"/>
      <c r="E254" s="216"/>
      <c r="F254" s="216"/>
      <c r="G254" s="217"/>
      <c r="H254" s="97">
        <f>SUM(H248:H253)</f>
        <v>5736.1100000000006</v>
      </c>
      <c r="I254" s="97">
        <f>SUM(I248:I253)</f>
        <v>0</v>
      </c>
      <c r="J254" s="96">
        <f>SUM(J248:J253)</f>
        <v>0</v>
      </c>
    </row>
    <row r="255" spans="1:10" s="77" customFormat="1" ht="14.5" x14ac:dyDescent="0.35">
      <c r="A255" s="235" t="s">
        <v>142</v>
      </c>
      <c r="B255" s="236"/>
      <c r="C255" s="236"/>
      <c r="D255" s="236"/>
      <c r="E255" s="236"/>
      <c r="F255" s="236"/>
      <c r="G255" s="237"/>
      <c r="H255" s="95">
        <f>H254+H246+H226+H223+H210+H202+H164+H156+H135+H111+H98+H88+H79+H70+H61+H56+H47+H39+H30+H14</f>
        <v>699345.34000000008</v>
      </c>
      <c r="I255" s="95">
        <f>I70+I79+I61+I56+I30+I14</f>
        <v>123420.12</v>
      </c>
      <c r="J255" s="94">
        <f>J70+J79+J61+J56+J30+J14</f>
        <v>123420.12</v>
      </c>
    </row>
    <row r="256" spans="1:10" x14ac:dyDescent="0.25">
      <c r="A256" s="92"/>
      <c r="D256" s="84"/>
      <c r="E256" s="84"/>
      <c r="F256" s="84"/>
      <c r="G256" s="84"/>
      <c r="H256" s="84"/>
      <c r="I256" s="84"/>
      <c r="J256" s="91"/>
    </row>
    <row r="257" spans="1:10" ht="14.5" x14ac:dyDescent="0.25">
      <c r="A257" s="92"/>
      <c r="D257" s="84"/>
      <c r="E257" s="84"/>
      <c r="F257" s="84"/>
      <c r="G257" s="93" t="s">
        <v>491</v>
      </c>
      <c r="H257" s="84"/>
      <c r="I257" s="84"/>
      <c r="J257" s="91"/>
    </row>
    <row r="258" spans="1:10" x14ac:dyDescent="0.25">
      <c r="A258" s="92"/>
      <c r="D258" s="84"/>
      <c r="E258" s="84"/>
      <c r="F258" s="84"/>
      <c r="G258" s="84"/>
      <c r="H258" s="84"/>
      <c r="I258" s="84"/>
      <c r="J258" s="91"/>
    </row>
    <row r="259" spans="1:10" ht="15" customHeight="1" x14ac:dyDescent="0.25">
      <c r="A259" s="92"/>
      <c r="B259" s="234" t="s">
        <v>485</v>
      </c>
      <c r="C259" s="234"/>
      <c r="D259" s="234"/>
      <c r="E259" s="234"/>
      <c r="F259" s="234"/>
      <c r="G259" s="234"/>
      <c r="H259" s="84"/>
      <c r="I259" s="84"/>
      <c r="J259" s="91"/>
    </row>
    <row r="260" spans="1:10" ht="15" customHeight="1" x14ac:dyDescent="0.25">
      <c r="A260" s="92"/>
      <c r="B260" s="234" t="s">
        <v>486</v>
      </c>
      <c r="C260" s="234"/>
      <c r="D260" s="234"/>
      <c r="E260" s="234"/>
      <c r="F260" s="234"/>
      <c r="G260" s="234"/>
      <c r="H260" s="84"/>
      <c r="I260" s="84"/>
      <c r="J260" s="91"/>
    </row>
    <row r="261" spans="1:10" ht="15" customHeight="1" x14ac:dyDescent="0.25">
      <c r="A261" s="92"/>
      <c r="B261" s="234" t="s">
        <v>487</v>
      </c>
      <c r="C261" s="234"/>
      <c r="D261" s="234"/>
      <c r="E261" s="234"/>
      <c r="F261" s="234"/>
      <c r="G261" s="234"/>
      <c r="H261" s="84"/>
      <c r="I261" s="84"/>
      <c r="J261" s="91"/>
    </row>
    <row r="262" spans="1:10" ht="15" customHeight="1" x14ac:dyDescent="0.25">
      <c r="A262" s="92"/>
      <c r="C262"/>
      <c r="D262"/>
      <c r="E262"/>
      <c r="F262"/>
      <c r="G262" s="84"/>
      <c r="H262" s="84"/>
      <c r="I262" s="84"/>
      <c r="J262" s="91"/>
    </row>
    <row r="263" spans="1:10" ht="12.75" customHeight="1" x14ac:dyDescent="0.25">
      <c r="A263" s="92"/>
      <c r="D263" s="84"/>
      <c r="E263" s="84"/>
      <c r="F263" s="84"/>
      <c r="G263" s="84"/>
      <c r="H263" s="84"/>
      <c r="I263" s="84"/>
      <c r="J263" s="91"/>
    </row>
    <row r="264" spans="1:10" ht="12.75" customHeight="1" thickBot="1" x14ac:dyDescent="0.3">
      <c r="A264" s="90"/>
      <c r="B264" s="89"/>
      <c r="C264" s="88"/>
      <c r="D264" s="87"/>
      <c r="E264" s="87"/>
      <c r="F264" s="87"/>
      <c r="G264" s="87"/>
      <c r="H264" s="87"/>
      <c r="I264" s="87"/>
      <c r="J264" s="86"/>
    </row>
    <row r="265" spans="1:10" x14ac:dyDescent="0.25">
      <c r="D265" s="84"/>
      <c r="E265" s="84"/>
      <c r="F265" s="84"/>
      <c r="G265" s="84"/>
      <c r="H265" s="84"/>
      <c r="I265" s="84"/>
      <c r="J265" s="84"/>
    </row>
    <row r="266" spans="1:10" ht="15" customHeight="1" x14ac:dyDescent="0.25">
      <c r="B266" s="85"/>
      <c r="D266" s="84"/>
      <c r="E266" s="84"/>
      <c r="F266" s="84"/>
      <c r="G266" s="84"/>
      <c r="H266" s="84"/>
      <c r="I266" s="84"/>
      <c r="J266" s="84"/>
    </row>
    <row r="267" spans="1:10" ht="15" customHeight="1" x14ac:dyDescent="0.25">
      <c r="B267" s="85"/>
      <c r="D267" s="84"/>
      <c r="E267" s="84"/>
      <c r="F267" s="84"/>
      <c r="G267" s="84"/>
      <c r="H267" s="84"/>
      <c r="I267" s="84"/>
      <c r="J267" s="84"/>
    </row>
    <row r="268" spans="1:10" ht="15" customHeight="1" x14ac:dyDescent="0.25">
      <c r="B268" s="85"/>
      <c r="D268" s="84"/>
      <c r="E268" s="84"/>
      <c r="F268" s="84"/>
      <c r="G268" s="84"/>
      <c r="H268" s="84"/>
      <c r="I268" s="84"/>
      <c r="J268" s="84"/>
    </row>
    <row r="269" spans="1:10" x14ac:dyDescent="0.25">
      <c r="D269" s="84"/>
      <c r="E269" s="84"/>
      <c r="F269" s="84"/>
      <c r="G269" s="84"/>
      <c r="H269" s="84"/>
      <c r="I269" s="84"/>
      <c r="J269" s="84"/>
    </row>
    <row r="270" spans="1:10" x14ac:dyDescent="0.25">
      <c r="D270" s="84"/>
      <c r="E270" s="84"/>
      <c r="F270" s="84"/>
      <c r="G270" s="84"/>
      <c r="H270" s="84"/>
      <c r="I270" s="84"/>
      <c r="J270" s="84"/>
    </row>
    <row r="271" spans="1:10" x14ac:dyDescent="0.25">
      <c r="D271" s="84"/>
      <c r="E271" s="84"/>
      <c r="F271" s="84"/>
      <c r="G271" s="84"/>
      <c r="H271" s="84"/>
      <c r="I271" s="84"/>
      <c r="J271" s="84"/>
    </row>
    <row r="272" spans="1:10" x14ac:dyDescent="0.25">
      <c r="D272" s="84"/>
      <c r="E272" s="84"/>
      <c r="F272" s="84"/>
      <c r="G272" s="84"/>
      <c r="H272" s="84"/>
      <c r="I272" s="84"/>
      <c r="J272" s="84"/>
    </row>
    <row r="273" spans="4:10" x14ac:dyDescent="0.25">
      <c r="D273" s="84"/>
      <c r="E273" s="84"/>
      <c r="F273" s="84"/>
      <c r="G273" s="84"/>
      <c r="H273" s="84"/>
      <c r="I273" s="84"/>
      <c r="J273" s="84"/>
    </row>
    <row r="274" spans="4:10" x14ac:dyDescent="0.25">
      <c r="D274" s="84"/>
      <c r="E274" s="84"/>
      <c r="F274" s="84"/>
      <c r="G274" s="84"/>
      <c r="H274" s="84"/>
      <c r="I274" s="84"/>
      <c r="J274" s="84"/>
    </row>
    <row r="275" spans="4:10" x14ac:dyDescent="0.25">
      <c r="D275" s="84"/>
      <c r="E275" s="84"/>
      <c r="F275" s="84"/>
      <c r="G275" s="84"/>
      <c r="H275" s="84"/>
      <c r="I275" s="84"/>
      <c r="J275" s="84"/>
    </row>
  </sheetData>
  <mergeCells count="45">
    <mergeCell ref="A226:G226"/>
    <mergeCell ref="A246:G246"/>
    <mergeCell ref="A254:G254"/>
    <mergeCell ref="A156:G156"/>
    <mergeCell ref="A164:G164"/>
    <mergeCell ref="A202:G202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B99:J99"/>
    <mergeCell ref="A111:G111"/>
    <mergeCell ref="B112:J112"/>
    <mergeCell ref="A135:G135"/>
    <mergeCell ref="A210:G210"/>
    <mergeCell ref="A223:G223"/>
    <mergeCell ref="B40:J40"/>
    <mergeCell ref="B48:J48"/>
    <mergeCell ref="A56:G56"/>
    <mergeCell ref="A47:G47"/>
    <mergeCell ref="A39:G39"/>
    <mergeCell ref="B261:G261"/>
    <mergeCell ref="B260:G260"/>
    <mergeCell ref="B259:G259"/>
    <mergeCell ref="B89:J89"/>
    <mergeCell ref="A98:G98"/>
    <mergeCell ref="G5:J5"/>
    <mergeCell ref="A1:F1"/>
    <mergeCell ref="G1:G4"/>
    <mergeCell ref="A5:A6"/>
    <mergeCell ref="B5:B6"/>
    <mergeCell ref="C5:C6"/>
    <mergeCell ref="D5:F5"/>
    <mergeCell ref="A14:G14"/>
    <mergeCell ref="B7:J7"/>
    <mergeCell ref="B15:J15"/>
    <mergeCell ref="A30:G30"/>
    <mergeCell ref="B32:J32"/>
    <mergeCell ref="B31:J31"/>
  </mergeCells>
  <conditionalFormatting sqref="B68:C68 B8:C8 F6 F8:F13 F33:F38">
    <cfRule type="cellIs" dxfId="313" priority="24" stopIfTrue="1" operator="equal">
      <formula>0</formula>
    </cfRule>
  </conditionalFormatting>
  <conditionalFormatting sqref="E6 E8:E9">
    <cfRule type="cellIs" dxfId="312" priority="23" stopIfTrue="1" operator="equal">
      <formula>0</formula>
    </cfRule>
  </conditionalFormatting>
  <conditionalFormatting sqref="D8 D6">
    <cfRule type="cellIs" dxfId="311" priority="22" stopIfTrue="1" operator="equal">
      <formula>0</formula>
    </cfRule>
  </conditionalFormatting>
  <conditionalFormatting sqref="B5:C5">
    <cfRule type="cellIs" dxfId="310" priority="21" stopIfTrue="1" operator="equal">
      <formula>0</formula>
    </cfRule>
  </conditionalFormatting>
  <conditionalFormatting sqref="D5">
    <cfRule type="cellIs" dxfId="309" priority="20" stopIfTrue="1" operator="equal">
      <formula>0</formula>
    </cfRule>
  </conditionalFormatting>
  <conditionalFormatting sqref="J6">
    <cfRule type="cellIs" dxfId="308" priority="19" stopIfTrue="1" operator="equal">
      <formula>0</formula>
    </cfRule>
  </conditionalFormatting>
  <conditionalFormatting sqref="F73:F78">
    <cfRule type="cellIs" dxfId="307" priority="13" stopIfTrue="1" operator="equal">
      <formula>0</formula>
    </cfRule>
  </conditionalFormatting>
  <conditionalFormatting sqref="F16:F29">
    <cfRule type="cellIs" dxfId="306" priority="17" stopIfTrue="1" operator="equal">
      <formula>0</formula>
    </cfRule>
  </conditionalFormatting>
  <conditionalFormatting sqref="F41:F46 F49:F55">
    <cfRule type="cellIs" dxfId="305" priority="16" stopIfTrue="1" operator="equal">
      <formula>0</formula>
    </cfRule>
  </conditionalFormatting>
  <conditionalFormatting sqref="F58:F60">
    <cfRule type="cellIs" dxfId="304" priority="15" stopIfTrue="1" operator="equal">
      <formula>0</formula>
    </cfRule>
  </conditionalFormatting>
  <conditionalFormatting sqref="F63:F69">
    <cfRule type="cellIs" dxfId="303" priority="14" stopIfTrue="1" operator="equal">
      <formula>0</formula>
    </cfRule>
  </conditionalFormatting>
  <conditionalFormatting sqref="F90:F97">
    <cfRule type="cellIs" dxfId="302" priority="12" stopIfTrue="1" operator="equal">
      <formula>0</formula>
    </cfRule>
  </conditionalFormatting>
  <conditionalFormatting sqref="F81:F87">
    <cfRule type="cellIs" dxfId="301" priority="11" stopIfTrue="1" operator="equal">
      <formula>0</formula>
    </cfRule>
  </conditionalFormatting>
  <conditionalFormatting sqref="F100:F110">
    <cfRule type="cellIs" dxfId="300" priority="10" stopIfTrue="1" operator="equal">
      <formula>0</formula>
    </cfRule>
  </conditionalFormatting>
  <conditionalFormatting sqref="F114:F134">
    <cfRule type="cellIs" dxfId="299" priority="9" stopIfTrue="1" operator="equal">
      <formula>0</formula>
    </cfRule>
  </conditionalFormatting>
  <conditionalFormatting sqref="F137:F155">
    <cfRule type="cellIs" dxfId="298" priority="8" stopIfTrue="1" operator="equal">
      <formula>0</formula>
    </cfRule>
  </conditionalFormatting>
  <conditionalFormatting sqref="F158:F163">
    <cfRule type="cellIs" dxfId="297" priority="7" stopIfTrue="1" operator="equal">
      <formula>0</formula>
    </cfRule>
  </conditionalFormatting>
  <conditionalFormatting sqref="F166:F201">
    <cfRule type="cellIs" dxfId="296" priority="6" stopIfTrue="1" operator="equal">
      <formula>0</formula>
    </cfRule>
  </conditionalFormatting>
  <conditionalFormatting sqref="F204:F209">
    <cfRule type="cellIs" dxfId="295" priority="5" stopIfTrue="1" operator="equal">
      <formula>0</formula>
    </cfRule>
  </conditionalFormatting>
  <conditionalFormatting sqref="F212:F222">
    <cfRule type="cellIs" dxfId="294" priority="4" stopIfTrue="1" operator="equal">
      <formula>0</formula>
    </cfRule>
  </conditionalFormatting>
  <conditionalFormatting sqref="F225">
    <cfRule type="cellIs" dxfId="293" priority="3" stopIfTrue="1" operator="equal">
      <formula>0</formula>
    </cfRule>
  </conditionalFormatting>
  <conditionalFormatting sqref="F228:F245">
    <cfRule type="cellIs" dxfId="292" priority="2" stopIfTrue="1" operator="equal">
      <formula>0</formula>
    </cfRule>
  </conditionalFormatting>
  <conditionalFormatting sqref="F248:F253">
    <cfRule type="cellIs" dxfId="291" priority="1" stopIfTrue="1" operator="equal">
      <formula>0</formula>
    </cfRule>
  </conditionalFormatting>
  <printOptions horizontalCentered="1"/>
  <pageMargins left="0.78740157480314965" right="0.39370078740157483" top="0.78740157480314965" bottom="0.78740157480314965" header="0.59055118110236227" footer="0.59055118110236227"/>
  <pageSetup paperSize="9" scale="65" fitToHeight="0" orientation="landscape" r:id="rId1"/>
  <colBreaks count="1" manualBreakCount="1">
    <brk id="11" max="263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8A11-5986-4C2C-A64B-B201D847F0B8}">
  <dimension ref="A1:AC73"/>
  <sheetViews>
    <sheetView showGridLines="0" view="pageBreakPreview" topLeftCell="A1521" zoomScale="110" zoomScaleNormal="100" zoomScaleSheetLayoutView="110" zoomScalePageLayoutView="80" workbookViewId="0">
      <selection activeCell="T5" sqref="T5"/>
    </sheetView>
  </sheetViews>
  <sheetFormatPr defaultColWidth="4.7265625" defaultRowHeight="13" x14ac:dyDescent="0.25"/>
  <cols>
    <col min="1" max="1" width="6.453125" style="27" customWidth="1"/>
    <col min="2" max="2" width="4.7265625" style="26" customWidth="1"/>
    <col min="3" max="3" width="4.54296875" style="25" customWidth="1"/>
    <col min="4" max="4" width="6.1796875" style="25" customWidth="1"/>
    <col min="5" max="5" width="4.81640625" style="24" bestFit="1" customWidth="1"/>
    <col min="6" max="16" width="4.7265625" style="24"/>
    <col min="17" max="17" width="3.453125" style="24" customWidth="1"/>
    <col min="18" max="18" width="5" style="24" customWidth="1"/>
    <col min="19" max="19" width="10.26953125" style="24" bestFit="1" customWidth="1"/>
    <col min="20" max="20" width="5.26953125" style="24" customWidth="1"/>
    <col min="21" max="21" width="4.7265625" style="24"/>
    <col min="22" max="22" width="4.7265625" style="24" customWidth="1"/>
    <col min="23" max="16384" width="4.7265625" style="24"/>
  </cols>
  <sheetData>
    <row r="1" spans="1:29" ht="15.5" x14ac:dyDescent="0.25"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</row>
    <row r="2" spans="1:29" ht="15.5" x14ac:dyDescent="0.25"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</row>
    <row r="3" spans="1:29" ht="30.75" customHeight="1" x14ac:dyDescent="0.25">
      <c r="A3" s="272" t="s">
        <v>482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34"/>
      <c r="R3" s="49" t="s">
        <v>483</v>
      </c>
      <c r="T3" s="48"/>
    </row>
    <row r="4" spans="1:29" ht="15.5" x14ac:dyDescent="0.25">
      <c r="A4" s="43" t="s">
        <v>481</v>
      </c>
      <c r="B4" s="43"/>
      <c r="C4" s="43"/>
      <c r="D4" s="42"/>
      <c r="M4" s="47"/>
      <c r="N4" s="47"/>
      <c r="P4" s="47"/>
      <c r="Q4" s="47"/>
      <c r="R4" s="46" t="s">
        <v>522</v>
      </c>
      <c r="S4" s="45"/>
      <c r="T4" s="44"/>
    </row>
    <row r="5" spans="1:29" ht="15.5" x14ac:dyDescent="0.25">
      <c r="A5" s="43" t="s">
        <v>484</v>
      </c>
      <c r="B5" s="43"/>
      <c r="C5" s="43"/>
      <c r="D5" s="42"/>
      <c r="O5" s="273"/>
      <c r="P5" s="273"/>
      <c r="Q5" s="41"/>
      <c r="R5" s="40" t="s">
        <v>528</v>
      </c>
      <c r="S5" s="39"/>
      <c r="T5" s="38"/>
      <c r="U5" s="38"/>
    </row>
    <row r="6" spans="1:29" ht="15.5" x14ac:dyDescent="0.25">
      <c r="A6" s="37"/>
      <c r="D6" s="36"/>
    </row>
    <row r="7" spans="1:29" ht="22.5" x14ac:dyDescent="0.25">
      <c r="A7" s="274" t="s">
        <v>480</v>
      </c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35"/>
      <c r="Z7" s="35"/>
    </row>
    <row r="8" spans="1:29" x14ac:dyDescent="0.25"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AC8" s="25"/>
    </row>
    <row r="9" spans="1:29" ht="12.75" customHeight="1" x14ac:dyDescent="0.25">
      <c r="A9" s="33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1"/>
    </row>
    <row r="16" spans="1:29" x14ac:dyDescent="0.25">
      <c r="C16" s="29"/>
      <c r="M16" s="29"/>
      <c r="N16" s="30"/>
    </row>
    <row r="17" spans="2:22" x14ac:dyDescent="0.25">
      <c r="B17" s="28"/>
      <c r="C17" s="28"/>
      <c r="D17" s="28"/>
      <c r="E17" s="28"/>
      <c r="F17" s="28"/>
      <c r="G17" s="28"/>
      <c r="H17" s="28"/>
      <c r="I17" s="28"/>
      <c r="M17" s="28"/>
      <c r="N17" s="28"/>
      <c r="O17" s="28"/>
      <c r="P17" s="28"/>
      <c r="Q17" s="28"/>
      <c r="R17" s="28"/>
      <c r="S17" s="28"/>
      <c r="T17" s="28"/>
      <c r="U17" s="28"/>
    </row>
    <row r="18" spans="2:22" x14ac:dyDescent="0.25">
      <c r="B18" s="28"/>
      <c r="C18" s="28"/>
      <c r="D18" s="28"/>
      <c r="E18" s="28"/>
      <c r="F18" s="28"/>
      <c r="G18" s="28"/>
      <c r="H18" s="28"/>
      <c r="I18" s="28"/>
      <c r="M18" s="28"/>
      <c r="N18" s="28"/>
      <c r="O18" s="28"/>
      <c r="P18" s="28"/>
      <c r="Q18" s="28"/>
      <c r="R18" s="28"/>
      <c r="S18" s="28"/>
      <c r="T18" s="28"/>
      <c r="U18" s="28"/>
    </row>
    <row r="19" spans="2:22" ht="12.75" customHeight="1" x14ac:dyDescent="0.25">
      <c r="C19" s="270"/>
      <c r="D19" s="270"/>
      <c r="E19" s="270"/>
      <c r="F19" s="270"/>
      <c r="G19" s="270"/>
      <c r="H19" s="270"/>
      <c r="I19" s="270"/>
      <c r="J19" s="270"/>
      <c r="O19" s="270"/>
      <c r="P19" s="270"/>
      <c r="Q19" s="270"/>
      <c r="R19" s="270"/>
      <c r="S19" s="270"/>
      <c r="T19" s="270"/>
      <c r="U19" s="270"/>
      <c r="V19" s="270"/>
    </row>
    <row r="20" spans="2:22" ht="12.75" customHeight="1" x14ac:dyDescent="0.25">
      <c r="C20" s="270"/>
      <c r="D20" s="270"/>
      <c r="E20" s="270"/>
      <c r="F20" s="270"/>
      <c r="G20" s="270"/>
      <c r="H20" s="270"/>
      <c r="I20" s="270"/>
      <c r="J20" s="270"/>
      <c r="M20" s="28"/>
      <c r="N20" s="28"/>
      <c r="O20" s="270"/>
      <c r="P20" s="270"/>
      <c r="Q20" s="270"/>
      <c r="R20" s="270"/>
      <c r="S20" s="270"/>
      <c r="T20" s="270"/>
      <c r="U20" s="270"/>
      <c r="V20" s="270"/>
    </row>
    <row r="21" spans="2:22" x14ac:dyDescent="0.25">
      <c r="C21" s="24"/>
      <c r="D21" s="24"/>
    </row>
    <row r="22" spans="2:22" x14ac:dyDescent="0.25">
      <c r="C22" s="24"/>
      <c r="D22" s="24"/>
    </row>
    <row r="24" spans="2:22" ht="12.75" customHeight="1" x14ac:dyDescent="0.25"/>
    <row r="32" spans="2:22" ht="12.75" customHeight="1" x14ac:dyDescent="0.25"/>
    <row r="33" spans="2:22" x14ac:dyDescent="0.25">
      <c r="C33" s="29"/>
      <c r="M33" s="29"/>
    </row>
    <row r="34" spans="2:22" x14ac:dyDescent="0.25">
      <c r="C34" s="29"/>
      <c r="N34" s="29"/>
    </row>
    <row r="36" spans="2:22" x14ac:dyDescent="0.25">
      <c r="B36" s="28"/>
      <c r="C36" s="28"/>
      <c r="D36" s="28"/>
      <c r="E36" s="28"/>
      <c r="F36" s="28"/>
      <c r="G36" s="28"/>
      <c r="H36" s="28"/>
      <c r="I36" s="28"/>
      <c r="M36" s="28"/>
      <c r="N36" s="28"/>
      <c r="O36" s="28"/>
      <c r="P36" s="28"/>
      <c r="Q36" s="28"/>
      <c r="R36" s="28"/>
      <c r="S36" s="28"/>
      <c r="T36" s="28"/>
      <c r="U36" s="28"/>
    </row>
    <row r="37" spans="2:22" x14ac:dyDescent="0.25">
      <c r="B37" s="28"/>
      <c r="C37" s="28"/>
      <c r="D37" s="28"/>
      <c r="E37" s="28"/>
      <c r="F37" s="28"/>
      <c r="G37" s="28"/>
      <c r="H37" s="28"/>
      <c r="I37" s="28"/>
      <c r="M37" s="28"/>
      <c r="N37" s="28"/>
      <c r="O37" s="28"/>
      <c r="P37" s="28"/>
      <c r="Q37" s="28"/>
      <c r="R37" s="28"/>
      <c r="S37" s="28"/>
      <c r="T37" s="28"/>
      <c r="U37" s="28"/>
    </row>
    <row r="41" spans="2:22" ht="12.75" customHeight="1" x14ac:dyDescent="0.25">
      <c r="C41" s="270"/>
      <c r="D41" s="270"/>
      <c r="E41" s="270"/>
      <c r="F41" s="270"/>
      <c r="G41" s="270"/>
      <c r="H41" s="270"/>
      <c r="I41" s="270"/>
      <c r="J41" s="270"/>
      <c r="O41" s="270"/>
      <c r="P41" s="270"/>
      <c r="Q41" s="270"/>
      <c r="R41" s="270"/>
      <c r="S41" s="270"/>
      <c r="T41" s="270"/>
      <c r="U41" s="270"/>
      <c r="V41" s="270"/>
    </row>
    <row r="42" spans="2:22" ht="12.75" customHeight="1" x14ac:dyDescent="0.25">
      <c r="C42" s="270"/>
      <c r="D42" s="270"/>
      <c r="E42" s="270"/>
      <c r="F42" s="270"/>
      <c r="G42" s="270"/>
      <c r="H42" s="270"/>
      <c r="I42" s="270"/>
      <c r="J42" s="270"/>
      <c r="N42" s="26"/>
      <c r="O42" s="270"/>
      <c r="P42" s="270"/>
      <c r="Q42" s="270"/>
      <c r="R42" s="270"/>
      <c r="S42" s="270"/>
      <c r="T42" s="270"/>
      <c r="U42" s="270"/>
      <c r="V42" s="270"/>
    </row>
    <row r="43" spans="2:22" x14ac:dyDescent="0.25">
      <c r="C43" s="24"/>
      <c r="D43" s="24"/>
    </row>
    <row r="44" spans="2:22" x14ac:dyDescent="0.25">
      <c r="C44" s="24"/>
      <c r="D44" s="24"/>
    </row>
    <row r="50" spans="2:22" x14ac:dyDescent="0.25">
      <c r="C50" s="29"/>
      <c r="M50" s="30"/>
    </row>
    <row r="51" spans="2:22" x14ac:dyDescent="0.25">
      <c r="C51" s="29"/>
      <c r="M51" s="30"/>
    </row>
    <row r="52" spans="2:22" x14ac:dyDescent="0.25">
      <c r="C52" s="29"/>
    </row>
    <row r="54" spans="2:22" x14ac:dyDescent="0.25">
      <c r="B54" s="28"/>
      <c r="C54" s="28"/>
      <c r="D54" s="28"/>
      <c r="E54" s="28"/>
      <c r="F54" s="28"/>
      <c r="G54" s="28"/>
      <c r="H54" s="28"/>
      <c r="I54" s="28"/>
      <c r="M54" s="28"/>
      <c r="N54" s="28"/>
      <c r="O54" s="28"/>
      <c r="P54" s="28"/>
      <c r="Q54" s="28"/>
      <c r="R54" s="28"/>
      <c r="S54" s="28"/>
      <c r="T54" s="28"/>
    </row>
    <row r="55" spans="2:22" x14ac:dyDescent="0.25">
      <c r="B55" s="28"/>
      <c r="C55" s="28"/>
      <c r="D55" s="28"/>
      <c r="E55" s="28"/>
      <c r="F55" s="28"/>
      <c r="G55" s="28"/>
      <c r="H55" s="28"/>
      <c r="I55" s="28"/>
      <c r="J55" s="28"/>
      <c r="M55" s="28"/>
      <c r="N55" s="28"/>
      <c r="O55" s="28"/>
      <c r="P55" s="28"/>
      <c r="Q55" s="28"/>
      <c r="R55" s="28"/>
      <c r="S55" s="28"/>
      <c r="T55" s="28"/>
    </row>
    <row r="56" spans="2:22" x14ac:dyDescent="0.25">
      <c r="B56" s="28"/>
      <c r="C56" s="28"/>
      <c r="D56" s="28"/>
      <c r="E56" s="28"/>
      <c r="F56" s="28"/>
      <c r="G56" s="28"/>
      <c r="H56" s="28"/>
      <c r="I56" s="28"/>
      <c r="J56" s="28"/>
    </row>
    <row r="57" spans="2:22" x14ac:dyDescent="0.25">
      <c r="C57" s="26"/>
    </row>
    <row r="62" spans="2:22" ht="12.75" customHeight="1" x14ac:dyDescent="0.25"/>
    <row r="63" spans="2:22" ht="12.75" customHeight="1" x14ac:dyDescent="0.25">
      <c r="C63" s="270"/>
      <c r="D63" s="270"/>
      <c r="E63" s="270"/>
      <c r="F63" s="270"/>
      <c r="G63" s="270"/>
      <c r="H63" s="270"/>
      <c r="I63" s="270"/>
      <c r="J63" s="270"/>
      <c r="O63" s="270"/>
      <c r="P63" s="270"/>
      <c r="Q63" s="270"/>
      <c r="R63" s="270"/>
      <c r="S63" s="270"/>
      <c r="T63" s="270"/>
      <c r="U63" s="270"/>
      <c r="V63" s="270"/>
    </row>
    <row r="64" spans="2:22" ht="12.75" customHeight="1" x14ac:dyDescent="0.25">
      <c r="C64" s="270"/>
      <c r="D64" s="270"/>
      <c r="E64" s="270"/>
      <c r="F64" s="270"/>
      <c r="G64" s="270"/>
      <c r="H64" s="270"/>
      <c r="I64" s="270"/>
      <c r="J64" s="270"/>
      <c r="O64" s="270"/>
      <c r="P64" s="270"/>
      <c r="Q64" s="270"/>
      <c r="R64" s="270"/>
      <c r="S64" s="270"/>
      <c r="T64" s="270"/>
      <c r="U64" s="270"/>
      <c r="V64" s="270"/>
    </row>
    <row r="65" spans="2:20" x14ac:dyDescent="0.25">
      <c r="C65" s="26"/>
      <c r="O65" s="26"/>
    </row>
    <row r="66" spans="2:20" x14ac:dyDescent="0.25">
      <c r="C66" s="24"/>
      <c r="D66" s="24"/>
    </row>
    <row r="67" spans="2:20" x14ac:dyDescent="0.25">
      <c r="C67" s="24"/>
      <c r="D67" s="24"/>
    </row>
    <row r="69" spans="2:20" x14ac:dyDescent="0.25">
      <c r="C69" s="24"/>
      <c r="D69" s="24"/>
      <c r="O69" s="26"/>
    </row>
    <row r="70" spans="2:20" x14ac:dyDescent="0.25"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</row>
    <row r="73" spans="2:20" x14ac:dyDescent="0.25">
      <c r="C73" s="26"/>
      <c r="O73" s="26"/>
    </row>
  </sheetData>
  <mergeCells count="11">
    <mergeCell ref="C63:J64"/>
    <mergeCell ref="O63:V64"/>
    <mergeCell ref="C19:J20"/>
    <mergeCell ref="O19:V20"/>
    <mergeCell ref="C41:J42"/>
    <mergeCell ref="O41:V42"/>
    <mergeCell ref="I1:W1"/>
    <mergeCell ref="I2:W2"/>
    <mergeCell ref="A3:P3"/>
    <mergeCell ref="O5:P5"/>
    <mergeCell ref="A7:X7"/>
  </mergeCells>
  <printOptions horizontalCentered="1"/>
  <pageMargins left="0.31496062992125984" right="0.31496062992125984" top="0.35433070866141736" bottom="0.35433070866141736" header="0.23622047244094491" footer="0.51181102362204722"/>
  <pageSetup paperSize="9" scale="80" orientation="portrait" r:id="rId1"/>
  <headerFooter alignWithMargins="0"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2589C-B6A4-4B11-8469-C3FBFFFCC859}">
  <sheetPr>
    <tabColor theme="2" tint="-0.249977111117893"/>
  </sheetPr>
  <dimension ref="A1:IR269"/>
  <sheetViews>
    <sheetView showGridLines="0" view="pageBreakPreview" topLeftCell="A89" zoomScaleNormal="85" zoomScaleSheetLayoutView="100" workbookViewId="0">
      <selection activeCell="F92" sqref="F92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5.1796875" style="3" bestFit="1" customWidth="1"/>
    <col min="5" max="5" width="10.54296875" style="3" bestFit="1" customWidth="1"/>
    <col min="6" max="6" width="14.26953125" style="3" bestFit="1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9" width="9.1796875" customWidth="1"/>
  </cols>
  <sheetData>
    <row r="1" spans="1:252" ht="15.5" x14ac:dyDescent="0.3">
      <c r="A1" s="245" t="s">
        <v>488</v>
      </c>
      <c r="B1" s="246"/>
      <c r="C1" s="246"/>
      <c r="D1" s="246"/>
      <c r="E1" s="246"/>
      <c r="F1" s="247"/>
      <c r="G1" s="248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49"/>
      <c r="H2" s="6" t="s">
        <v>39</v>
      </c>
      <c r="I2" s="7">
        <f>I255</f>
        <v>103658.47</v>
      </c>
      <c r="J2" s="59">
        <f>I2/I1</f>
        <v>0.14822215016117787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49"/>
      <c r="H3" s="6" t="s">
        <v>40</v>
      </c>
      <c r="I3" s="7">
        <f>J255</f>
        <v>227078.59000000003</v>
      </c>
      <c r="J3" s="59">
        <f>I3/I1</f>
        <v>0.3247016559801485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490</v>
      </c>
      <c r="C4" s="18"/>
      <c r="D4" s="16"/>
      <c r="E4" s="16"/>
      <c r="F4" s="16"/>
      <c r="G4" s="249"/>
      <c r="H4" s="6" t="s">
        <v>41</v>
      </c>
      <c r="I4" s="10">
        <f>I1-I3</f>
        <v>472266.75000000006</v>
      </c>
      <c r="J4" s="61">
        <f>I4/I1</f>
        <v>0.67529834401985145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50" t="s">
        <v>0</v>
      </c>
      <c r="B5" s="231" t="s">
        <v>1</v>
      </c>
      <c r="C5" s="231" t="s">
        <v>2</v>
      </c>
      <c r="D5" s="242" t="s">
        <v>3</v>
      </c>
      <c r="E5" s="243"/>
      <c r="F5" s="252"/>
      <c r="G5" s="242" t="s">
        <v>30</v>
      </c>
      <c r="H5" s="243"/>
      <c r="I5" s="243"/>
      <c r="J5" s="244"/>
    </row>
    <row r="6" spans="1:252" s="75" customFormat="1" ht="28" x14ac:dyDescent="0.25">
      <c r="A6" s="251"/>
      <c r="B6" s="232"/>
      <c r="C6" s="232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76" t="s">
        <v>4</v>
      </c>
      <c r="B7" s="218" t="s">
        <v>5</v>
      </c>
      <c r="C7" s="219"/>
      <c r="D7" s="219"/>
      <c r="E7" s="219"/>
      <c r="F7" s="219"/>
      <c r="G7" s="219"/>
      <c r="H7" s="219"/>
      <c r="I7" s="219"/>
      <c r="J7" s="220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01'!E8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01'!E9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>
        <v>86.28</v>
      </c>
      <c r="F10" s="20">
        <f>E10+'BM 01'!E10</f>
        <v>86.28</v>
      </c>
      <c r="G10" s="20">
        <v>274.02999999999997</v>
      </c>
      <c r="H10" s="20">
        <f t="shared" si="0"/>
        <v>23643.3</v>
      </c>
      <c r="I10" s="20">
        <f t="shared" si="1"/>
        <v>23643.3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01'!E11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01'!E12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01'!E13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38" t="s">
        <v>60</v>
      </c>
      <c r="B14" s="239"/>
      <c r="C14" s="239"/>
      <c r="D14" s="239"/>
      <c r="E14" s="239"/>
      <c r="F14" s="239"/>
      <c r="G14" s="240"/>
      <c r="H14" s="21">
        <f>SUM(H8:H13)</f>
        <v>47873.65</v>
      </c>
      <c r="I14" s="21">
        <f>SUM(I8:I13)</f>
        <v>23643.3</v>
      </c>
      <c r="J14" s="65">
        <f>TRUNC(SUM(J8:J13),2)</f>
        <v>47873.65</v>
      </c>
    </row>
    <row r="15" spans="1:252" s="77" customFormat="1" ht="14.5" x14ac:dyDescent="0.35">
      <c r="A15" s="76" t="s">
        <v>10</v>
      </c>
      <c r="B15" s="218" t="s">
        <v>87</v>
      </c>
      <c r="C15" s="219"/>
      <c r="D15" s="219"/>
      <c r="E15" s="219"/>
      <c r="F15" s="219"/>
      <c r="G15" s="219"/>
      <c r="H15" s="219"/>
      <c r="I15" s="219"/>
      <c r="J15" s="220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/>
      <c r="F16" s="20">
        <f>E16+'BM 01'!E16</f>
        <v>0</v>
      </c>
      <c r="G16" s="20">
        <v>40.94</v>
      </c>
      <c r="H16" s="20">
        <f>TRUNC(G16*D16,2)</f>
        <v>3270.28</v>
      </c>
      <c r="I16" s="20">
        <f>TRUNC(G16*E16,2)</f>
        <v>0</v>
      </c>
      <c r="J16" s="64">
        <f>TRUNC(G16*F16,2)</f>
        <v>0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01'!E17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01'!E18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/>
      <c r="F19" s="20">
        <f>E19+'BM 01'!E19</f>
        <v>0</v>
      </c>
      <c r="G19" s="20">
        <v>9.34</v>
      </c>
      <c r="H19" s="20">
        <f t="shared" si="3"/>
        <v>3903.55</v>
      </c>
      <c r="I19" s="20">
        <f t="shared" si="4"/>
        <v>0</v>
      </c>
      <c r="J19" s="64">
        <f t="shared" si="5"/>
        <v>0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01'!E20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01'!E21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01'!E22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01'!E23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01'!E24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01'!E25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01'!E26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01'!E27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01'!E28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/>
      <c r="F29" s="20">
        <f>E29+'BM 01'!E29</f>
        <v>275.35000000000002</v>
      </c>
      <c r="G29" s="20">
        <v>22.7</v>
      </c>
      <c r="H29" s="20">
        <f t="shared" si="3"/>
        <v>6250.44</v>
      </c>
      <c r="I29" s="20">
        <f t="shared" si="4"/>
        <v>0</v>
      </c>
      <c r="J29" s="64">
        <f t="shared" si="5"/>
        <v>6250.44</v>
      </c>
    </row>
    <row r="30" spans="1:10" s="1" customFormat="1" ht="14.5" x14ac:dyDescent="0.35">
      <c r="A30" s="238" t="s">
        <v>60</v>
      </c>
      <c r="B30" s="239"/>
      <c r="C30" s="239"/>
      <c r="D30" s="239"/>
      <c r="E30" s="239"/>
      <c r="F30" s="239"/>
      <c r="G30" s="240"/>
      <c r="H30" s="21">
        <f>SUM(H16:H29)</f>
        <v>102963.88</v>
      </c>
      <c r="I30" s="21">
        <f>SUM(I16:I29)</f>
        <v>0</v>
      </c>
      <c r="J30" s="130">
        <f>TRUNC(SUM(J16:J29),2)</f>
        <v>95790.05</v>
      </c>
    </row>
    <row r="31" spans="1:10" s="77" customFormat="1" ht="14.5" x14ac:dyDescent="0.35">
      <c r="A31" s="78" t="s">
        <v>14</v>
      </c>
      <c r="B31" s="218" t="s">
        <v>88</v>
      </c>
      <c r="C31" s="219"/>
      <c r="D31" s="219"/>
      <c r="E31" s="219"/>
      <c r="F31" s="219"/>
      <c r="G31" s="219"/>
      <c r="H31" s="219"/>
      <c r="I31" s="219"/>
      <c r="J31" s="220"/>
    </row>
    <row r="32" spans="1:10" s="77" customFormat="1" ht="14.5" x14ac:dyDescent="0.35">
      <c r="A32" s="78" t="s">
        <v>89</v>
      </c>
      <c r="B32" s="218" t="s">
        <v>90</v>
      </c>
      <c r="C32" s="219"/>
      <c r="D32" s="219"/>
      <c r="E32" s="219"/>
      <c r="F32" s="219"/>
      <c r="G32" s="219"/>
      <c r="H32" s="219"/>
      <c r="I32" s="219"/>
      <c r="J32" s="220"/>
    </row>
    <row r="33" spans="1:11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>
        <v>2.62</v>
      </c>
      <c r="F33" s="20">
        <f>E33+'BM 01'!E33</f>
        <v>2.62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6355.91</v>
      </c>
      <c r="J33" s="64">
        <f t="shared" ref="J33:J38" si="8">TRUNC(G33*F33,2)</f>
        <v>6355.91</v>
      </c>
    </row>
    <row r="34" spans="1:11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>
        <v>255.09</v>
      </c>
      <c r="F34" s="20">
        <f>E34+'BM 01'!E34</f>
        <v>255.09</v>
      </c>
      <c r="G34" s="22">
        <v>19.86</v>
      </c>
      <c r="H34" s="20">
        <f t="shared" si="6"/>
        <v>8638.9</v>
      </c>
      <c r="I34" s="20">
        <f t="shared" si="7"/>
        <v>5066.08</v>
      </c>
      <c r="J34" s="64">
        <f t="shared" si="8"/>
        <v>5066.08</v>
      </c>
    </row>
    <row r="35" spans="1:11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>
        <v>602.5</v>
      </c>
      <c r="F35" s="20">
        <f>E35+'BM 01'!E35</f>
        <v>602.5</v>
      </c>
      <c r="G35" s="20">
        <v>16.12</v>
      </c>
      <c r="H35" s="20">
        <f t="shared" si="6"/>
        <v>20314.419999999998</v>
      </c>
      <c r="I35" s="20">
        <f t="shared" si="7"/>
        <v>9712.2999999999993</v>
      </c>
      <c r="J35" s="64">
        <f t="shared" si="8"/>
        <v>9712.2999999999993</v>
      </c>
    </row>
    <row r="36" spans="1:11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>
        <v>157.99</v>
      </c>
      <c r="F36" s="20">
        <f>E36+'BM 01'!E36</f>
        <v>157.99</v>
      </c>
      <c r="G36" s="20">
        <v>57.07</v>
      </c>
      <c r="H36" s="20">
        <f t="shared" si="6"/>
        <v>20482.419999999998</v>
      </c>
      <c r="I36" s="20">
        <f t="shared" si="7"/>
        <v>9016.48</v>
      </c>
      <c r="J36" s="64">
        <f t="shared" si="8"/>
        <v>9016.48</v>
      </c>
    </row>
    <row r="37" spans="1:11" ht="2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>
        <v>6.88</v>
      </c>
      <c r="F37" s="20">
        <f>E37+'BM 01'!E37</f>
        <v>6.88</v>
      </c>
      <c r="G37" s="20">
        <v>387.8</v>
      </c>
      <c r="H37" s="20">
        <f t="shared" si="6"/>
        <v>9528.24</v>
      </c>
      <c r="I37" s="20">
        <f t="shared" si="7"/>
        <v>2668.06</v>
      </c>
      <c r="J37" s="64">
        <f t="shared" si="8"/>
        <v>2668.06</v>
      </c>
    </row>
    <row r="38" spans="1:11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>
        <v>6.88</v>
      </c>
      <c r="F38" s="20">
        <f>E38+'BM 01'!E38</f>
        <v>6.88</v>
      </c>
      <c r="G38" s="20">
        <v>178.92</v>
      </c>
      <c r="H38" s="20">
        <f t="shared" si="6"/>
        <v>4396.0600000000004</v>
      </c>
      <c r="I38" s="20">
        <f t="shared" si="7"/>
        <v>1230.96</v>
      </c>
      <c r="J38" s="64">
        <f t="shared" si="8"/>
        <v>1230.96</v>
      </c>
    </row>
    <row r="39" spans="1:11" ht="14" x14ac:dyDescent="0.25">
      <c r="A39" s="238" t="s">
        <v>60</v>
      </c>
      <c r="B39" s="239"/>
      <c r="C39" s="239"/>
      <c r="D39" s="239"/>
      <c r="E39" s="239"/>
      <c r="F39" s="239"/>
      <c r="G39" s="240"/>
      <c r="H39" s="21">
        <f>SUM(H33:H38)</f>
        <v>74883.16</v>
      </c>
      <c r="I39" s="131">
        <f>SUM(I33:I38)</f>
        <v>34049.79</v>
      </c>
      <c r="J39" s="130">
        <f>TRUNC(SUM(J33:J38),2)</f>
        <v>34049.79</v>
      </c>
    </row>
    <row r="40" spans="1:11" ht="14" x14ac:dyDescent="0.25">
      <c r="A40" s="66" t="s">
        <v>93</v>
      </c>
      <c r="B40" s="218" t="s">
        <v>96</v>
      </c>
      <c r="C40" s="219"/>
      <c r="D40" s="219"/>
      <c r="E40" s="219"/>
      <c r="F40" s="219"/>
      <c r="G40" s="219"/>
      <c r="H40" s="219"/>
      <c r="I40" s="219"/>
      <c r="J40" s="220"/>
      <c r="K40" s="5"/>
    </row>
    <row r="41" spans="1:11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/>
      <c r="F41" s="20">
        <f>E41+'BM 01'!E41</f>
        <v>0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0</v>
      </c>
      <c r="J41" s="64">
        <f t="shared" ref="J41:J46" si="11">TRUNC(G41*F41,2)</f>
        <v>0</v>
      </c>
      <c r="K41" s="5"/>
    </row>
    <row r="42" spans="1:11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52"/>
      <c r="F42" s="20">
        <f>E42+'BM 01'!E42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1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01'!E43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</row>
    <row r="44" spans="1:11" ht="2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01'!E44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1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01'!E45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1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01'!E46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1" ht="14" x14ac:dyDescent="0.25">
      <c r="A47" s="238" t="s">
        <v>60</v>
      </c>
      <c r="B47" s="239"/>
      <c r="C47" s="239"/>
      <c r="D47" s="239"/>
      <c r="E47" s="239"/>
      <c r="F47" s="239"/>
      <c r="G47" s="240"/>
      <c r="H47" s="21">
        <f>SUM(H41:H46)</f>
        <v>23791.33</v>
      </c>
      <c r="I47" s="21">
        <f>SUM(I41:I46)</f>
        <v>0</v>
      </c>
      <c r="J47" s="65">
        <f>TRUNC(SUM(J41:J46),2)</f>
        <v>0</v>
      </c>
    </row>
    <row r="48" spans="1:11" ht="14" x14ac:dyDescent="0.25">
      <c r="A48" s="66" t="s">
        <v>105</v>
      </c>
      <c r="B48" s="218" t="s">
        <v>110</v>
      </c>
      <c r="C48" s="219"/>
      <c r="D48" s="219"/>
      <c r="E48" s="219"/>
      <c r="F48" s="219"/>
      <c r="G48" s="219"/>
      <c r="H48" s="219"/>
      <c r="I48" s="219"/>
      <c r="J48" s="220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>
        <v>19</v>
      </c>
      <c r="F49" s="20">
        <f>E49+'BM 01'!E49</f>
        <v>19</v>
      </c>
      <c r="G49" s="22">
        <v>32.409999999999997</v>
      </c>
      <c r="H49" s="20">
        <f>TRUNC(G49*D49,2)</f>
        <v>615.79</v>
      </c>
      <c r="I49" s="20">
        <f>TRUNC(G49*E49,2)</f>
        <v>615.79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>
        <v>7.2</v>
      </c>
      <c r="F50" s="20">
        <f>E50+'BM 01'!E50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317.01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>
        <v>12</v>
      </c>
      <c r="F51" s="20">
        <f>E51+'BM 01'!E51</f>
        <v>12</v>
      </c>
      <c r="G51" s="20">
        <v>56.89</v>
      </c>
      <c r="H51" s="20">
        <f t="shared" si="12"/>
        <v>682.68</v>
      </c>
      <c r="I51" s="20">
        <f t="shared" si="13"/>
        <v>682.68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>
        <v>7.2</v>
      </c>
      <c r="F52" s="20">
        <f>E52+'BM 01'!E52</f>
        <v>7.2</v>
      </c>
      <c r="G52" s="20">
        <v>43.15</v>
      </c>
      <c r="H52" s="20">
        <f t="shared" si="12"/>
        <v>310.68</v>
      </c>
      <c r="I52" s="20">
        <f t="shared" si="13"/>
        <v>310.68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>
        <v>12</v>
      </c>
      <c r="F53" s="20">
        <f>E53+'BM 01'!E53</f>
        <v>12</v>
      </c>
      <c r="G53" s="20">
        <v>52.06</v>
      </c>
      <c r="H53" s="20">
        <f t="shared" si="12"/>
        <v>624.72</v>
      </c>
      <c r="I53" s="20">
        <f t="shared" si="13"/>
        <v>624.72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>
        <v>10</v>
      </c>
      <c r="F54" s="20">
        <f>E54+'BM 01'!E54</f>
        <v>10</v>
      </c>
      <c r="G54" s="20">
        <v>93.88</v>
      </c>
      <c r="H54" s="20">
        <f t="shared" si="12"/>
        <v>1135.94</v>
      </c>
      <c r="I54" s="20">
        <f t="shared" si="13"/>
        <v>938.8</v>
      </c>
      <c r="J54" s="64">
        <f t="shared" si="14"/>
        <v>938.8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>
        <v>12.1</v>
      </c>
      <c r="F55" s="20">
        <f>E55+'BM 01'!E55</f>
        <v>12.1</v>
      </c>
      <c r="G55" s="20">
        <v>86.67</v>
      </c>
      <c r="H55" s="20">
        <f t="shared" si="12"/>
        <v>1048.7</v>
      </c>
      <c r="I55" s="20">
        <f t="shared" si="13"/>
        <v>1048.7</v>
      </c>
      <c r="J55" s="64">
        <f t="shared" si="14"/>
        <v>1048.7</v>
      </c>
    </row>
    <row r="56" spans="1:10" s="1" customFormat="1" ht="14.5" x14ac:dyDescent="0.35">
      <c r="A56" s="238" t="s">
        <v>60</v>
      </c>
      <c r="B56" s="239"/>
      <c r="C56" s="239"/>
      <c r="D56" s="239"/>
      <c r="E56" s="239"/>
      <c r="F56" s="239"/>
      <c r="G56" s="240"/>
      <c r="H56" s="21">
        <f>SUM(H49:H55)</f>
        <v>4735.5200000000004</v>
      </c>
      <c r="I56" s="21">
        <f>SUM(I49:I55)</f>
        <v>4538.38</v>
      </c>
      <c r="J56" s="130">
        <f>TRUNC(SUM(J49:J55),2)</f>
        <v>4538.38</v>
      </c>
    </row>
    <row r="57" spans="1:10" s="77" customFormat="1" ht="14.5" x14ac:dyDescent="0.35">
      <c r="A57" s="78" t="s">
        <v>17</v>
      </c>
      <c r="B57" s="218" t="s">
        <v>129</v>
      </c>
      <c r="C57" s="219"/>
      <c r="D57" s="219"/>
      <c r="E57" s="219"/>
      <c r="F57" s="219"/>
      <c r="G57" s="219"/>
      <c r="H57" s="219"/>
      <c r="I57" s="219"/>
      <c r="J57" s="220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>
        <v>350</v>
      </c>
      <c r="F58" s="20">
        <f>E58+'BM 01'!E58</f>
        <v>400.72699999999998</v>
      </c>
      <c r="G58" s="20">
        <v>67.02</v>
      </c>
      <c r="H58" s="20">
        <f>TRUNC(G58*D58,2)</f>
        <v>33997.230000000003</v>
      </c>
      <c r="I58" s="20">
        <f>TRUNC(G58*E58,2)</f>
        <v>23457</v>
      </c>
      <c r="J58" s="64">
        <f>TRUNC(G58*F58,2)</f>
        <v>26856.720000000001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/>
      <c r="F59" s="20">
        <f>E59+'BM 01'!E59</f>
        <v>0</v>
      </c>
      <c r="G59" s="20">
        <v>76.58</v>
      </c>
      <c r="H59" s="20">
        <f>TRUNC(G59*D59,2)</f>
        <v>2370.15</v>
      </c>
      <c r="I59" s="20">
        <f>TRUNC(G59*E59,2)</f>
        <v>0</v>
      </c>
      <c r="J59" s="64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01'!E60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38" t="s">
        <v>60</v>
      </c>
      <c r="B61" s="239"/>
      <c r="C61" s="239"/>
      <c r="D61" s="239"/>
      <c r="E61" s="239"/>
      <c r="F61" s="239"/>
      <c r="G61" s="240"/>
      <c r="H61" s="21">
        <f>SUM(H58:H60)</f>
        <v>45520.160000000003</v>
      </c>
      <c r="I61" s="21">
        <f>SUM(I58:I60)</f>
        <v>23457</v>
      </c>
      <c r="J61" s="130">
        <f>TRUNC(SUM(J58:J60),2)</f>
        <v>26856.720000000001</v>
      </c>
    </row>
    <row r="62" spans="1:10" s="77" customFormat="1" ht="14.5" x14ac:dyDescent="0.35">
      <c r="A62" s="78" t="s">
        <v>21</v>
      </c>
      <c r="B62" s="218" t="s">
        <v>133</v>
      </c>
      <c r="C62" s="219"/>
      <c r="D62" s="219"/>
      <c r="E62" s="219"/>
      <c r="F62" s="219"/>
      <c r="G62" s="219"/>
      <c r="H62" s="219"/>
      <c r="I62" s="219"/>
      <c r="J62" s="220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/>
      <c r="F63" s="20">
        <f>E63+'BM 01'!E63</f>
        <v>0</v>
      </c>
      <c r="G63" s="20">
        <v>1447.06</v>
      </c>
      <c r="H63" s="20">
        <f>TRUNC(G63*D63,2)</f>
        <v>2894.12</v>
      </c>
      <c r="I63" s="20">
        <f>TRUNC(G63*E63,2)</f>
        <v>0</v>
      </c>
      <c r="J63" s="64">
        <f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/>
      <c r="F64" s="20">
        <f>E64+'BM 01'!E64</f>
        <v>0</v>
      </c>
      <c r="G64" s="20">
        <v>18.86</v>
      </c>
      <c r="H64" s="20">
        <f t="shared" ref="H64:H69" si="15">TRUNC(G64*D64,2)</f>
        <v>4413.8</v>
      </c>
      <c r="I64" s="20">
        <f t="shared" ref="I64:I69" si="16">TRUNC(G64*E64,2)</f>
        <v>0</v>
      </c>
      <c r="J64" s="64">
        <f t="shared" ref="J64:J69" si="17">TRUNC(G64*F64,2)</f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/>
      <c r="F65" s="20">
        <f>E65+'BM 01'!E65</f>
        <v>0</v>
      </c>
      <c r="G65" s="20">
        <v>61.96</v>
      </c>
      <c r="H65" s="20">
        <f t="shared" si="15"/>
        <v>13893.91</v>
      </c>
      <c r="I65" s="20">
        <f t="shared" si="16"/>
        <v>0</v>
      </c>
      <c r="J65" s="64">
        <f t="shared" si="17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/>
      <c r="F66" s="20">
        <f>E66+'BM 01'!E66</f>
        <v>0</v>
      </c>
      <c r="G66" s="20">
        <v>38.39</v>
      </c>
      <c r="H66" s="20">
        <f t="shared" si="15"/>
        <v>3632.07</v>
      </c>
      <c r="I66" s="20">
        <f t="shared" si="16"/>
        <v>0</v>
      </c>
      <c r="J66" s="64">
        <f t="shared" si="17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/>
      <c r="F67" s="20">
        <f>E67+'BM 01'!E67</f>
        <v>0</v>
      </c>
      <c r="G67" s="20">
        <v>169.31</v>
      </c>
      <c r="H67" s="20">
        <f t="shared" si="15"/>
        <v>8411.32</v>
      </c>
      <c r="I67" s="20">
        <f t="shared" si="16"/>
        <v>0</v>
      </c>
      <c r="J67" s="64">
        <f t="shared" si="17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01'!E68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01'!E69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38" t="s">
        <v>60</v>
      </c>
      <c r="B70" s="239"/>
      <c r="C70" s="239"/>
      <c r="D70" s="239"/>
      <c r="E70" s="239"/>
      <c r="F70" s="239"/>
      <c r="G70" s="240"/>
      <c r="H70" s="21">
        <f>SUM(H63:H69)</f>
        <v>41966.380000000005</v>
      </c>
      <c r="I70" s="21">
        <f>SUM(I63:I69)</f>
        <v>0</v>
      </c>
      <c r="J70" s="65">
        <f>TRUNC(SUM(J63:J69),2)</f>
        <v>0</v>
      </c>
    </row>
    <row r="71" spans="1:10" s="77" customFormat="1" ht="14.5" x14ac:dyDescent="0.35">
      <c r="A71" s="78" t="s">
        <v>29</v>
      </c>
      <c r="B71" s="218" t="s">
        <v>149</v>
      </c>
      <c r="C71" s="219"/>
      <c r="D71" s="219"/>
      <c r="E71" s="219"/>
      <c r="F71" s="219"/>
      <c r="G71" s="219"/>
      <c r="H71" s="219"/>
      <c r="I71" s="219"/>
      <c r="J71" s="220"/>
    </row>
    <row r="72" spans="1:10" s="77" customFormat="1" ht="14.5" x14ac:dyDescent="0.35">
      <c r="A72" s="78" t="s">
        <v>150</v>
      </c>
      <c r="B72" s="218" t="s">
        <v>153</v>
      </c>
      <c r="C72" s="219"/>
      <c r="D72" s="219"/>
      <c r="E72" s="219"/>
      <c r="F72" s="219"/>
      <c r="G72" s="219"/>
      <c r="H72" s="219"/>
      <c r="I72" s="219"/>
      <c r="J72" s="220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01'!E73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01'!E74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01'!E75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01'!E76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01'!E77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01'!E78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38" t="s">
        <v>60</v>
      </c>
      <c r="B79" s="239"/>
      <c r="C79" s="239"/>
      <c r="D79" s="239"/>
      <c r="E79" s="239"/>
      <c r="F79" s="239"/>
      <c r="G79" s="240"/>
      <c r="H79" s="21">
        <f>SUM(H73:H78)</f>
        <v>36154.15</v>
      </c>
      <c r="I79" s="21">
        <f>SUM(I73:I78)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218" t="s">
        <v>164</v>
      </c>
      <c r="C80" s="219"/>
      <c r="D80" s="219"/>
      <c r="E80" s="219"/>
      <c r="F80" s="219"/>
      <c r="G80" s="219"/>
      <c r="H80" s="219"/>
      <c r="I80" s="219"/>
      <c r="J80" s="220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/>
      <c r="F81" s="20">
        <f>E81+'BM 01'!E81</f>
        <v>0</v>
      </c>
      <c r="G81" s="20">
        <v>2.33</v>
      </c>
      <c r="H81" s="20">
        <f>TRUNC(G81*D81,2)</f>
        <v>531.75</v>
      </c>
      <c r="I81" s="20">
        <f>TRUNC(G81*E81,2)</f>
        <v>0</v>
      </c>
      <c r="J81" s="64">
        <f>TRUNC(G81*F81,2)</f>
        <v>0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/>
      <c r="F82" s="20">
        <f>E82+'BM 01'!E82</f>
        <v>0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0</v>
      </c>
      <c r="J82" s="64">
        <f t="shared" ref="J82:J87" si="23">TRUNC(G82*F82,2)</f>
        <v>0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/>
      <c r="F83" s="20">
        <f>E83+'BM 01'!E83</f>
        <v>0</v>
      </c>
      <c r="G83" s="20">
        <v>37.97</v>
      </c>
      <c r="H83" s="20">
        <f t="shared" si="21"/>
        <v>8665.51</v>
      </c>
      <c r="I83" s="20">
        <f t="shared" si="22"/>
        <v>0</v>
      </c>
      <c r="J83" s="64">
        <f t="shared" si="23"/>
        <v>0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/>
      <c r="F84" s="20">
        <f>E84+'BM 01'!E84</f>
        <v>0</v>
      </c>
      <c r="G84" s="20">
        <v>24.8</v>
      </c>
      <c r="H84" s="20">
        <f t="shared" si="21"/>
        <v>5826.01</v>
      </c>
      <c r="I84" s="20">
        <f t="shared" si="22"/>
        <v>0</v>
      </c>
      <c r="J84" s="64">
        <f t="shared" si="23"/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01'!E85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01'!E86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01'!E87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38" t="s">
        <v>60</v>
      </c>
      <c r="B88" s="239"/>
      <c r="C88" s="239"/>
      <c r="D88" s="239"/>
      <c r="E88" s="239"/>
      <c r="F88" s="239"/>
      <c r="G88" s="240"/>
      <c r="H88" s="21">
        <f>SUM(H81:H87)</f>
        <v>44497.47</v>
      </c>
      <c r="I88" s="21">
        <f>SUM(I81:I87)</f>
        <v>0</v>
      </c>
      <c r="J88" s="65">
        <f>TRUNC(SUM(J81:J87),2)</f>
        <v>0</v>
      </c>
    </row>
    <row r="89" spans="1:10" s="1" customFormat="1" ht="14.5" x14ac:dyDescent="0.35">
      <c r="A89" s="66" t="s">
        <v>143</v>
      </c>
      <c r="B89" s="218" t="s">
        <v>179</v>
      </c>
      <c r="C89" s="219"/>
      <c r="D89" s="219"/>
      <c r="E89" s="219"/>
      <c r="F89" s="219"/>
      <c r="G89" s="219"/>
      <c r="H89" s="219"/>
      <c r="I89" s="219"/>
      <c r="J89" s="220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>
        <v>1000</v>
      </c>
      <c r="F90" s="20">
        <f>E90+'BM 01'!E90</f>
        <v>1000</v>
      </c>
      <c r="G90" s="20">
        <v>3.34</v>
      </c>
      <c r="H90" s="20">
        <f>TRUNC(G90*D90,2)</f>
        <v>4282.78</v>
      </c>
      <c r="I90" s="20">
        <f>TRUNC(G90*E90,2)</f>
        <v>3340</v>
      </c>
      <c r="J90" s="64">
        <f>TRUNC(G90*F90,2)</f>
        <v>3340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01'!E91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500</v>
      </c>
      <c r="F92" s="20">
        <f>E92+'BM 01'!E92</f>
        <v>500</v>
      </c>
      <c r="G92" s="20">
        <v>29.26</v>
      </c>
      <c r="H92" s="20">
        <f t="shared" si="24"/>
        <v>34063.019999999997</v>
      </c>
      <c r="I92" s="20">
        <f t="shared" si="25"/>
        <v>14630</v>
      </c>
      <c r="J92" s="64">
        <f t="shared" si="26"/>
        <v>14630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/>
      <c r="F93" s="20">
        <f>E93+'BM 01'!E93</f>
        <v>0</v>
      </c>
      <c r="G93" s="20">
        <v>80.900000000000006</v>
      </c>
      <c r="H93" s="20">
        <f t="shared" si="24"/>
        <v>4389.63</v>
      </c>
      <c r="I93" s="20">
        <f t="shared" si="25"/>
        <v>0</v>
      </c>
      <c r="J93" s="64">
        <f t="shared" si="26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01'!E94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/>
      <c r="F95" s="20">
        <f>E95+'BM 01'!E95</f>
        <v>0</v>
      </c>
      <c r="G95" s="20">
        <v>28.14</v>
      </c>
      <c r="H95" s="20">
        <f t="shared" si="24"/>
        <v>2269.77</v>
      </c>
      <c r="I95" s="20">
        <f t="shared" si="25"/>
        <v>0</v>
      </c>
      <c r="J95" s="64">
        <f t="shared" si="26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01'!E96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01'!E97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38" t="s">
        <v>60</v>
      </c>
      <c r="B98" s="239"/>
      <c r="C98" s="239"/>
      <c r="D98" s="239"/>
      <c r="E98" s="239"/>
      <c r="F98" s="239"/>
      <c r="G98" s="240"/>
      <c r="H98" s="21">
        <f>SUM(H90:H97)</f>
        <v>58948.029999999984</v>
      </c>
      <c r="I98" s="21">
        <f>SUM(I90:I97)</f>
        <v>17970</v>
      </c>
      <c r="J98" s="65">
        <f>TRUNC(SUM(J90:J97),2)</f>
        <v>17970</v>
      </c>
    </row>
    <row r="99" spans="1:10" s="1" customFormat="1" ht="14.5" x14ac:dyDescent="0.35">
      <c r="A99" s="66" t="s">
        <v>191</v>
      </c>
      <c r="B99" s="218" t="s">
        <v>193</v>
      </c>
      <c r="C99" s="219"/>
      <c r="D99" s="219"/>
      <c r="E99" s="219"/>
      <c r="F99" s="219"/>
      <c r="G99" s="219"/>
      <c r="H99" s="219"/>
      <c r="I99" s="219"/>
      <c r="J99" s="220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01'!E100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01'!E101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01'!E102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01'!E103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01'!E104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01'!E105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01'!E106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01'!E107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01'!E108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01'!E109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01'!E110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38" t="s">
        <v>60</v>
      </c>
      <c r="B111" s="239"/>
      <c r="C111" s="239"/>
      <c r="D111" s="239"/>
      <c r="E111" s="239"/>
      <c r="F111" s="239"/>
      <c r="G111" s="240"/>
      <c r="H111" s="21">
        <f>SUM(H100:H110)</f>
        <v>42965.439999999995</v>
      </c>
      <c r="I111" s="21">
        <f>SUM(I100:I110)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218" t="s">
        <v>216</v>
      </c>
      <c r="C112" s="219"/>
      <c r="D112" s="219"/>
      <c r="E112" s="219"/>
      <c r="F112" s="219"/>
      <c r="G112" s="219"/>
      <c r="H112" s="219"/>
      <c r="I112" s="219"/>
      <c r="J112" s="220"/>
    </row>
    <row r="113" spans="1:10" s="1" customFormat="1" ht="14.5" x14ac:dyDescent="0.35">
      <c r="A113" s="66" t="s">
        <v>217</v>
      </c>
      <c r="B113" s="50" t="s">
        <v>219</v>
      </c>
      <c r="C113" s="51"/>
      <c r="D113" s="51"/>
      <c r="E113" s="51"/>
      <c r="F113" s="51"/>
      <c r="G113" s="51"/>
      <c r="H113" s="51"/>
      <c r="I113" s="51"/>
      <c r="J113" s="68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/>
      <c r="F114" s="20">
        <f>E114+'BM 01'!E114</f>
        <v>0</v>
      </c>
      <c r="G114" s="20">
        <v>9.27</v>
      </c>
      <c r="H114" s="20">
        <f>TRUNC(G114*D114,2)</f>
        <v>374.32</v>
      </c>
      <c r="I114" s="20">
        <f>TRUNC(G114*E114,2)</f>
        <v>0</v>
      </c>
      <c r="J114" s="64">
        <f>TRUNC(G114*F114,2)</f>
        <v>0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01'!E115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01'!E116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01'!E117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01'!E118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01'!E119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/>
      <c r="F120" s="20">
        <f>E120+'BM 01'!E120</f>
        <v>0</v>
      </c>
      <c r="G120" s="20">
        <v>3.93</v>
      </c>
      <c r="H120" s="20">
        <f t="shared" si="30"/>
        <v>39.299999999999997</v>
      </c>
      <c r="I120" s="20">
        <f t="shared" si="31"/>
        <v>0</v>
      </c>
      <c r="J120" s="64">
        <f t="shared" si="32"/>
        <v>0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01'!E121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01'!E122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/>
      <c r="F123" s="20">
        <f>E123+'BM 01'!E123</f>
        <v>0</v>
      </c>
      <c r="G123" s="20">
        <v>14.18</v>
      </c>
      <c r="H123" s="20">
        <f t="shared" si="30"/>
        <v>141.80000000000001</v>
      </c>
      <c r="I123" s="20">
        <f t="shared" si="31"/>
        <v>0</v>
      </c>
      <c r="J123" s="64">
        <f t="shared" si="32"/>
        <v>0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/>
      <c r="F124" s="20">
        <f>E124+'BM 01'!E124</f>
        <v>0</v>
      </c>
      <c r="G124" s="20">
        <v>3.24</v>
      </c>
      <c r="H124" s="20">
        <f t="shared" si="30"/>
        <v>12.96</v>
      </c>
      <c r="I124" s="20">
        <f t="shared" si="31"/>
        <v>0</v>
      </c>
      <c r="J124" s="64">
        <f t="shared" si="32"/>
        <v>0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/>
      <c r="F125" s="20">
        <f>E125+'BM 01'!E125</f>
        <v>0</v>
      </c>
      <c r="G125" s="20">
        <v>10.78</v>
      </c>
      <c r="H125" s="20">
        <f t="shared" si="30"/>
        <v>32.340000000000003</v>
      </c>
      <c r="I125" s="20">
        <f t="shared" si="31"/>
        <v>0</v>
      </c>
      <c r="J125" s="64">
        <f t="shared" si="32"/>
        <v>0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01'!E126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/>
      <c r="F127" s="20">
        <f>E127+'BM 01'!E127</f>
        <v>0</v>
      </c>
      <c r="G127" s="20">
        <v>7.29</v>
      </c>
      <c r="H127" s="20">
        <f t="shared" si="30"/>
        <v>43.74</v>
      </c>
      <c r="I127" s="20">
        <f t="shared" si="31"/>
        <v>0</v>
      </c>
      <c r="J127" s="64">
        <f t="shared" si="32"/>
        <v>0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01'!E128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/>
      <c r="F129" s="20">
        <f>E129+'BM 01'!E129</f>
        <v>0</v>
      </c>
      <c r="G129" s="20">
        <v>95.94</v>
      </c>
      <c r="H129" s="20">
        <f t="shared" si="30"/>
        <v>383.76</v>
      </c>
      <c r="I129" s="20">
        <f t="shared" si="31"/>
        <v>0</v>
      </c>
      <c r="J129" s="64">
        <f t="shared" si="32"/>
        <v>0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/>
      <c r="F130" s="20">
        <f>E130+'BM 01'!E130</f>
        <v>0</v>
      </c>
      <c r="G130" s="20">
        <v>90.97</v>
      </c>
      <c r="H130" s="20">
        <f t="shared" si="30"/>
        <v>272.91000000000003</v>
      </c>
      <c r="I130" s="20">
        <f t="shared" si="31"/>
        <v>0</v>
      </c>
      <c r="J130" s="64">
        <f t="shared" si="32"/>
        <v>0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/>
      <c r="F131" s="20">
        <f>E131+'BM 01'!E131</f>
        <v>0</v>
      </c>
      <c r="G131" s="20">
        <v>5.71</v>
      </c>
      <c r="H131" s="20">
        <f t="shared" si="30"/>
        <v>62.81</v>
      </c>
      <c r="I131" s="20">
        <f t="shared" si="31"/>
        <v>0</v>
      </c>
      <c r="J131" s="64">
        <f t="shared" si="32"/>
        <v>0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01'!E132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01'!E133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01'!E134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38" t="s">
        <v>60</v>
      </c>
      <c r="B135" s="239"/>
      <c r="C135" s="239"/>
      <c r="D135" s="239"/>
      <c r="E135" s="239"/>
      <c r="F135" s="239"/>
      <c r="G135" s="240"/>
      <c r="H135" s="21">
        <f>SUM(H114:H134)</f>
        <v>4493.9100000000008</v>
      </c>
      <c r="I135" s="21">
        <f>SUM(I114:I134)</f>
        <v>0</v>
      </c>
      <c r="J135" s="65">
        <f>TRUNC(SUM(J114:J134),2)</f>
        <v>0</v>
      </c>
    </row>
    <row r="136" spans="1:10" s="1" customFormat="1" ht="14.5" x14ac:dyDescent="0.35">
      <c r="A136" s="66" t="s">
        <v>261</v>
      </c>
      <c r="B136" s="50" t="s">
        <v>495</v>
      </c>
      <c r="C136" s="51"/>
      <c r="D136" s="51"/>
      <c r="E136" s="51"/>
      <c r="F136" s="51"/>
      <c r="G136" s="51"/>
      <c r="H136" s="51"/>
      <c r="I136" s="51"/>
      <c r="J136" s="68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/>
      <c r="F137" s="20">
        <f>E137+'BM 01'!E137</f>
        <v>0</v>
      </c>
      <c r="G137" s="20">
        <v>17.940000000000001</v>
      </c>
      <c r="H137" s="20">
        <f>TRUNC(G137*D137,2)</f>
        <v>237.52</v>
      </c>
      <c r="I137" s="20">
        <f>TRUNC(G137*E137,2)</f>
        <v>0</v>
      </c>
      <c r="J137" s="64">
        <f>TRUNC(G137*F137,2)</f>
        <v>0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/>
      <c r="F138" s="20">
        <f>E138+'BM 01'!E138</f>
        <v>0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0</v>
      </c>
      <c r="J138" s="64">
        <f t="shared" ref="J138:J155" si="35">TRUNC(G138*F138,2)</f>
        <v>0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/>
      <c r="F139" s="20">
        <f>E139+'BM 01'!E139</f>
        <v>0</v>
      </c>
      <c r="G139" s="20">
        <v>13.32</v>
      </c>
      <c r="H139" s="20">
        <f t="shared" si="33"/>
        <v>311.27999999999997</v>
      </c>
      <c r="I139" s="20">
        <f t="shared" si="34"/>
        <v>0</v>
      </c>
      <c r="J139" s="64">
        <f t="shared" si="35"/>
        <v>0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01'!E140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01'!E141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/>
      <c r="F142" s="20">
        <f>E142+'BM 01'!E142</f>
        <v>0</v>
      </c>
      <c r="G142" s="20">
        <v>18.27</v>
      </c>
      <c r="H142" s="20">
        <f t="shared" si="33"/>
        <v>36.54</v>
      </c>
      <c r="I142" s="20">
        <f t="shared" si="34"/>
        <v>0</v>
      </c>
      <c r="J142" s="64">
        <f t="shared" si="35"/>
        <v>0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/>
      <c r="F143" s="20">
        <f>E143+'BM 01'!E143</f>
        <v>0</v>
      </c>
      <c r="G143" s="20">
        <v>6.27</v>
      </c>
      <c r="H143" s="20">
        <f t="shared" si="33"/>
        <v>18.809999999999999</v>
      </c>
      <c r="I143" s="20">
        <f t="shared" si="34"/>
        <v>0</v>
      </c>
      <c r="J143" s="64">
        <f t="shared" si="35"/>
        <v>0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/>
      <c r="F144" s="20">
        <f>E144+'BM 01'!E144</f>
        <v>0</v>
      </c>
      <c r="G144" s="20">
        <v>7.36</v>
      </c>
      <c r="H144" s="20">
        <f t="shared" si="33"/>
        <v>22.08</v>
      </c>
      <c r="I144" s="20">
        <f t="shared" si="34"/>
        <v>0</v>
      </c>
      <c r="J144" s="64">
        <f t="shared" si="35"/>
        <v>0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/>
      <c r="F145" s="20">
        <f>E145+'BM 01'!E145</f>
        <v>0</v>
      </c>
      <c r="G145" s="20">
        <v>23.25</v>
      </c>
      <c r="H145" s="20">
        <f t="shared" si="33"/>
        <v>69.75</v>
      </c>
      <c r="I145" s="20">
        <f t="shared" si="34"/>
        <v>0</v>
      </c>
      <c r="J145" s="64">
        <f t="shared" si="35"/>
        <v>0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/>
      <c r="F146" s="20">
        <f>E146+'BM 01'!E146</f>
        <v>0</v>
      </c>
      <c r="G146" s="20">
        <v>9.32</v>
      </c>
      <c r="H146" s="20">
        <f t="shared" si="33"/>
        <v>55.92</v>
      </c>
      <c r="I146" s="20">
        <f t="shared" si="34"/>
        <v>0</v>
      </c>
      <c r="J146" s="64">
        <f t="shared" si="35"/>
        <v>0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/>
      <c r="F147" s="20">
        <f>E147+'BM 01'!E147</f>
        <v>0</v>
      </c>
      <c r="G147" s="20">
        <v>6.63</v>
      </c>
      <c r="H147" s="20">
        <f t="shared" si="33"/>
        <v>53.04</v>
      </c>
      <c r="I147" s="20">
        <f t="shared" si="34"/>
        <v>0</v>
      </c>
      <c r="J147" s="64">
        <f t="shared" si="35"/>
        <v>0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/>
      <c r="F148" s="20">
        <f>E148+'BM 01'!E148</f>
        <v>0</v>
      </c>
      <c r="G148" s="20">
        <v>18.98</v>
      </c>
      <c r="H148" s="20">
        <f t="shared" si="33"/>
        <v>56.94</v>
      </c>
      <c r="I148" s="20">
        <f t="shared" si="34"/>
        <v>0</v>
      </c>
      <c r="J148" s="64">
        <f t="shared" si="35"/>
        <v>0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/>
      <c r="F149" s="20">
        <f>E149+'BM 01'!E149</f>
        <v>0</v>
      </c>
      <c r="G149" s="20">
        <v>8.15</v>
      </c>
      <c r="H149" s="20">
        <f t="shared" si="33"/>
        <v>24.45</v>
      </c>
      <c r="I149" s="20">
        <f t="shared" si="34"/>
        <v>0</v>
      </c>
      <c r="J149" s="64">
        <f t="shared" si="35"/>
        <v>0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/>
      <c r="F150" s="20">
        <f>E150+'BM 01'!E150</f>
        <v>0</v>
      </c>
      <c r="G150" s="20">
        <v>14.53</v>
      </c>
      <c r="H150" s="20">
        <f t="shared" si="33"/>
        <v>159.83000000000001</v>
      </c>
      <c r="I150" s="20">
        <f t="shared" si="34"/>
        <v>0</v>
      </c>
      <c r="J150" s="64">
        <f t="shared" si="35"/>
        <v>0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/>
      <c r="F151" s="20">
        <f>E151+'BM 01'!E151</f>
        <v>0</v>
      </c>
      <c r="G151" s="20">
        <v>6.69</v>
      </c>
      <c r="H151" s="20">
        <f t="shared" si="33"/>
        <v>60.21</v>
      </c>
      <c r="I151" s="20">
        <f t="shared" si="34"/>
        <v>0</v>
      </c>
      <c r="J151" s="64">
        <f t="shared" si="35"/>
        <v>0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/>
      <c r="F152" s="20">
        <f>E152+'BM 01'!E152</f>
        <v>0</v>
      </c>
      <c r="G152" s="20">
        <v>43.45</v>
      </c>
      <c r="H152" s="20">
        <f t="shared" si="33"/>
        <v>130.35</v>
      </c>
      <c r="I152" s="20">
        <f t="shared" si="34"/>
        <v>0</v>
      </c>
      <c r="J152" s="64">
        <f t="shared" si="35"/>
        <v>0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/>
      <c r="F153" s="20">
        <f>E153+'BM 01'!E153</f>
        <v>0</v>
      </c>
      <c r="G153" s="20">
        <v>12.28</v>
      </c>
      <c r="H153" s="20">
        <f t="shared" si="33"/>
        <v>12.28</v>
      </c>
      <c r="I153" s="20">
        <f t="shared" si="34"/>
        <v>0</v>
      </c>
      <c r="J153" s="64">
        <f t="shared" si="35"/>
        <v>0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01'!E154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01'!E155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38" t="s">
        <v>60</v>
      </c>
      <c r="B156" s="239"/>
      <c r="C156" s="239"/>
      <c r="D156" s="239"/>
      <c r="E156" s="239"/>
      <c r="F156" s="239"/>
      <c r="G156" s="240"/>
      <c r="H156" s="21">
        <f>SUM(H137:H155)</f>
        <v>3802.7300000000005</v>
      </c>
      <c r="I156" s="21">
        <f>SUM(I137:I155)</f>
        <v>0</v>
      </c>
      <c r="J156" s="65">
        <f>TRUNC(SUM(J137:J155),2)</f>
        <v>0</v>
      </c>
    </row>
    <row r="157" spans="1:10" s="1" customFormat="1" ht="14.5" x14ac:dyDescent="0.35">
      <c r="A157" s="66" t="s">
        <v>300</v>
      </c>
      <c r="B157" s="50" t="s">
        <v>302</v>
      </c>
      <c r="C157" s="51"/>
      <c r="D157" s="51"/>
      <c r="E157" s="51"/>
      <c r="F157" s="51"/>
      <c r="G157" s="51"/>
      <c r="H157" s="51"/>
      <c r="I157" s="51"/>
      <c r="J157" s="68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/>
      <c r="F158" s="20">
        <f>E158+'BM 01'!E158</f>
        <v>0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0</v>
      </c>
      <c r="J158" s="64">
        <f t="shared" ref="J158:J163" si="38">TRUNC(G158*F158,2)</f>
        <v>0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/>
      <c r="F159" s="20">
        <f>E159+'BM 01'!E159</f>
        <v>0</v>
      </c>
      <c r="G159" s="20">
        <v>48.66</v>
      </c>
      <c r="H159" s="20">
        <f t="shared" si="36"/>
        <v>3309.85</v>
      </c>
      <c r="I159" s="20">
        <f t="shared" si="37"/>
        <v>0</v>
      </c>
      <c r="J159" s="64">
        <f t="shared" si="38"/>
        <v>0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/>
      <c r="F160" s="20">
        <f>E160+'BM 01'!E160</f>
        <v>0</v>
      </c>
      <c r="G160" s="20">
        <v>74.930000000000007</v>
      </c>
      <c r="H160" s="20">
        <f t="shared" si="36"/>
        <v>824.23</v>
      </c>
      <c r="I160" s="20">
        <f t="shared" si="37"/>
        <v>0</v>
      </c>
      <c r="J160" s="64">
        <f t="shared" si="38"/>
        <v>0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/>
      <c r="F161" s="20">
        <f>E161+'BM 01'!E161</f>
        <v>0</v>
      </c>
      <c r="G161" s="20">
        <v>44.22</v>
      </c>
      <c r="H161" s="20">
        <f t="shared" si="36"/>
        <v>176.88</v>
      </c>
      <c r="I161" s="20">
        <f t="shared" si="37"/>
        <v>0</v>
      </c>
      <c r="J161" s="64">
        <f t="shared" si="38"/>
        <v>0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/>
      <c r="F162" s="20">
        <f>E162+'BM 01'!E162</f>
        <v>0</v>
      </c>
      <c r="G162" s="20">
        <v>23.71</v>
      </c>
      <c r="H162" s="20">
        <f t="shared" si="36"/>
        <v>308.23</v>
      </c>
      <c r="I162" s="20">
        <f t="shared" si="37"/>
        <v>0</v>
      </c>
      <c r="J162" s="64">
        <f t="shared" si="38"/>
        <v>0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01'!E163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38" t="s">
        <v>60</v>
      </c>
      <c r="B164" s="239"/>
      <c r="C164" s="239"/>
      <c r="D164" s="239"/>
      <c r="E164" s="239"/>
      <c r="F164" s="239"/>
      <c r="G164" s="240"/>
      <c r="H164" s="21">
        <f>SUM(H158:H163)</f>
        <v>6810.6999999999989</v>
      </c>
      <c r="I164" s="21">
        <f>SUM(I158:I163)</f>
        <v>0</v>
      </c>
      <c r="J164" s="65">
        <f>TRUNC(SUM(J158:J163),2)</f>
        <v>0</v>
      </c>
    </row>
    <row r="165" spans="1:10" s="1" customFormat="1" ht="14.5" x14ac:dyDescent="0.35">
      <c r="A165" s="66" t="s">
        <v>314</v>
      </c>
      <c r="B165" s="50" t="s">
        <v>315</v>
      </c>
      <c r="C165" s="51"/>
      <c r="D165" s="51"/>
      <c r="E165" s="51"/>
      <c r="F165" s="51"/>
      <c r="G165" s="51"/>
      <c r="H165" s="51"/>
      <c r="I165" s="51"/>
      <c r="J165" s="68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01'!E166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01'!E167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01'!E168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01'!E169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01'!E170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01'!E171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01'!E172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01'!E173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01'!E174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01'!E175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01'!E176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01'!E177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01'!E178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01'!E179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01'!E180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01'!E181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/>
      <c r="F182" s="20">
        <f>E182+'BM 01'!E182</f>
        <v>0</v>
      </c>
      <c r="G182" s="20">
        <v>22.65</v>
      </c>
      <c r="H182" s="20">
        <f t="shared" si="39"/>
        <v>385.05</v>
      </c>
      <c r="I182" s="20">
        <f t="shared" si="40"/>
        <v>0</v>
      </c>
      <c r="J182" s="64">
        <f t="shared" si="41"/>
        <v>0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/>
      <c r="F183" s="20">
        <f>E183+'BM 01'!E183</f>
        <v>0</v>
      </c>
      <c r="G183" s="20">
        <v>11.95</v>
      </c>
      <c r="H183" s="20">
        <f t="shared" si="39"/>
        <v>1051.5999999999999</v>
      </c>
      <c r="I183" s="20">
        <f t="shared" si="40"/>
        <v>0</v>
      </c>
      <c r="J183" s="64">
        <f t="shared" si="41"/>
        <v>0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01'!E184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01'!E185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01'!E186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01'!E187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01'!E188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01'!E189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01'!E190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01'!E191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01'!E192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01'!E193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/>
      <c r="F194" s="20">
        <f>E194+'BM 01'!E194</f>
        <v>0</v>
      </c>
      <c r="G194" s="20">
        <v>5.15</v>
      </c>
      <c r="H194" s="20">
        <f t="shared" si="39"/>
        <v>334.75</v>
      </c>
      <c r="I194" s="20">
        <f t="shared" si="40"/>
        <v>0</v>
      </c>
      <c r="J194" s="64">
        <f t="shared" si="41"/>
        <v>0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/>
      <c r="F195" s="20">
        <f>E195+'BM 01'!E195</f>
        <v>0</v>
      </c>
      <c r="G195" s="20">
        <v>4.4400000000000004</v>
      </c>
      <c r="H195" s="20">
        <f t="shared" si="39"/>
        <v>133.19999999999999</v>
      </c>
      <c r="I195" s="20">
        <f t="shared" si="40"/>
        <v>0</v>
      </c>
      <c r="J195" s="64">
        <f t="shared" si="41"/>
        <v>0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01'!E196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01'!E197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01'!E198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01'!E199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01'!E200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01'!E201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38" t="s">
        <v>60</v>
      </c>
      <c r="B202" s="239"/>
      <c r="C202" s="239"/>
      <c r="D202" s="239"/>
      <c r="E202" s="239"/>
      <c r="F202" s="239"/>
      <c r="G202" s="240"/>
      <c r="H202" s="21">
        <f>SUM(H166:H201)</f>
        <v>32824.949999999997</v>
      </c>
      <c r="I202" s="21">
        <f>SUM(I166:I201)</f>
        <v>0</v>
      </c>
      <c r="J202" s="65">
        <f>TRUNC(SUM(J166:J201),2)</f>
        <v>0</v>
      </c>
    </row>
    <row r="203" spans="1:10" s="1" customFormat="1" ht="14.5" x14ac:dyDescent="0.35">
      <c r="A203" s="66" t="s">
        <v>388</v>
      </c>
      <c r="B203" s="50" t="s">
        <v>389</v>
      </c>
      <c r="C203" s="51"/>
      <c r="D203" s="51"/>
      <c r="E203" s="51"/>
      <c r="F203" s="51"/>
      <c r="G203" s="51"/>
      <c r="H203" s="51"/>
      <c r="I203" s="51"/>
      <c r="J203" s="68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01'!E204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01'!E205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01'!E206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01'!E207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01'!E208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01'!E209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38" t="s">
        <v>60</v>
      </c>
      <c r="B210" s="239"/>
      <c r="C210" s="239"/>
      <c r="D210" s="239"/>
      <c r="E210" s="239"/>
      <c r="F210" s="239"/>
      <c r="G210" s="240"/>
      <c r="H210" s="21">
        <f>SUM(H204:H209)</f>
        <v>2237.15</v>
      </c>
      <c r="I210" s="21">
        <f>SUM(I204:I209)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50" t="s">
        <v>496</v>
      </c>
      <c r="C211" s="51"/>
      <c r="D211" s="51"/>
      <c r="E211" s="51"/>
      <c r="F211" s="51"/>
      <c r="G211" s="51"/>
      <c r="H211" s="51"/>
      <c r="I211" s="51"/>
      <c r="J211" s="68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01'!E212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01'!E213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01'!E214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01'!E215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01'!E216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01'!E217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01'!E218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01'!E219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01'!E220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01'!E221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01'!E222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38" t="s">
        <v>60</v>
      </c>
      <c r="B223" s="239"/>
      <c r="C223" s="239"/>
      <c r="D223" s="239"/>
      <c r="E223" s="239"/>
      <c r="F223" s="239"/>
      <c r="G223" s="240"/>
      <c r="H223" s="21">
        <f>SUM(H212:H222)</f>
        <v>32589.589999999997</v>
      </c>
      <c r="I223" s="21">
        <f>SUM(I212:I222)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50" t="s">
        <v>426</v>
      </c>
      <c r="C224" s="51"/>
      <c r="D224" s="51"/>
      <c r="E224" s="51"/>
      <c r="F224" s="51"/>
      <c r="G224" s="51"/>
      <c r="H224" s="51"/>
      <c r="I224" s="51"/>
      <c r="J224" s="68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01'!E225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</row>
    <row r="226" spans="1:10" s="1" customFormat="1" ht="14.5" x14ac:dyDescent="0.35">
      <c r="A226" s="238" t="s">
        <v>60</v>
      </c>
      <c r="B226" s="239"/>
      <c r="C226" s="239"/>
      <c r="D226" s="239"/>
      <c r="E226" s="239"/>
      <c r="F226" s="239"/>
      <c r="G226" s="240"/>
      <c r="H226" s="21">
        <f>SUM(H225:H225)</f>
        <v>71463.86</v>
      </c>
      <c r="I226" s="21">
        <f>SUM(I225:I225)</f>
        <v>0</v>
      </c>
      <c r="J226" s="65">
        <f>TRUNC(SUM(J225:J225),2)</f>
        <v>0</v>
      </c>
    </row>
    <row r="227" spans="1:10" s="1" customFormat="1" ht="14.5" x14ac:dyDescent="0.35">
      <c r="A227" s="66" t="s">
        <v>429</v>
      </c>
      <c r="B227" s="50" t="s">
        <v>430</v>
      </c>
      <c r="C227" s="51"/>
      <c r="D227" s="51"/>
      <c r="E227" s="51"/>
      <c r="F227" s="51"/>
      <c r="G227" s="51"/>
      <c r="H227" s="51"/>
      <c r="I227" s="51"/>
      <c r="J227" s="68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01'!E228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01'!E229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01'!E230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01'!E231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01'!E232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01'!E233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01'!E234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01'!E235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01'!E236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01'!E237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01'!E238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01'!E239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01'!E240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01'!E241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01'!E242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01'!E243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01'!E244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01'!E245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38" t="s">
        <v>60</v>
      </c>
      <c r="B246" s="239"/>
      <c r="C246" s="239"/>
      <c r="D246" s="239"/>
      <c r="E246" s="239"/>
      <c r="F246" s="239"/>
      <c r="G246" s="240"/>
      <c r="H246" s="21">
        <f>SUM(H228:H245)</f>
        <v>15087.169999999998</v>
      </c>
      <c r="I246" s="21">
        <f>SUM(I228:I245)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50" t="s">
        <v>497</v>
      </c>
      <c r="C247" s="51"/>
      <c r="D247" s="51"/>
      <c r="E247" s="51"/>
      <c r="F247" s="51"/>
      <c r="G247" s="51"/>
      <c r="H247" s="51"/>
      <c r="I247" s="51"/>
      <c r="J247" s="68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01'!E248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01'!E249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01'!E250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01'!E251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01'!E252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01'!E253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38" t="s">
        <v>60</v>
      </c>
      <c r="B254" s="239"/>
      <c r="C254" s="239"/>
      <c r="D254" s="239"/>
      <c r="E254" s="239"/>
      <c r="F254" s="239"/>
      <c r="G254" s="240"/>
      <c r="H254" s="21">
        <f>SUM(H248:H253)</f>
        <v>5736.1100000000006</v>
      </c>
      <c r="I254" s="21">
        <f>SUM(I248:I253)</f>
        <v>0</v>
      </c>
      <c r="J254" s="65">
        <f>TRUNC(SUM(J248:J253),2)</f>
        <v>0</v>
      </c>
    </row>
    <row r="255" spans="1:10" s="77" customFormat="1" ht="14.5" x14ac:dyDescent="0.35">
      <c r="A255" s="235" t="s">
        <v>142</v>
      </c>
      <c r="B255" s="236"/>
      <c r="C255" s="236"/>
      <c r="D255" s="236"/>
      <c r="E255" s="236"/>
      <c r="F255" s="236"/>
      <c r="G255" s="237"/>
      <c r="H255" s="23">
        <f>H254+H246+H226+H223+H210+H202+H164+H156+H135+H111+H98+H88+H79+H70+H61+H56+H47+H39+H30+H14</f>
        <v>699345.34000000008</v>
      </c>
      <c r="I255" s="23">
        <f>I14+I30+I39+I47+I56+I61+I70+I79+I88+I98+I111+I135+I156+I164+I202+I210+I223+I226+I246+I254</f>
        <v>103658.47</v>
      </c>
      <c r="J255" s="69">
        <f>J14+J30+J39+J47+J56+J61+J70+J79+J88+J98+J111+J135+J156+J164+J202+J210+J223+J226+J246+J254</f>
        <v>227078.59000000003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0" ht="14.5" x14ac:dyDescent="0.25">
      <c r="A257" s="70"/>
      <c r="H257" s="72"/>
      <c r="I257" s="74" t="s">
        <v>489</v>
      </c>
      <c r="J257" s="72"/>
    </row>
    <row r="258" spans="1:10" x14ac:dyDescent="0.25">
      <c r="A258" s="70"/>
      <c r="H258" s="72"/>
      <c r="I258" s="72"/>
      <c r="J258" s="72"/>
    </row>
    <row r="259" spans="1:10" ht="15" customHeight="1" x14ac:dyDescent="0.25">
      <c r="A259" s="70"/>
      <c r="B259" s="241" t="s">
        <v>485</v>
      </c>
      <c r="C259" s="241"/>
      <c r="D259" s="241"/>
      <c r="E259" s="241"/>
      <c r="F259" s="241"/>
      <c r="G259" s="241"/>
      <c r="H259" s="72"/>
      <c r="I259" s="72"/>
      <c r="J259" s="72"/>
    </row>
    <row r="260" spans="1:10" ht="15" customHeight="1" x14ac:dyDescent="0.25">
      <c r="A260" s="70"/>
      <c r="B260" s="241" t="s">
        <v>486</v>
      </c>
      <c r="C260" s="241"/>
      <c r="D260" s="241"/>
      <c r="E260" s="241"/>
      <c r="F260" s="241"/>
      <c r="G260" s="241"/>
      <c r="H260" s="72"/>
      <c r="I260" s="72"/>
      <c r="J260" s="72"/>
    </row>
    <row r="261" spans="1:10" ht="15" customHeight="1" x14ac:dyDescent="0.25">
      <c r="A261" s="70"/>
      <c r="B261" s="241" t="s">
        <v>487</v>
      </c>
      <c r="C261" s="241"/>
      <c r="D261" s="241"/>
      <c r="E261" s="241"/>
      <c r="F261" s="241"/>
      <c r="G261" s="241"/>
      <c r="H261" s="72"/>
      <c r="I261" s="72"/>
      <c r="J261" s="72"/>
    </row>
    <row r="262" spans="1:10" ht="15" customHeight="1" x14ac:dyDescent="0.25">
      <c r="A262" s="70"/>
      <c r="B262" s="73"/>
      <c r="C262" s="71"/>
      <c r="D262" s="72"/>
      <c r="E262" s="72"/>
      <c r="F262" s="72"/>
      <c r="G262" s="72"/>
      <c r="H262" s="72"/>
      <c r="I262" s="72"/>
      <c r="J262" s="72"/>
    </row>
    <row r="263" spans="1:10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0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0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0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0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0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0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B7:J7"/>
    <mergeCell ref="B15:J15"/>
    <mergeCell ref="A30:G30"/>
    <mergeCell ref="B32:J32"/>
    <mergeCell ref="B31:J31"/>
    <mergeCell ref="B261:G261"/>
    <mergeCell ref="B260:G260"/>
    <mergeCell ref="A14:G14"/>
    <mergeCell ref="B40:J40"/>
    <mergeCell ref="B48:J48"/>
    <mergeCell ref="G5:J5"/>
    <mergeCell ref="A1:F1"/>
    <mergeCell ref="G1:G4"/>
    <mergeCell ref="A5:A6"/>
    <mergeCell ref="B5:B6"/>
    <mergeCell ref="C5:C6"/>
    <mergeCell ref="D5:F5"/>
    <mergeCell ref="A56:G56"/>
    <mergeCell ref="A47:G47"/>
    <mergeCell ref="A39:G39"/>
    <mergeCell ref="B259:G259"/>
    <mergeCell ref="B89:J89"/>
    <mergeCell ref="A98:G98"/>
    <mergeCell ref="B99:J99"/>
    <mergeCell ref="A111:G111"/>
    <mergeCell ref="B112:J112"/>
    <mergeCell ref="A135:G135"/>
    <mergeCell ref="B57:J57"/>
    <mergeCell ref="A61:G61"/>
    <mergeCell ref="B62:J62"/>
    <mergeCell ref="A70:G70"/>
    <mergeCell ref="A255:G255"/>
    <mergeCell ref="B71:J71"/>
    <mergeCell ref="B72:J72"/>
    <mergeCell ref="B80:J80"/>
    <mergeCell ref="A79:G79"/>
    <mergeCell ref="A88:G88"/>
    <mergeCell ref="A226:G226"/>
    <mergeCell ref="A246:G246"/>
    <mergeCell ref="A254:G254"/>
    <mergeCell ref="A156:G156"/>
    <mergeCell ref="A164:G164"/>
    <mergeCell ref="A202:G202"/>
    <mergeCell ref="A210:G210"/>
    <mergeCell ref="A223:G223"/>
  </mergeCells>
  <phoneticPr fontId="4" type="noConversion"/>
  <conditionalFormatting sqref="B68:C68 B8:C8 F6 F8:F13 F33:F38">
    <cfRule type="cellIs" dxfId="290" priority="32" stopIfTrue="1" operator="equal">
      <formula>0</formula>
    </cfRule>
  </conditionalFormatting>
  <conditionalFormatting sqref="E6 E8:E9">
    <cfRule type="cellIs" dxfId="289" priority="28" stopIfTrue="1" operator="equal">
      <formula>0</formula>
    </cfRule>
  </conditionalFormatting>
  <conditionalFormatting sqref="D8 D6">
    <cfRule type="cellIs" dxfId="288" priority="27" stopIfTrue="1" operator="equal">
      <formula>0</formula>
    </cfRule>
  </conditionalFormatting>
  <conditionalFormatting sqref="B5:C5">
    <cfRule type="cellIs" dxfId="287" priority="26" stopIfTrue="1" operator="equal">
      <formula>0</formula>
    </cfRule>
  </conditionalFormatting>
  <conditionalFormatting sqref="D5">
    <cfRule type="cellIs" dxfId="286" priority="24" stopIfTrue="1" operator="equal">
      <formula>0</formula>
    </cfRule>
  </conditionalFormatting>
  <conditionalFormatting sqref="J6">
    <cfRule type="cellIs" dxfId="285" priority="23" stopIfTrue="1" operator="equal">
      <formula>0</formula>
    </cfRule>
  </conditionalFormatting>
  <conditionalFormatting sqref="F73:F78">
    <cfRule type="cellIs" dxfId="284" priority="13" stopIfTrue="1" operator="equal">
      <formula>0</formula>
    </cfRule>
  </conditionalFormatting>
  <conditionalFormatting sqref="F16:F29">
    <cfRule type="cellIs" dxfId="283" priority="20" stopIfTrue="1" operator="equal">
      <formula>0</formula>
    </cfRule>
  </conditionalFormatting>
  <conditionalFormatting sqref="F41:F46 F49:F55">
    <cfRule type="cellIs" dxfId="282" priority="19" stopIfTrue="1" operator="equal">
      <formula>0</formula>
    </cfRule>
  </conditionalFormatting>
  <conditionalFormatting sqref="F58:F60">
    <cfRule type="cellIs" dxfId="281" priority="18" stopIfTrue="1" operator="equal">
      <formula>0</formula>
    </cfRule>
  </conditionalFormatting>
  <conditionalFormatting sqref="F63:F69">
    <cfRule type="cellIs" dxfId="280" priority="16" stopIfTrue="1" operator="equal">
      <formula>0</formula>
    </cfRule>
  </conditionalFormatting>
  <conditionalFormatting sqref="F90:F97">
    <cfRule type="cellIs" dxfId="279" priority="12" stopIfTrue="1" operator="equal">
      <formula>0</formula>
    </cfRule>
  </conditionalFormatting>
  <conditionalFormatting sqref="F81:F87">
    <cfRule type="cellIs" dxfId="278" priority="11" stopIfTrue="1" operator="equal">
      <formula>0</formula>
    </cfRule>
  </conditionalFormatting>
  <conditionalFormatting sqref="F100:F110">
    <cfRule type="cellIs" dxfId="277" priority="10" stopIfTrue="1" operator="equal">
      <formula>0</formula>
    </cfRule>
  </conditionalFormatting>
  <conditionalFormatting sqref="F114:F134">
    <cfRule type="cellIs" dxfId="276" priority="9" stopIfTrue="1" operator="equal">
      <formula>0</formula>
    </cfRule>
  </conditionalFormatting>
  <conditionalFormatting sqref="F137:F155">
    <cfRule type="cellIs" dxfId="275" priority="8" stopIfTrue="1" operator="equal">
      <formula>0</formula>
    </cfRule>
  </conditionalFormatting>
  <conditionalFormatting sqref="F158:F163">
    <cfRule type="cellIs" dxfId="274" priority="7" stopIfTrue="1" operator="equal">
      <formula>0</formula>
    </cfRule>
  </conditionalFormatting>
  <conditionalFormatting sqref="F166:F201">
    <cfRule type="cellIs" dxfId="273" priority="6" stopIfTrue="1" operator="equal">
      <formula>0</formula>
    </cfRule>
  </conditionalFormatting>
  <conditionalFormatting sqref="F204:F209">
    <cfRule type="cellIs" dxfId="272" priority="5" stopIfTrue="1" operator="equal">
      <formula>0</formula>
    </cfRule>
  </conditionalFormatting>
  <conditionalFormatting sqref="F212:F222">
    <cfRule type="cellIs" dxfId="271" priority="4" stopIfTrue="1" operator="equal">
      <formula>0</formula>
    </cfRule>
  </conditionalFormatting>
  <conditionalFormatting sqref="F225">
    <cfRule type="cellIs" dxfId="270" priority="3" stopIfTrue="1" operator="equal">
      <formula>0</formula>
    </cfRule>
  </conditionalFormatting>
  <conditionalFormatting sqref="F228:F245">
    <cfRule type="cellIs" dxfId="269" priority="2" stopIfTrue="1" operator="equal">
      <formula>0</formula>
    </cfRule>
  </conditionalFormatting>
  <conditionalFormatting sqref="F248:F253">
    <cfRule type="cellIs" dxfId="268" priority="1" stopIfTrue="1" operator="equal">
      <formula>0</formula>
    </cfRule>
  </conditionalFormatting>
  <printOptions horizontalCentered="1"/>
  <pageMargins left="1.74" right="0.87" top="0.56000000000000005" bottom="0.46" header="0.4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4AFE-FCB5-45ED-9DD5-95DC881822E7}">
  <sheetPr>
    <tabColor theme="2" tint="-0.249977111117893"/>
    <pageSetUpPr fitToPage="1"/>
  </sheetPr>
  <dimension ref="A1:IR269"/>
  <sheetViews>
    <sheetView showGridLines="0" view="pageBreakPreview" topLeftCell="A85" zoomScaleNormal="85" zoomScaleSheetLayoutView="100" workbookViewId="0">
      <selection activeCell="F92" sqref="F92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4.54296875" style="3" customWidth="1"/>
    <col min="5" max="5" width="9.26953125" style="3" customWidth="1"/>
    <col min="6" max="6" width="13.1796875" style="3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1" width="9.1796875" customWidth="1"/>
    <col min="12" max="12" width="14.54296875" customWidth="1"/>
    <col min="13" max="19" width="9.1796875" customWidth="1"/>
  </cols>
  <sheetData>
    <row r="1" spans="1:252" ht="15.5" x14ac:dyDescent="0.3">
      <c r="A1" s="245" t="s">
        <v>494</v>
      </c>
      <c r="B1" s="246"/>
      <c r="C1" s="246"/>
      <c r="D1" s="246"/>
      <c r="E1" s="246"/>
      <c r="F1" s="247"/>
      <c r="G1" s="248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49"/>
      <c r="H2" s="6" t="s">
        <v>39</v>
      </c>
      <c r="I2" s="7">
        <f>I255</f>
        <v>80702.720000000001</v>
      </c>
      <c r="J2" s="59">
        <f>I2/I1</f>
        <v>0.11539752306063839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49"/>
      <c r="H3" s="6" t="s">
        <v>40</v>
      </c>
      <c r="I3" s="7">
        <f>J255</f>
        <v>307781.34999999998</v>
      </c>
      <c r="J3" s="59">
        <f>I3/I1</f>
        <v>0.44009923623713565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499</v>
      </c>
      <c r="C4" s="18"/>
      <c r="D4" s="16"/>
      <c r="E4" s="16"/>
      <c r="F4" s="16"/>
      <c r="G4" s="249"/>
      <c r="H4" s="6" t="s">
        <v>41</v>
      </c>
      <c r="I4" s="10">
        <f>I1-I3</f>
        <v>391563.99000000011</v>
      </c>
      <c r="J4" s="61">
        <f>I4/I1</f>
        <v>0.55990076376286435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50" t="s">
        <v>0</v>
      </c>
      <c r="B5" s="231" t="s">
        <v>1</v>
      </c>
      <c r="C5" s="231" t="s">
        <v>2</v>
      </c>
      <c r="D5" s="242" t="s">
        <v>3</v>
      </c>
      <c r="E5" s="243"/>
      <c r="F5" s="252"/>
      <c r="G5" s="242" t="s">
        <v>30</v>
      </c>
      <c r="H5" s="243"/>
      <c r="I5" s="243"/>
      <c r="J5" s="244"/>
    </row>
    <row r="6" spans="1:252" s="75" customFormat="1" ht="42" x14ac:dyDescent="0.25">
      <c r="A6" s="251"/>
      <c r="B6" s="232"/>
      <c r="C6" s="232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76" t="s">
        <v>4</v>
      </c>
      <c r="B7" s="218" t="s">
        <v>5</v>
      </c>
      <c r="C7" s="219"/>
      <c r="D7" s="219"/>
      <c r="E7" s="219"/>
      <c r="F7" s="219"/>
      <c r="G7" s="219"/>
      <c r="H7" s="219"/>
      <c r="I7" s="219"/>
      <c r="J7" s="220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02'!F8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02'!F9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  <c r="L9" s="5"/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/>
      <c r="F10" s="20">
        <f>E10+'BM 02'!F10</f>
        <v>86.28</v>
      </c>
      <c r="G10" s="20">
        <v>274.02999999999997</v>
      </c>
      <c r="H10" s="20">
        <f t="shared" si="0"/>
        <v>23643.3</v>
      </c>
      <c r="I10" s="20">
        <f t="shared" si="1"/>
        <v>0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02'!F11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02'!F12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02'!F13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38" t="s">
        <v>60</v>
      </c>
      <c r="B14" s="239"/>
      <c r="C14" s="239"/>
      <c r="D14" s="239"/>
      <c r="E14" s="239"/>
      <c r="F14" s="239"/>
      <c r="G14" s="240"/>
      <c r="H14" s="21">
        <f>SUM(H8:H13)</f>
        <v>47873.65</v>
      </c>
      <c r="I14" s="21">
        <f>TRUNC(SUM(I8:I13),2)</f>
        <v>0</v>
      </c>
      <c r="J14" s="65">
        <f>TRUNC(SUM(J8:J13),2)</f>
        <v>47873.65</v>
      </c>
    </row>
    <row r="15" spans="1:252" s="77" customFormat="1" ht="14.5" x14ac:dyDescent="0.35">
      <c r="A15" s="76" t="s">
        <v>10</v>
      </c>
      <c r="B15" s="218" t="s">
        <v>87</v>
      </c>
      <c r="C15" s="219"/>
      <c r="D15" s="219"/>
      <c r="E15" s="219"/>
      <c r="F15" s="219"/>
      <c r="G15" s="219"/>
      <c r="H15" s="219"/>
      <c r="I15" s="219"/>
      <c r="J15" s="220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>
        <v>79.88</v>
      </c>
      <c r="F16" s="20">
        <f>E16+'BM 02'!F16</f>
        <v>79.88</v>
      </c>
      <c r="G16" s="20">
        <v>40.94</v>
      </c>
      <c r="H16" s="20">
        <f>TRUNC(G16*D16,2)</f>
        <v>3270.28</v>
      </c>
      <c r="I16" s="20">
        <f>TRUNC(G16*E16,2)</f>
        <v>3270.28</v>
      </c>
      <c r="J16" s="64">
        <f>TRUNC(G16*F16,2)</f>
        <v>3270.28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02'!F17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02'!F18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2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>
        <v>417.94</v>
      </c>
      <c r="F19" s="20">
        <f>E19+'BM 02'!F19</f>
        <v>417.94</v>
      </c>
      <c r="G19" s="20">
        <v>9.34</v>
      </c>
      <c r="H19" s="20">
        <f t="shared" si="3"/>
        <v>3903.55</v>
      </c>
      <c r="I19" s="20">
        <f t="shared" si="4"/>
        <v>3903.55</v>
      </c>
      <c r="J19" s="64">
        <f t="shared" si="5"/>
        <v>3903.55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02'!F20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02'!F21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02'!F22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02'!F23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02'!F24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02'!F25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02'!F26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2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02'!F27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02'!F28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>
        <v>-123.49999999999997</v>
      </c>
      <c r="F29" s="20">
        <f>E29+'BM 02'!F29</f>
        <v>151.85000000000005</v>
      </c>
      <c r="G29" s="20">
        <v>22.7</v>
      </c>
      <c r="H29" s="20">
        <f t="shared" si="3"/>
        <v>6250.44</v>
      </c>
      <c r="I29" s="20">
        <f t="shared" si="4"/>
        <v>-2803.45</v>
      </c>
      <c r="J29" s="64">
        <f t="shared" si="5"/>
        <v>3446.99</v>
      </c>
    </row>
    <row r="30" spans="1:10" s="1" customFormat="1" ht="14.5" x14ac:dyDescent="0.35">
      <c r="A30" s="238" t="s">
        <v>60</v>
      </c>
      <c r="B30" s="239"/>
      <c r="C30" s="239"/>
      <c r="D30" s="239"/>
      <c r="E30" s="239"/>
      <c r="F30" s="239"/>
      <c r="G30" s="240"/>
      <c r="H30" s="21">
        <f>SUM(H16:H29)</f>
        <v>102963.88</v>
      </c>
      <c r="I30" s="21">
        <f>TRUNC(SUM(I16:I29),2)</f>
        <v>4370.38</v>
      </c>
      <c r="J30" s="130">
        <f>TRUNC(SUM(J16:J29),2)</f>
        <v>100160.43</v>
      </c>
    </row>
    <row r="31" spans="1:10" s="77" customFormat="1" ht="14.5" x14ac:dyDescent="0.35">
      <c r="A31" s="78" t="s">
        <v>14</v>
      </c>
      <c r="B31" s="218" t="s">
        <v>88</v>
      </c>
      <c r="C31" s="219"/>
      <c r="D31" s="219"/>
      <c r="E31" s="219"/>
      <c r="F31" s="219"/>
      <c r="G31" s="219"/>
      <c r="H31" s="219"/>
      <c r="I31" s="219"/>
      <c r="J31" s="220"/>
    </row>
    <row r="32" spans="1:10" s="77" customFormat="1" ht="14.5" x14ac:dyDescent="0.35">
      <c r="A32" s="78" t="s">
        <v>89</v>
      </c>
      <c r="B32" s="218" t="s">
        <v>90</v>
      </c>
      <c r="C32" s="219"/>
      <c r="D32" s="219"/>
      <c r="E32" s="219"/>
      <c r="F32" s="219"/>
      <c r="G32" s="219"/>
      <c r="H32" s="219"/>
      <c r="I32" s="219"/>
      <c r="J32" s="220"/>
    </row>
    <row r="33" spans="1:11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>
        <v>2.13</v>
      </c>
      <c r="F33" s="20">
        <f>E33+'BM 02'!F33</f>
        <v>4.75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5167.2</v>
      </c>
      <c r="J33" s="64">
        <f t="shared" ref="J33:J38" si="8">TRUNC(G33*F33,2)</f>
        <v>11523.12</v>
      </c>
    </row>
    <row r="34" spans="1:11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>
        <v>179.9</v>
      </c>
      <c r="F34" s="20">
        <f>E34+'BM 02'!F34</f>
        <v>434.99</v>
      </c>
      <c r="G34" s="22">
        <v>19.86</v>
      </c>
      <c r="H34" s="20">
        <f t="shared" si="6"/>
        <v>8638.9</v>
      </c>
      <c r="I34" s="20">
        <f t="shared" si="7"/>
        <v>3572.81</v>
      </c>
      <c r="J34" s="64">
        <f t="shared" si="8"/>
        <v>8638.9</v>
      </c>
    </row>
    <row r="35" spans="1:11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>
        <v>657.7</v>
      </c>
      <c r="F35" s="20">
        <f>E35+'BM 02'!F35</f>
        <v>1260.2</v>
      </c>
      <c r="G35" s="20">
        <v>16.12</v>
      </c>
      <c r="H35" s="20">
        <f t="shared" si="6"/>
        <v>20314.419999999998</v>
      </c>
      <c r="I35" s="20">
        <f t="shared" si="7"/>
        <v>10602.12</v>
      </c>
      <c r="J35" s="64">
        <f t="shared" si="8"/>
        <v>20314.419999999998</v>
      </c>
    </row>
    <row r="36" spans="1:11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>
        <v>200.91</v>
      </c>
      <c r="F36" s="20">
        <f>E36+'BM 02'!F36</f>
        <v>358.9</v>
      </c>
      <c r="G36" s="20">
        <v>57.07</v>
      </c>
      <c r="H36" s="20">
        <f t="shared" si="6"/>
        <v>20482.419999999998</v>
      </c>
      <c r="I36" s="20">
        <f t="shared" si="7"/>
        <v>11465.93</v>
      </c>
      <c r="J36" s="64">
        <f t="shared" si="8"/>
        <v>20482.419999999998</v>
      </c>
    </row>
    <row r="37" spans="1:11" ht="2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>
        <v>17.690000000000001</v>
      </c>
      <c r="F37" s="20">
        <f>E37+'BM 02'!F37</f>
        <v>24.57</v>
      </c>
      <c r="G37" s="20">
        <v>387.8</v>
      </c>
      <c r="H37" s="20">
        <f t="shared" si="6"/>
        <v>9528.24</v>
      </c>
      <c r="I37" s="20">
        <f t="shared" si="7"/>
        <v>6860.18</v>
      </c>
      <c r="J37" s="64">
        <f t="shared" si="8"/>
        <v>9528.24</v>
      </c>
    </row>
    <row r="38" spans="1:11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>
        <v>17.690000000000001</v>
      </c>
      <c r="F38" s="20">
        <f>E38+'BM 02'!F38</f>
        <v>24.57</v>
      </c>
      <c r="G38" s="20">
        <v>178.92</v>
      </c>
      <c r="H38" s="20">
        <f t="shared" si="6"/>
        <v>4396.0600000000004</v>
      </c>
      <c r="I38" s="20">
        <f t="shared" si="7"/>
        <v>3165.09</v>
      </c>
      <c r="J38" s="64">
        <f t="shared" si="8"/>
        <v>4396.0600000000004</v>
      </c>
    </row>
    <row r="39" spans="1:11" ht="14" x14ac:dyDescent="0.25">
      <c r="A39" s="238" t="s">
        <v>60</v>
      </c>
      <c r="B39" s="239"/>
      <c r="C39" s="239"/>
      <c r="D39" s="239"/>
      <c r="E39" s="239"/>
      <c r="F39" s="239"/>
      <c r="G39" s="240"/>
      <c r="H39" s="21">
        <f>SUM(H33:H38)</f>
        <v>74883.16</v>
      </c>
      <c r="I39" s="131">
        <f>TRUNC(SUM(I33:I38),2)</f>
        <v>40833.33</v>
      </c>
      <c r="J39" s="130">
        <f>TRUNC(SUM(J33:J38),2)</f>
        <v>74883.16</v>
      </c>
    </row>
    <row r="40" spans="1:11" ht="14" x14ac:dyDescent="0.25">
      <c r="A40" s="66" t="s">
        <v>93</v>
      </c>
      <c r="B40" s="218" t="s">
        <v>96</v>
      </c>
      <c r="C40" s="219"/>
      <c r="D40" s="219"/>
      <c r="E40" s="219"/>
      <c r="F40" s="219"/>
      <c r="G40" s="219"/>
      <c r="H40" s="219"/>
      <c r="I40" s="219"/>
      <c r="J40" s="220"/>
      <c r="K40" s="5"/>
    </row>
    <row r="41" spans="1:11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>
        <v>10.3</v>
      </c>
      <c r="F41" s="20">
        <f>E41+'BM 02'!F41</f>
        <v>10.3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1683.12</v>
      </c>
      <c r="J41" s="64">
        <f t="shared" ref="J41:J46" si="11">TRUNC(G41*F41,2)</f>
        <v>1683.12</v>
      </c>
      <c r="K41" s="5"/>
    </row>
    <row r="42" spans="1:11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52"/>
      <c r="F42" s="20">
        <f>E42+'BM 02'!F42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1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02'!F43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</row>
    <row r="44" spans="1:11" ht="2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02'!F44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1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02'!F45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1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02'!F46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1" ht="14" x14ac:dyDescent="0.25">
      <c r="A47" s="238" t="s">
        <v>60</v>
      </c>
      <c r="B47" s="239"/>
      <c r="C47" s="239"/>
      <c r="D47" s="239"/>
      <c r="E47" s="239"/>
      <c r="F47" s="239"/>
      <c r="G47" s="240"/>
      <c r="H47" s="21">
        <f>SUM(H41:H46)</f>
        <v>23791.33</v>
      </c>
      <c r="I47" s="21">
        <f>TRUNC(SUM(I41:I46),2)</f>
        <v>1683.12</v>
      </c>
      <c r="J47" s="65">
        <f>TRUNC(SUM(J41:J46),2)</f>
        <v>1683.12</v>
      </c>
    </row>
    <row r="48" spans="1:11" ht="14" x14ac:dyDescent="0.25">
      <c r="A48" s="66" t="s">
        <v>105</v>
      </c>
      <c r="B48" s="218" t="s">
        <v>110</v>
      </c>
      <c r="C48" s="219"/>
      <c r="D48" s="219"/>
      <c r="E48" s="219"/>
      <c r="F48" s="219"/>
      <c r="G48" s="219"/>
      <c r="H48" s="219"/>
      <c r="I48" s="219"/>
      <c r="J48" s="220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/>
      <c r="F49" s="20">
        <f>E49+'BM 02'!F49</f>
        <v>19</v>
      </c>
      <c r="G49" s="22">
        <v>32.409999999999997</v>
      </c>
      <c r="H49" s="20">
        <f>TRUNC(G49*D49,2)</f>
        <v>615.79</v>
      </c>
      <c r="I49" s="20">
        <f>TRUNC(G49*E49,2)</f>
        <v>0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/>
      <c r="F50" s="20">
        <f>E50+'BM 02'!F50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0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/>
      <c r="F51" s="20">
        <f>E51+'BM 02'!F51</f>
        <v>12</v>
      </c>
      <c r="G51" s="20">
        <v>56.89</v>
      </c>
      <c r="H51" s="20">
        <f t="shared" si="12"/>
        <v>682.68</v>
      </c>
      <c r="I51" s="20">
        <f t="shared" si="13"/>
        <v>0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/>
      <c r="F52" s="20">
        <f>E52+'BM 02'!F52</f>
        <v>7.2</v>
      </c>
      <c r="G52" s="20">
        <v>43.15</v>
      </c>
      <c r="H52" s="20">
        <f t="shared" si="12"/>
        <v>310.68</v>
      </c>
      <c r="I52" s="20">
        <f t="shared" si="13"/>
        <v>0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/>
      <c r="F53" s="20">
        <f>E53+'BM 02'!F53</f>
        <v>12</v>
      </c>
      <c r="G53" s="20">
        <v>52.06</v>
      </c>
      <c r="H53" s="20">
        <f t="shared" si="12"/>
        <v>624.72</v>
      </c>
      <c r="I53" s="20">
        <f t="shared" si="13"/>
        <v>0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>
        <v>2.1</v>
      </c>
      <c r="F54" s="20">
        <f>E54+'BM 02'!F54</f>
        <v>12.1</v>
      </c>
      <c r="G54" s="20">
        <v>93.88</v>
      </c>
      <c r="H54" s="20">
        <f t="shared" si="12"/>
        <v>1135.94</v>
      </c>
      <c r="I54" s="20">
        <f t="shared" si="13"/>
        <v>197.14</v>
      </c>
      <c r="J54" s="64">
        <f t="shared" si="14"/>
        <v>1135.94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/>
      <c r="F55" s="20">
        <f>E55+'BM 02'!F55</f>
        <v>12.1</v>
      </c>
      <c r="G55" s="20">
        <v>86.67</v>
      </c>
      <c r="H55" s="20">
        <f t="shared" si="12"/>
        <v>1048.7</v>
      </c>
      <c r="I55" s="20">
        <f t="shared" si="13"/>
        <v>0</v>
      </c>
      <c r="J55" s="64">
        <f t="shared" si="14"/>
        <v>1048.7</v>
      </c>
    </row>
    <row r="56" spans="1:10" s="1" customFormat="1" ht="14.5" x14ac:dyDescent="0.35">
      <c r="A56" s="238" t="s">
        <v>60</v>
      </c>
      <c r="B56" s="239"/>
      <c r="C56" s="239"/>
      <c r="D56" s="239"/>
      <c r="E56" s="239"/>
      <c r="F56" s="239"/>
      <c r="G56" s="240"/>
      <c r="H56" s="21">
        <f>SUM(H49:H55)</f>
        <v>4735.5200000000004</v>
      </c>
      <c r="I56" s="21">
        <f>TRUNC(SUM(I49:I55),2)</f>
        <v>197.14</v>
      </c>
      <c r="J56" s="130">
        <f>TRUNC(SUM(J49:J55),2)</f>
        <v>4735.5200000000004</v>
      </c>
    </row>
    <row r="57" spans="1:10" s="77" customFormat="1" ht="14.5" x14ac:dyDescent="0.35">
      <c r="A57" s="78" t="s">
        <v>17</v>
      </c>
      <c r="B57" s="218" t="s">
        <v>129</v>
      </c>
      <c r="C57" s="219"/>
      <c r="D57" s="219"/>
      <c r="E57" s="219"/>
      <c r="F57" s="219"/>
      <c r="G57" s="219"/>
      <c r="H57" s="219"/>
      <c r="I57" s="219"/>
      <c r="J57" s="220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/>
      <c r="F58" s="20">
        <f>E58+'BM 02'!F58</f>
        <v>400.72699999999998</v>
      </c>
      <c r="G58" s="20">
        <v>67.02</v>
      </c>
      <c r="H58" s="20">
        <f>TRUNC(G58*D58,2)</f>
        <v>33997.230000000003</v>
      </c>
      <c r="I58" s="20">
        <f>TRUNC(G58*E58,2)</f>
        <v>0</v>
      </c>
      <c r="J58" s="64">
        <f>TRUNC(G58*F58,2)</f>
        <v>26856.720000000001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/>
      <c r="F59" s="20">
        <f>E59+'BM 02'!F59</f>
        <v>0</v>
      </c>
      <c r="G59" s="20">
        <v>76.58</v>
      </c>
      <c r="H59" s="20">
        <f>TRUNC(G59*D59,2)</f>
        <v>2370.15</v>
      </c>
      <c r="I59" s="20">
        <f>TRUNC(G59*E59,2)</f>
        <v>0</v>
      </c>
      <c r="J59" s="64">
        <f>TRUNC(G59*F59,2)</f>
        <v>0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02'!F60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38" t="s">
        <v>60</v>
      </c>
      <c r="B61" s="239"/>
      <c r="C61" s="239"/>
      <c r="D61" s="239"/>
      <c r="E61" s="239"/>
      <c r="F61" s="239"/>
      <c r="G61" s="240"/>
      <c r="H61" s="21">
        <f>SUM(H58:H60)</f>
        <v>45520.160000000003</v>
      </c>
      <c r="I61" s="21">
        <f>TRUNC(SUM(I58:I60),2)</f>
        <v>0</v>
      </c>
      <c r="J61" s="130">
        <f>TRUNC(SUM(J58:J60),2)</f>
        <v>26856.720000000001</v>
      </c>
    </row>
    <row r="62" spans="1:10" s="77" customFormat="1" ht="14.5" x14ac:dyDescent="0.35">
      <c r="A62" s="78" t="s">
        <v>21</v>
      </c>
      <c r="B62" s="218" t="s">
        <v>133</v>
      </c>
      <c r="C62" s="219"/>
      <c r="D62" s="219"/>
      <c r="E62" s="219"/>
      <c r="F62" s="219"/>
      <c r="G62" s="219"/>
      <c r="H62" s="219"/>
      <c r="I62" s="219"/>
      <c r="J62" s="220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/>
      <c r="F63" s="20">
        <f>E63+'BM 02'!F63</f>
        <v>0</v>
      </c>
      <c r="G63" s="20">
        <v>1447.06</v>
      </c>
      <c r="H63" s="20">
        <f>TRUNC(G63*D63,2)</f>
        <v>2894.12</v>
      </c>
      <c r="I63" s="20">
        <f>TRUNC(G63*E63,2)</f>
        <v>0</v>
      </c>
      <c r="J63" s="64">
        <f>TRUNC(G63*F63,2)</f>
        <v>0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/>
      <c r="F64" s="20">
        <f>E64+'BM 02'!F64</f>
        <v>0</v>
      </c>
      <c r="G64" s="20">
        <v>18.86</v>
      </c>
      <c r="H64" s="20">
        <f t="shared" ref="H64:H69" si="15">TRUNC(G64*D64,2)</f>
        <v>4413.8</v>
      </c>
      <c r="I64" s="20">
        <f t="shared" ref="I64:I69" si="16">TRUNC(G64*E64,2)</f>
        <v>0</v>
      </c>
      <c r="J64" s="64">
        <f t="shared" ref="J64:J69" si="17">TRUNC(G64*F64,2)</f>
        <v>0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/>
      <c r="F65" s="20">
        <f>E65+'BM 02'!F65</f>
        <v>0</v>
      </c>
      <c r="G65" s="20">
        <v>61.96</v>
      </c>
      <c r="H65" s="20">
        <f t="shared" si="15"/>
        <v>13893.91</v>
      </c>
      <c r="I65" s="20">
        <f t="shared" si="16"/>
        <v>0</v>
      </c>
      <c r="J65" s="64">
        <f t="shared" si="17"/>
        <v>0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/>
      <c r="F66" s="20">
        <f>E66+'BM 02'!F66</f>
        <v>0</v>
      </c>
      <c r="G66" s="20">
        <v>38.39</v>
      </c>
      <c r="H66" s="20">
        <f t="shared" si="15"/>
        <v>3632.07</v>
      </c>
      <c r="I66" s="20">
        <f t="shared" si="16"/>
        <v>0</v>
      </c>
      <c r="J66" s="64">
        <f t="shared" si="17"/>
        <v>0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/>
      <c r="F67" s="20">
        <f>E67+'BM 02'!F67</f>
        <v>0</v>
      </c>
      <c r="G67" s="20">
        <v>169.31</v>
      </c>
      <c r="H67" s="20">
        <f t="shared" si="15"/>
        <v>8411.32</v>
      </c>
      <c r="I67" s="20">
        <f t="shared" si="16"/>
        <v>0</v>
      </c>
      <c r="J67" s="64">
        <f t="shared" si="17"/>
        <v>0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02'!F68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02'!F69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38" t="s">
        <v>60</v>
      </c>
      <c r="B70" s="239"/>
      <c r="C70" s="239"/>
      <c r="D70" s="239"/>
      <c r="E70" s="239"/>
      <c r="F70" s="239"/>
      <c r="G70" s="240"/>
      <c r="H70" s="21">
        <f>SUM(H63:H69)</f>
        <v>41966.380000000005</v>
      </c>
      <c r="I70" s="21">
        <f>TRUNC(SUM(I63:I69),2)</f>
        <v>0</v>
      </c>
      <c r="J70" s="65">
        <f>TRUNC(SUM(J63:J69),2)</f>
        <v>0</v>
      </c>
    </row>
    <row r="71" spans="1:10" s="77" customFormat="1" ht="14.5" x14ac:dyDescent="0.35">
      <c r="A71" s="78" t="s">
        <v>29</v>
      </c>
      <c r="B71" s="218" t="s">
        <v>149</v>
      </c>
      <c r="C71" s="219"/>
      <c r="D71" s="219"/>
      <c r="E71" s="219"/>
      <c r="F71" s="219"/>
      <c r="G71" s="219"/>
      <c r="H71" s="219"/>
      <c r="I71" s="219"/>
      <c r="J71" s="220"/>
    </row>
    <row r="72" spans="1:10" s="77" customFormat="1" ht="14.5" x14ac:dyDescent="0.35">
      <c r="A72" s="78" t="s">
        <v>150</v>
      </c>
      <c r="B72" s="218" t="s">
        <v>153</v>
      </c>
      <c r="C72" s="219"/>
      <c r="D72" s="219"/>
      <c r="E72" s="219"/>
      <c r="F72" s="219"/>
      <c r="G72" s="219"/>
      <c r="H72" s="219"/>
      <c r="I72" s="219"/>
      <c r="J72" s="220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02'!F73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02'!F74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02'!F75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02'!F76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02'!F77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02'!F78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38" t="s">
        <v>60</v>
      </c>
      <c r="B79" s="239"/>
      <c r="C79" s="239"/>
      <c r="D79" s="239"/>
      <c r="E79" s="239"/>
      <c r="F79" s="239"/>
      <c r="G79" s="240"/>
      <c r="H79" s="21">
        <f>SUM(H73:H78)</f>
        <v>36154.15</v>
      </c>
      <c r="I79" s="21">
        <f>TRUNC(SUM(I73:I78),2)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218" t="s">
        <v>164</v>
      </c>
      <c r="C80" s="219"/>
      <c r="D80" s="219"/>
      <c r="E80" s="219"/>
      <c r="F80" s="219"/>
      <c r="G80" s="219"/>
      <c r="H80" s="219"/>
      <c r="I80" s="219"/>
      <c r="J80" s="220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>
        <v>228.22</v>
      </c>
      <c r="F81" s="20">
        <f>E81+'BM 02'!F81</f>
        <v>228.22</v>
      </c>
      <c r="G81" s="20">
        <v>2.33</v>
      </c>
      <c r="H81" s="20">
        <f>TRUNC(G81*D81,2)</f>
        <v>531.75</v>
      </c>
      <c r="I81" s="20">
        <f>TRUNC(G81*E81,2)</f>
        <v>531.75</v>
      </c>
      <c r="J81" s="64">
        <f>TRUNC(G81*F81,2)</f>
        <v>531.75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>
        <v>228.22</v>
      </c>
      <c r="F82" s="20">
        <f>E82+'BM 02'!F82</f>
        <v>228.22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5678.11</v>
      </c>
      <c r="J82" s="64">
        <f t="shared" ref="J82:J87" si="23">TRUNC(G82*F82,2)</f>
        <v>5678.11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>
        <v>228.22</v>
      </c>
      <c r="F83" s="20">
        <f>E83+'BM 02'!F83</f>
        <v>228.22</v>
      </c>
      <c r="G83" s="20">
        <v>37.97</v>
      </c>
      <c r="H83" s="20">
        <f t="shared" si="21"/>
        <v>8665.51</v>
      </c>
      <c r="I83" s="20">
        <f t="shared" si="22"/>
        <v>8665.51</v>
      </c>
      <c r="J83" s="64">
        <f t="shared" si="23"/>
        <v>8665.51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/>
      <c r="F84" s="20">
        <f>E84+'BM 02'!F84</f>
        <v>0</v>
      </c>
      <c r="G84" s="20">
        <v>24.8</v>
      </c>
      <c r="H84" s="20">
        <f t="shared" si="21"/>
        <v>5826.01</v>
      </c>
      <c r="I84" s="20">
        <f t="shared" si="22"/>
        <v>0</v>
      </c>
      <c r="J84" s="64">
        <f t="shared" si="23"/>
        <v>0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02'!F85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02'!F86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02'!F87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38" t="s">
        <v>60</v>
      </c>
      <c r="B88" s="239"/>
      <c r="C88" s="239"/>
      <c r="D88" s="239"/>
      <c r="E88" s="239"/>
      <c r="F88" s="239"/>
      <c r="G88" s="240"/>
      <c r="H88" s="21">
        <f>SUM(H81:H87)</f>
        <v>44497.47</v>
      </c>
      <c r="I88" s="21">
        <f>TRUNC(SUM(I81:I87),2)</f>
        <v>14875.37</v>
      </c>
      <c r="J88" s="65">
        <f>TRUNC(SUM(J81:J87),2)</f>
        <v>14875.37</v>
      </c>
    </row>
    <row r="89" spans="1:10" s="1" customFormat="1" ht="14.5" x14ac:dyDescent="0.35">
      <c r="A89" s="66" t="s">
        <v>143</v>
      </c>
      <c r="B89" s="218" t="s">
        <v>179</v>
      </c>
      <c r="C89" s="219"/>
      <c r="D89" s="219"/>
      <c r="E89" s="219"/>
      <c r="F89" s="219"/>
      <c r="G89" s="219"/>
      <c r="H89" s="219"/>
      <c r="I89" s="219"/>
      <c r="J89" s="220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/>
      <c r="F90" s="20">
        <f>E90+'BM 02'!F90</f>
        <v>1000</v>
      </c>
      <c r="G90" s="20">
        <v>3.34</v>
      </c>
      <c r="H90" s="20">
        <f>TRUNC(G90*D90,2)</f>
        <v>4282.78</v>
      </c>
      <c r="I90" s="20">
        <f>TRUNC(G90*E90,2)</f>
        <v>0</v>
      </c>
      <c r="J90" s="64">
        <f>TRUNC(G90*F90,2)</f>
        <v>3340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02'!F91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300</v>
      </c>
      <c r="F92" s="20">
        <f>E92+'BM 02'!F92</f>
        <v>800</v>
      </c>
      <c r="G92" s="20">
        <v>29.26</v>
      </c>
      <c r="H92" s="20">
        <f t="shared" si="24"/>
        <v>34063.019999999997</v>
      </c>
      <c r="I92" s="20">
        <f t="shared" si="25"/>
        <v>8778</v>
      </c>
      <c r="J92" s="64">
        <f t="shared" si="26"/>
        <v>23408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/>
      <c r="F93" s="20">
        <f>E93+'BM 02'!F93</f>
        <v>0</v>
      </c>
      <c r="G93" s="20">
        <v>80.900000000000006</v>
      </c>
      <c r="H93" s="20">
        <f t="shared" si="24"/>
        <v>4389.63</v>
      </c>
      <c r="I93" s="20">
        <f t="shared" si="25"/>
        <v>0</v>
      </c>
      <c r="J93" s="64">
        <f t="shared" si="26"/>
        <v>0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02'!F94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/>
      <c r="F95" s="20">
        <f>E95+'BM 02'!F95</f>
        <v>0</v>
      </c>
      <c r="G95" s="20">
        <v>28.14</v>
      </c>
      <c r="H95" s="20">
        <f t="shared" si="24"/>
        <v>2269.77</v>
      </c>
      <c r="I95" s="20">
        <f t="shared" si="25"/>
        <v>0</v>
      </c>
      <c r="J95" s="64">
        <f t="shared" si="26"/>
        <v>0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02'!F96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02'!F97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38" t="s">
        <v>60</v>
      </c>
      <c r="B98" s="239"/>
      <c r="C98" s="239"/>
      <c r="D98" s="239"/>
      <c r="E98" s="239"/>
      <c r="F98" s="239"/>
      <c r="G98" s="240"/>
      <c r="H98" s="21">
        <f>SUM(H90:H97)</f>
        <v>58948.029999999984</v>
      </c>
      <c r="I98" s="21">
        <f>TRUNC(SUM(I90:I97),2)</f>
        <v>8778</v>
      </c>
      <c r="J98" s="65">
        <f>TRUNC(SUM(J90:J97),2)</f>
        <v>26748</v>
      </c>
    </row>
    <row r="99" spans="1:10" s="1" customFormat="1" ht="14.5" x14ac:dyDescent="0.35">
      <c r="A99" s="66" t="s">
        <v>191</v>
      </c>
      <c r="B99" s="218" t="s">
        <v>193</v>
      </c>
      <c r="C99" s="219"/>
      <c r="D99" s="219"/>
      <c r="E99" s="219"/>
      <c r="F99" s="219"/>
      <c r="G99" s="219"/>
      <c r="H99" s="219"/>
      <c r="I99" s="219"/>
      <c r="J99" s="220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02'!F100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02'!F101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02'!F102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02'!F103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02'!F104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02'!F105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02'!F106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02'!F107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02'!F108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02'!F109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02'!F110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38" t="s">
        <v>60</v>
      </c>
      <c r="B111" s="239"/>
      <c r="C111" s="239"/>
      <c r="D111" s="239"/>
      <c r="E111" s="239"/>
      <c r="F111" s="239"/>
      <c r="G111" s="240"/>
      <c r="H111" s="21">
        <f>SUM(H100:H110)</f>
        <v>42965.439999999995</v>
      </c>
      <c r="I111" s="21">
        <f>TRUNC(SUM(I100:I110),2)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218" t="s">
        <v>216</v>
      </c>
      <c r="C112" s="219"/>
      <c r="D112" s="219"/>
      <c r="E112" s="219"/>
      <c r="F112" s="219"/>
      <c r="G112" s="219"/>
      <c r="H112" s="219"/>
      <c r="I112" s="219"/>
      <c r="J112" s="220"/>
    </row>
    <row r="113" spans="1:10" s="1" customFormat="1" ht="14.5" x14ac:dyDescent="0.35">
      <c r="A113" s="66" t="s">
        <v>217</v>
      </c>
      <c r="B113" s="126" t="s">
        <v>219</v>
      </c>
      <c r="C113" s="127"/>
      <c r="D113" s="127"/>
      <c r="E113" s="127"/>
      <c r="F113" s="127"/>
      <c r="G113" s="127"/>
      <c r="H113" s="127"/>
      <c r="I113" s="127"/>
      <c r="J113" s="128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>
        <v>40.380000000000003</v>
      </c>
      <c r="F114" s="20">
        <f>E114+'BM 02'!F114</f>
        <v>40.380000000000003</v>
      </c>
      <c r="G114" s="20">
        <v>9.27</v>
      </c>
      <c r="H114" s="20">
        <f>TRUNC(G114*D114,2)</f>
        <v>374.32</v>
      </c>
      <c r="I114" s="20">
        <f>TRUNC(G114*E114,2)</f>
        <v>374.32</v>
      </c>
      <c r="J114" s="64">
        <f>TRUNC(G114*F114,2)</f>
        <v>374.32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02'!F115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02'!F116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02'!F117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02'!F118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02'!F119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>
        <v>10</v>
      </c>
      <c r="F120" s="20">
        <f>E120+'BM 02'!F120</f>
        <v>10</v>
      </c>
      <c r="G120" s="20">
        <v>3.93</v>
      </c>
      <c r="H120" s="20">
        <f t="shared" si="30"/>
        <v>39.299999999999997</v>
      </c>
      <c r="I120" s="20">
        <f t="shared" si="31"/>
        <v>39.299999999999997</v>
      </c>
      <c r="J120" s="64">
        <f t="shared" si="32"/>
        <v>39.299999999999997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02'!F121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02'!F122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>
        <v>10</v>
      </c>
      <c r="F123" s="20">
        <f>E123+'BM 02'!F123</f>
        <v>10</v>
      </c>
      <c r="G123" s="20">
        <v>14.18</v>
      </c>
      <c r="H123" s="20">
        <f t="shared" si="30"/>
        <v>141.80000000000001</v>
      </c>
      <c r="I123" s="20">
        <f t="shared" si="31"/>
        <v>141.80000000000001</v>
      </c>
      <c r="J123" s="64">
        <f t="shared" si="32"/>
        <v>141.80000000000001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>
        <v>4</v>
      </c>
      <c r="F124" s="20">
        <f>E124+'BM 02'!F124</f>
        <v>4</v>
      </c>
      <c r="G124" s="20">
        <v>3.24</v>
      </c>
      <c r="H124" s="20">
        <f t="shared" si="30"/>
        <v>12.96</v>
      </c>
      <c r="I124" s="20">
        <f t="shared" si="31"/>
        <v>12.96</v>
      </c>
      <c r="J124" s="64">
        <f t="shared" si="32"/>
        <v>12.96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>
        <v>3</v>
      </c>
      <c r="F125" s="20">
        <f>E125+'BM 02'!F125</f>
        <v>3</v>
      </c>
      <c r="G125" s="20">
        <v>10.78</v>
      </c>
      <c r="H125" s="20">
        <f t="shared" si="30"/>
        <v>32.340000000000003</v>
      </c>
      <c r="I125" s="20">
        <f t="shared" si="31"/>
        <v>32.340000000000003</v>
      </c>
      <c r="J125" s="64">
        <f t="shared" si="32"/>
        <v>32.340000000000003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02'!F126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>
        <v>6</v>
      </c>
      <c r="F127" s="20">
        <f>E127+'BM 02'!F127</f>
        <v>6</v>
      </c>
      <c r="G127" s="20">
        <v>7.29</v>
      </c>
      <c r="H127" s="20">
        <f t="shared" si="30"/>
        <v>43.74</v>
      </c>
      <c r="I127" s="20">
        <f t="shared" si="31"/>
        <v>43.74</v>
      </c>
      <c r="J127" s="64">
        <f t="shared" si="32"/>
        <v>43.74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02'!F128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>
        <v>4</v>
      </c>
      <c r="F129" s="20">
        <f>E129+'BM 02'!F129</f>
        <v>4</v>
      </c>
      <c r="G129" s="20">
        <v>95.94</v>
      </c>
      <c r="H129" s="20">
        <f t="shared" si="30"/>
        <v>383.76</v>
      </c>
      <c r="I129" s="20">
        <f t="shared" si="31"/>
        <v>383.76</v>
      </c>
      <c r="J129" s="64">
        <f t="shared" si="32"/>
        <v>383.76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>
        <v>3</v>
      </c>
      <c r="F130" s="20">
        <f>E130+'BM 02'!F130</f>
        <v>3</v>
      </c>
      <c r="G130" s="20">
        <v>90.97</v>
      </c>
      <c r="H130" s="20">
        <f t="shared" si="30"/>
        <v>272.91000000000003</v>
      </c>
      <c r="I130" s="20">
        <f t="shared" si="31"/>
        <v>272.91000000000003</v>
      </c>
      <c r="J130" s="64">
        <f t="shared" si="32"/>
        <v>272.91000000000003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>
        <v>11</v>
      </c>
      <c r="F131" s="20">
        <f>E131+'BM 02'!F131</f>
        <v>11</v>
      </c>
      <c r="G131" s="20">
        <v>5.71</v>
      </c>
      <c r="H131" s="20">
        <f t="shared" si="30"/>
        <v>62.81</v>
      </c>
      <c r="I131" s="20">
        <f t="shared" si="31"/>
        <v>62.81</v>
      </c>
      <c r="J131" s="64">
        <f t="shared" si="32"/>
        <v>62.81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02'!F132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02'!F133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02'!F134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38" t="s">
        <v>60</v>
      </c>
      <c r="B135" s="239"/>
      <c r="C135" s="239"/>
      <c r="D135" s="239"/>
      <c r="E135" s="239"/>
      <c r="F135" s="239"/>
      <c r="G135" s="240"/>
      <c r="H135" s="21">
        <f>SUM(H114:H134)</f>
        <v>4493.9100000000008</v>
      </c>
      <c r="I135" s="21">
        <f>TRUNC(SUM(I114:I134),2)</f>
        <v>1363.94</v>
      </c>
      <c r="J135" s="65">
        <f>TRUNC(SUM(J114:J134),2)</f>
        <v>1363.94</v>
      </c>
    </row>
    <row r="136" spans="1:10" s="1" customFormat="1" ht="14.5" x14ac:dyDescent="0.35">
      <c r="A136" s="66" t="s">
        <v>261</v>
      </c>
      <c r="B136" s="126" t="s">
        <v>495</v>
      </c>
      <c r="C136" s="127"/>
      <c r="D136" s="127"/>
      <c r="E136" s="127"/>
      <c r="F136" s="127"/>
      <c r="G136" s="127"/>
      <c r="H136" s="127"/>
      <c r="I136" s="127"/>
      <c r="J136" s="128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>
        <v>13.24</v>
      </c>
      <c r="F137" s="20">
        <f>E137+'BM 02'!F137</f>
        <v>13.24</v>
      </c>
      <c r="G137" s="20">
        <v>17.940000000000001</v>
      </c>
      <c r="H137" s="20">
        <f>TRUNC(G137*D137,2)</f>
        <v>237.52</v>
      </c>
      <c r="I137" s="20">
        <f>TRUNC(G137*E137,2)</f>
        <v>237.52</v>
      </c>
      <c r="J137" s="64">
        <f>TRUNC(G137*F137,2)</f>
        <v>237.52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>
        <v>30.25</v>
      </c>
      <c r="F138" s="20">
        <f>E138+'BM 02'!F138</f>
        <v>30.25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774.7</v>
      </c>
      <c r="J138" s="64">
        <f t="shared" ref="J138:J155" si="35">TRUNC(G138*F138,2)</f>
        <v>774.7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>
        <v>23.37</v>
      </c>
      <c r="F139" s="20">
        <f>E139+'BM 02'!F139</f>
        <v>23.37</v>
      </c>
      <c r="G139" s="20">
        <v>13.32</v>
      </c>
      <c r="H139" s="20">
        <f t="shared" si="33"/>
        <v>311.27999999999997</v>
      </c>
      <c r="I139" s="20">
        <f t="shared" si="34"/>
        <v>311.27999999999997</v>
      </c>
      <c r="J139" s="64">
        <f t="shared" si="35"/>
        <v>311.27999999999997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02'!F140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02'!F141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>
        <v>2</v>
      </c>
      <c r="F142" s="20">
        <f>E142+'BM 02'!F142</f>
        <v>2</v>
      </c>
      <c r="G142" s="20">
        <v>18.27</v>
      </c>
      <c r="H142" s="20">
        <f t="shared" si="33"/>
        <v>36.54</v>
      </c>
      <c r="I142" s="20">
        <f t="shared" si="34"/>
        <v>36.54</v>
      </c>
      <c r="J142" s="64">
        <f t="shared" si="35"/>
        <v>36.54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>
        <v>3</v>
      </c>
      <c r="F143" s="20">
        <f>E143+'BM 02'!F143</f>
        <v>3</v>
      </c>
      <c r="G143" s="20">
        <v>6.27</v>
      </c>
      <c r="H143" s="20">
        <f t="shared" si="33"/>
        <v>18.809999999999999</v>
      </c>
      <c r="I143" s="20">
        <f t="shared" si="34"/>
        <v>18.809999999999999</v>
      </c>
      <c r="J143" s="64">
        <f t="shared" si="35"/>
        <v>18.809999999999999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>
        <v>3</v>
      </c>
      <c r="F144" s="20">
        <f>E144+'BM 02'!F144</f>
        <v>3</v>
      </c>
      <c r="G144" s="20">
        <v>7.36</v>
      </c>
      <c r="H144" s="20">
        <f t="shared" si="33"/>
        <v>22.08</v>
      </c>
      <c r="I144" s="20">
        <f t="shared" si="34"/>
        <v>22.08</v>
      </c>
      <c r="J144" s="64">
        <f t="shared" si="35"/>
        <v>22.08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>
        <v>3</v>
      </c>
      <c r="F145" s="20">
        <f>E145+'BM 02'!F145</f>
        <v>3</v>
      </c>
      <c r="G145" s="20">
        <v>23.25</v>
      </c>
      <c r="H145" s="20">
        <f t="shared" si="33"/>
        <v>69.75</v>
      </c>
      <c r="I145" s="20">
        <f t="shared" si="34"/>
        <v>69.75</v>
      </c>
      <c r="J145" s="64">
        <f t="shared" si="35"/>
        <v>69.75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>
        <v>6</v>
      </c>
      <c r="F146" s="20">
        <f>E146+'BM 02'!F146</f>
        <v>6</v>
      </c>
      <c r="G146" s="20">
        <v>9.32</v>
      </c>
      <c r="H146" s="20">
        <f t="shared" si="33"/>
        <v>55.92</v>
      </c>
      <c r="I146" s="20">
        <f t="shared" si="34"/>
        <v>55.92</v>
      </c>
      <c r="J146" s="64">
        <f t="shared" si="35"/>
        <v>55.92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>
        <v>8</v>
      </c>
      <c r="F147" s="20">
        <f>E147+'BM 02'!F147</f>
        <v>8</v>
      </c>
      <c r="G147" s="20">
        <v>6.63</v>
      </c>
      <c r="H147" s="20">
        <f t="shared" si="33"/>
        <v>53.04</v>
      </c>
      <c r="I147" s="20">
        <f t="shared" si="34"/>
        <v>53.04</v>
      </c>
      <c r="J147" s="64">
        <f t="shared" si="35"/>
        <v>53.04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>
        <v>3</v>
      </c>
      <c r="F148" s="20">
        <f>E148+'BM 02'!F148</f>
        <v>3</v>
      </c>
      <c r="G148" s="20">
        <v>18.98</v>
      </c>
      <c r="H148" s="20">
        <f t="shared" si="33"/>
        <v>56.94</v>
      </c>
      <c r="I148" s="20">
        <f t="shared" si="34"/>
        <v>56.94</v>
      </c>
      <c r="J148" s="64">
        <f t="shared" si="35"/>
        <v>56.94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>
        <v>3</v>
      </c>
      <c r="F149" s="20">
        <f>E149+'BM 02'!F149</f>
        <v>3</v>
      </c>
      <c r="G149" s="20">
        <v>8.15</v>
      </c>
      <c r="H149" s="20">
        <f t="shared" si="33"/>
        <v>24.45</v>
      </c>
      <c r="I149" s="20">
        <f t="shared" si="34"/>
        <v>24.45</v>
      </c>
      <c r="J149" s="64">
        <f t="shared" si="35"/>
        <v>24.45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>
        <v>11</v>
      </c>
      <c r="F150" s="20">
        <f>E150+'BM 02'!F150</f>
        <v>11</v>
      </c>
      <c r="G150" s="20">
        <v>14.53</v>
      </c>
      <c r="H150" s="20">
        <f t="shared" si="33"/>
        <v>159.83000000000001</v>
      </c>
      <c r="I150" s="20">
        <f t="shared" si="34"/>
        <v>159.83000000000001</v>
      </c>
      <c r="J150" s="64">
        <f t="shared" si="35"/>
        <v>159.83000000000001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>
        <v>9</v>
      </c>
      <c r="F151" s="20">
        <f>E151+'BM 02'!F151</f>
        <v>9</v>
      </c>
      <c r="G151" s="20">
        <v>6.69</v>
      </c>
      <c r="H151" s="20">
        <f t="shared" si="33"/>
        <v>60.21</v>
      </c>
      <c r="I151" s="20">
        <f t="shared" si="34"/>
        <v>60.21</v>
      </c>
      <c r="J151" s="64">
        <f t="shared" si="35"/>
        <v>60.21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>
        <v>3</v>
      </c>
      <c r="F152" s="20">
        <f>E152+'BM 02'!F152</f>
        <v>3</v>
      </c>
      <c r="G152" s="20">
        <v>43.45</v>
      </c>
      <c r="H152" s="20">
        <f t="shared" si="33"/>
        <v>130.35</v>
      </c>
      <c r="I152" s="20">
        <f t="shared" si="34"/>
        <v>130.35</v>
      </c>
      <c r="J152" s="64">
        <f t="shared" si="35"/>
        <v>130.35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>
        <v>1</v>
      </c>
      <c r="F153" s="20">
        <f>E153+'BM 02'!F153</f>
        <v>1</v>
      </c>
      <c r="G153" s="20">
        <v>12.28</v>
      </c>
      <c r="H153" s="20">
        <f t="shared" si="33"/>
        <v>12.28</v>
      </c>
      <c r="I153" s="20">
        <f t="shared" si="34"/>
        <v>12.28</v>
      </c>
      <c r="J153" s="64">
        <f t="shared" si="35"/>
        <v>12.28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02'!F154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02'!F155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38" t="s">
        <v>60</v>
      </c>
      <c r="B156" s="239"/>
      <c r="C156" s="239"/>
      <c r="D156" s="239"/>
      <c r="E156" s="239"/>
      <c r="F156" s="239"/>
      <c r="G156" s="240"/>
      <c r="H156" s="21">
        <f>SUM(H137:H155)</f>
        <v>3802.7300000000005</v>
      </c>
      <c r="I156" s="21">
        <f>TRUNC(SUM(I137:I155),2)</f>
        <v>2023.7</v>
      </c>
      <c r="J156" s="65">
        <f>TRUNC(SUM(J137:J155),2)</f>
        <v>2023.7</v>
      </c>
    </row>
    <row r="157" spans="1:10" s="1" customFormat="1" ht="14.5" x14ac:dyDescent="0.35">
      <c r="A157" s="66" t="s">
        <v>300</v>
      </c>
      <c r="B157" s="126" t="s">
        <v>302</v>
      </c>
      <c r="C157" s="127"/>
      <c r="D157" s="127"/>
      <c r="E157" s="127"/>
      <c r="F157" s="127"/>
      <c r="G157" s="127"/>
      <c r="H157" s="127"/>
      <c r="I157" s="127"/>
      <c r="J157" s="128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>
        <v>2.5</v>
      </c>
      <c r="F158" s="20">
        <f>E158+'BM 02'!F158</f>
        <v>2.5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53.95</v>
      </c>
      <c r="J158" s="64">
        <f t="shared" ref="J158:J163" si="38">TRUNC(G158*F158,2)</f>
        <v>53.95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>
        <v>68.02</v>
      </c>
      <c r="F159" s="20">
        <f>E159+'BM 02'!F159</f>
        <v>68.02</v>
      </c>
      <c r="G159" s="20">
        <v>48.66</v>
      </c>
      <c r="H159" s="20">
        <f t="shared" si="36"/>
        <v>3309.85</v>
      </c>
      <c r="I159" s="20">
        <f t="shared" si="37"/>
        <v>3309.85</v>
      </c>
      <c r="J159" s="64">
        <f t="shared" si="38"/>
        <v>3309.85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>
        <v>11</v>
      </c>
      <c r="F160" s="20">
        <f>E160+'BM 02'!F160</f>
        <v>11</v>
      </c>
      <c r="G160" s="20">
        <v>74.930000000000007</v>
      </c>
      <c r="H160" s="20">
        <f t="shared" si="36"/>
        <v>824.23</v>
      </c>
      <c r="I160" s="20">
        <f t="shared" si="37"/>
        <v>824.23</v>
      </c>
      <c r="J160" s="64">
        <f t="shared" si="38"/>
        <v>824.23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>
        <v>4</v>
      </c>
      <c r="F161" s="20">
        <f>E161+'BM 02'!F161</f>
        <v>4</v>
      </c>
      <c r="G161" s="20">
        <v>44.22</v>
      </c>
      <c r="H161" s="20">
        <f t="shared" si="36"/>
        <v>176.88</v>
      </c>
      <c r="I161" s="20">
        <f t="shared" si="37"/>
        <v>176.88</v>
      </c>
      <c r="J161" s="64">
        <f t="shared" si="38"/>
        <v>176.88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>
        <v>13</v>
      </c>
      <c r="F162" s="20">
        <f>E162+'BM 02'!F162</f>
        <v>13</v>
      </c>
      <c r="G162" s="20">
        <v>23.71</v>
      </c>
      <c r="H162" s="20">
        <f t="shared" si="36"/>
        <v>308.23</v>
      </c>
      <c r="I162" s="20">
        <f t="shared" si="37"/>
        <v>308.23</v>
      </c>
      <c r="J162" s="64">
        <f t="shared" si="38"/>
        <v>308.23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02'!F163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38" t="s">
        <v>60</v>
      </c>
      <c r="B164" s="239"/>
      <c r="C164" s="239"/>
      <c r="D164" s="239"/>
      <c r="E164" s="239"/>
      <c r="F164" s="239"/>
      <c r="G164" s="240"/>
      <c r="H164" s="21">
        <f>SUM(H158:H163)</f>
        <v>6810.6999999999989</v>
      </c>
      <c r="I164" s="21">
        <f>TRUNC(SUM(I158:I163),2)</f>
        <v>4673.1400000000003</v>
      </c>
      <c r="J164" s="65">
        <f>TRUNC(SUM(J158:J163),2)</f>
        <v>4673.1400000000003</v>
      </c>
    </row>
    <row r="165" spans="1:10" s="1" customFormat="1" ht="14.5" x14ac:dyDescent="0.35">
      <c r="A165" s="66" t="s">
        <v>314</v>
      </c>
      <c r="B165" s="126" t="s">
        <v>315</v>
      </c>
      <c r="C165" s="127"/>
      <c r="D165" s="127"/>
      <c r="E165" s="127"/>
      <c r="F165" s="127"/>
      <c r="G165" s="127"/>
      <c r="H165" s="127"/>
      <c r="I165" s="127"/>
      <c r="J165" s="128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02'!F166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02'!F167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02'!F168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02'!F169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02'!F170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02'!F171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02'!F172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02'!F173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02'!F174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02'!F175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02'!F176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02'!F177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02'!F178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02'!F179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02'!F180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02'!F181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>
        <v>17</v>
      </c>
      <c r="F182" s="20">
        <f>E182+'BM 02'!F182</f>
        <v>17</v>
      </c>
      <c r="G182" s="20">
        <v>22.65</v>
      </c>
      <c r="H182" s="20">
        <f t="shared" si="39"/>
        <v>385.05</v>
      </c>
      <c r="I182" s="20">
        <f t="shared" si="40"/>
        <v>385.05</v>
      </c>
      <c r="J182" s="64">
        <f t="shared" si="41"/>
        <v>385.05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>
        <v>88</v>
      </c>
      <c r="F183" s="20">
        <f>E183+'BM 02'!F183</f>
        <v>88</v>
      </c>
      <c r="G183" s="20">
        <v>11.95</v>
      </c>
      <c r="H183" s="20">
        <f t="shared" si="39"/>
        <v>1051.5999999999999</v>
      </c>
      <c r="I183" s="20">
        <f t="shared" si="40"/>
        <v>1051.5999999999999</v>
      </c>
      <c r="J183" s="64">
        <f t="shared" si="41"/>
        <v>1051.5999999999999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02'!F184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02'!F185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02'!F186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02'!F187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02'!F188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02'!F189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02'!F190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02'!F191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02'!F192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02'!F193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>
        <v>65</v>
      </c>
      <c r="F194" s="20">
        <f>E194+'BM 02'!F194</f>
        <v>65</v>
      </c>
      <c r="G194" s="20">
        <v>5.15</v>
      </c>
      <c r="H194" s="20">
        <f t="shared" si="39"/>
        <v>334.75</v>
      </c>
      <c r="I194" s="20">
        <f t="shared" si="40"/>
        <v>334.75</v>
      </c>
      <c r="J194" s="64">
        <f t="shared" si="41"/>
        <v>334.75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>
        <v>30</v>
      </c>
      <c r="F195" s="20">
        <f>E195+'BM 02'!F195</f>
        <v>30</v>
      </c>
      <c r="G195" s="20">
        <v>4.4400000000000004</v>
      </c>
      <c r="H195" s="20">
        <f t="shared" si="39"/>
        <v>133.19999999999999</v>
      </c>
      <c r="I195" s="20">
        <f t="shared" si="40"/>
        <v>133.19999999999999</v>
      </c>
      <c r="J195" s="64">
        <f t="shared" si="41"/>
        <v>133.19999999999999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02'!F196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02'!F197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02'!F198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02'!F199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02'!F200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02'!F201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38" t="s">
        <v>60</v>
      </c>
      <c r="B202" s="239"/>
      <c r="C202" s="239"/>
      <c r="D202" s="239"/>
      <c r="E202" s="239"/>
      <c r="F202" s="239"/>
      <c r="G202" s="240"/>
      <c r="H202" s="21">
        <f>SUM(H166:H201)</f>
        <v>32824.949999999997</v>
      </c>
      <c r="I202" s="21">
        <f>TRUNC(SUM(I166:I201),2)</f>
        <v>1904.6</v>
      </c>
      <c r="J202" s="65">
        <f>TRUNC(SUM(J166:J201),2)</f>
        <v>1904.6</v>
      </c>
    </row>
    <row r="203" spans="1:10" s="1" customFormat="1" ht="14.5" x14ac:dyDescent="0.35">
      <c r="A203" s="66" t="s">
        <v>388</v>
      </c>
      <c r="B203" s="126" t="s">
        <v>389</v>
      </c>
      <c r="C203" s="127"/>
      <c r="D203" s="127"/>
      <c r="E203" s="127"/>
      <c r="F203" s="127"/>
      <c r="G203" s="127"/>
      <c r="H203" s="127"/>
      <c r="I203" s="127"/>
      <c r="J203" s="128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02'!F204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02'!F205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02'!F206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02'!F207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02'!F208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02'!F209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38" t="s">
        <v>60</v>
      </c>
      <c r="B210" s="239"/>
      <c r="C210" s="239"/>
      <c r="D210" s="239"/>
      <c r="E210" s="239"/>
      <c r="F210" s="239"/>
      <c r="G210" s="240"/>
      <c r="H210" s="21">
        <f>SUM(H204:H209)</f>
        <v>2237.15</v>
      </c>
      <c r="I210" s="21">
        <f>TRUNC(SUM(I204:I209),2)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126" t="s">
        <v>496</v>
      </c>
      <c r="C211" s="127"/>
      <c r="D211" s="127"/>
      <c r="E211" s="127"/>
      <c r="F211" s="127"/>
      <c r="G211" s="127"/>
      <c r="H211" s="127"/>
      <c r="I211" s="127"/>
      <c r="J211" s="128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02'!F212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02'!F213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02'!F214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02'!F215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02'!F216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02'!F217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02'!F218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02'!F219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02'!F220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02'!F221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02'!F222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38" t="s">
        <v>60</v>
      </c>
      <c r="B223" s="239"/>
      <c r="C223" s="239"/>
      <c r="D223" s="239"/>
      <c r="E223" s="239"/>
      <c r="F223" s="239"/>
      <c r="G223" s="240"/>
      <c r="H223" s="21">
        <f>SUM(H212:H222)</f>
        <v>32589.589999999997</v>
      </c>
      <c r="I223" s="21">
        <f>TRUNC(SUM(I212:I222),2)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126" t="s">
        <v>426</v>
      </c>
      <c r="C224" s="127"/>
      <c r="D224" s="127"/>
      <c r="E224" s="127"/>
      <c r="F224" s="127"/>
      <c r="G224" s="127"/>
      <c r="H224" s="127"/>
      <c r="I224" s="127"/>
      <c r="J224" s="128"/>
    </row>
    <row r="225" spans="1:10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02'!F225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</row>
    <row r="226" spans="1:10" s="1" customFormat="1" ht="14.5" x14ac:dyDescent="0.35">
      <c r="A226" s="238" t="s">
        <v>60</v>
      </c>
      <c r="B226" s="239"/>
      <c r="C226" s="239"/>
      <c r="D226" s="239"/>
      <c r="E226" s="239"/>
      <c r="F226" s="239"/>
      <c r="G226" s="240"/>
      <c r="H226" s="21">
        <f>SUM(H225:H225)</f>
        <v>71463.86</v>
      </c>
      <c r="I226" s="21">
        <f>TRUNC(SUM(I225:I225),2)</f>
        <v>0</v>
      </c>
      <c r="J226" s="65">
        <f>TRUNC(SUM(J225:J225),2)</f>
        <v>0</v>
      </c>
    </row>
    <row r="227" spans="1:10" s="1" customFormat="1" ht="14.5" x14ac:dyDescent="0.35">
      <c r="A227" s="66" t="s">
        <v>429</v>
      </c>
      <c r="B227" s="126" t="s">
        <v>430</v>
      </c>
      <c r="C227" s="127"/>
      <c r="D227" s="127"/>
      <c r="E227" s="127"/>
      <c r="F227" s="127"/>
      <c r="G227" s="127"/>
      <c r="H227" s="127"/>
      <c r="I227" s="127"/>
      <c r="J227" s="128"/>
    </row>
    <row r="228" spans="1:10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02'!F228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0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02'!F229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0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02'!F230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0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02'!F231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0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02'!F232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0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02'!F233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0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02'!F234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0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02'!F235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0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02'!F236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0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02'!F237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0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02'!F238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0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02'!F239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0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02'!F240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02'!F241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02'!F242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02'!F243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02'!F244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02'!F245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38" t="s">
        <v>60</v>
      </c>
      <c r="B246" s="239"/>
      <c r="C246" s="239"/>
      <c r="D246" s="239"/>
      <c r="E246" s="239"/>
      <c r="F246" s="239"/>
      <c r="G246" s="240"/>
      <c r="H246" s="21">
        <f>SUM(H228:H245)</f>
        <v>15087.169999999998</v>
      </c>
      <c r="I246" s="21">
        <f>TRUNC(SUM(I228:I245),2)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126" t="s">
        <v>497</v>
      </c>
      <c r="C247" s="127"/>
      <c r="D247" s="127"/>
      <c r="E247" s="127"/>
      <c r="F247" s="127"/>
      <c r="G247" s="127"/>
      <c r="H247" s="127"/>
      <c r="I247" s="127"/>
      <c r="J247" s="128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02'!F248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02'!F249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02'!F250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02'!F251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02'!F252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02'!F253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38" t="s">
        <v>60</v>
      </c>
      <c r="B254" s="239"/>
      <c r="C254" s="239"/>
      <c r="D254" s="239"/>
      <c r="E254" s="239"/>
      <c r="F254" s="239"/>
      <c r="G254" s="240"/>
      <c r="H254" s="21">
        <f>SUM(H248:H253)</f>
        <v>5736.1100000000006</v>
      </c>
      <c r="I254" s="21">
        <f>TRUNC(SUM(I248:I253),2)</f>
        <v>0</v>
      </c>
      <c r="J254" s="65">
        <f>TRUNC(SUM(J248:J253),2)</f>
        <v>0</v>
      </c>
    </row>
    <row r="255" spans="1:10" s="77" customFormat="1" ht="14.5" x14ac:dyDescent="0.35">
      <c r="A255" s="235" t="s">
        <v>142</v>
      </c>
      <c r="B255" s="236"/>
      <c r="C255" s="236"/>
      <c r="D255" s="236"/>
      <c r="E255" s="236"/>
      <c r="F255" s="236"/>
      <c r="G255" s="237"/>
      <c r="H255" s="23">
        <f>H254+H246+H226+H223+H210+H202+H164+H156+H135+H111+H98+H88+H79+H70+H61+H56+H47+H39+H30+H14</f>
        <v>699345.34000000008</v>
      </c>
      <c r="I255" s="23">
        <f>I14+I30+I39+I47+I56+I61+I70+I79+I88+I98+I111+I135+I156+I164+I202+I210+I223+I226+I246+I254</f>
        <v>80702.720000000001</v>
      </c>
      <c r="J255" s="69">
        <f>J14+J30+J39+J47+J56+J61+J70+J79+J88+J98+J111+J135+J156+J164+J202+J210+J223+J226+J246+J254</f>
        <v>307781.34999999998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0" ht="14.5" x14ac:dyDescent="0.25">
      <c r="A257" s="70"/>
      <c r="H257" s="72"/>
      <c r="I257" s="74" t="s">
        <v>498</v>
      </c>
      <c r="J257" s="72"/>
    </row>
    <row r="258" spans="1:10" x14ac:dyDescent="0.25">
      <c r="A258" s="70"/>
      <c r="H258" s="72"/>
      <c r="I258" s="72"/>
      <c r="J258" s="72"/>
    </row>
    <row r="259" spans="1:10" ht="15" customHeight="1" x14ac:dyDescent="0.25">
      <c r="A259" s="70"/>
      <c r="B259" s="241" t="s">
        <v>485</v>
      </c>
      <c r="C259" s="241"/>
      <c r="D259" s="241"/>
      <c r="E259" s="241"/>
      <c r="F259" s="241"/>
      <c r="G259" s="241"/>
      <c r="H259" s="72"/>
      <c r="I259" s="72"/>
      <c r="J259" s="72"/>
    </row>
    <row r="260" spans="1:10" ht="15" customHeight="1" x14ac:dyDescent="0.25">
      <c r="A260" s="70"/>
      <c r="B260" s="241" t="s">
        <v>486</v>
      </c>
      <c r="C260" s="241"/>
      <c r="D260" s="241"/>
      <c r="E260" s="241"/>
      <c r="F260" s="241"/>
      <c r="G260" s="241"/>
      <c r="H260" s="72"/>
      <c r="I260" s="72"/>
      <c r="J260" s="72"/>
    </row>
    <row r="261" spans="1:10" ht="15" customHeight="1" x14ac:dyDescent="0.25">
      <c r="A261" s="70"/>
      <c r="B261" s="241" t="s">
        <v>487</v>
      </c>
      <c r="C261" s="241"/>
      <c r="D261" s="241"/>
      <c r="E261" s="241"/>
      <c r="F261" s="241"/>
      <c r="G261" s="241"/>
      <c r="H261" s="72"/>
      <c r="I261" s="72"/>
      <c r="J261" s="72"/>
    </row>
    <row r="262" spans="1:10" ht="15" customHeight="1" x14ac:dyDescent="0.25">
      <c r="A262" s="70"/>
      <c r="B262" s="129"/>
      <c r="C262" s="71"/>
      <c r="D262" s="72"/>
      <c r="E262" s="72"/>
      <c r="F262" s="72"/>
      <c r="G262" s="72"/>
      <c r="H262" s="72"/>
      <c r="I262" s="72"/>
      <c r="J262" s="72"/>
    </row>
    <row r="263" spans="1:10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0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0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0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0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0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0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 F33:F38">
    <cfRule type="cellIs" dxfId="267" priority="23" stopIfTrue="1" operator="equal">
      <formula>0</formula>
    </cfRule>
  </conditionalFormatting>
  <conditionalFormatting sqref="E6 E8:E9">
    <cfRule type="cellIs" dxfId="266" priority="22" stopIfTrue="1" operator="equal">
      <formula>0</formula>
    </cfRule>
  </conditionalFormatting>
  <conditionalFormatting sqref="D8 D6">
    <cfRule type="cellIs" dxfId="265" priority="21" stopIfTrue="1" operator="equal">
      <formula>0</formula>
    </cfRule>
  </conditionalFormatting>
  <conditionalFormatting sqref="B5:C5">
    <cfRule type="cellIs" dxfId="264" priority="20" stopIfTrue="1" operator="equal">
      <formula>0</formula>
    </cfRule>
  </conditionalFormatting>
  <conditionalFormatting sqref="D5">
    <cfRule type="cellIs" dxfId="263" priority="19" stopIfTrue="1" operator="equal">
      <formula>0</formula>
    </cfRule>
  </conditionalFormatting>
  <conditionalFormatting sqref="J6">
    <cfRule type="cellIs" dxfId="262" priority="18" stopIfTrue="1" operator="equal">
      <formula>0</formula>
    </cfRule>
  </conditionalFormatting>
  <conditionalFormatting sqref="F73:F78">
    <cfRule type="cellIs" dxfId="261" priority="13" stopIfTrue="1" operator="equal">
      <formula>0</formula>
    </cfRule>
  </conditionalFormatting>
  <conditionalFormatting sqref="F16:F29">
    <cfRule type="cellIs" dxfId="260" priority="17" stopIfTrue="1" operator="equal">
      <formula>0</formula>
    </cfRule>
  </conditionalFormatting>
  <conditionalFormatting sqref="F41:F46 F49:F55">
    <cfRule type="cellIs" dxfId="259" priority="16" stopIfTrue="1" operator="equal">
      <formula>0</formula>
    </cfRule>
  </conditionalFormatting>
  <conditionalFormatting sqref="F58:F60">
    <cfRule type="cellIs" dxfId="258" priority="15" stopIfTrue="1" operator="equal">
      <formula>0</formula>
    </cfRule>
  </conditionalFormatting>
  <conditionalFormatting sqref="F63:F69">
    <cfRule type="cellIs" dxfId="257" priority="14" stopIfTrue="1" operator="equal">
      <formula>0</formula>
    </cfRule>
  </conditionalFormatting>
  <conditionalFormatting sqref="F90:F97">
    <cfRule type="cellIs" dxfId="256" priority="12" stopIfTrue="1" operator="equal">
      <formula>0</formula>
    </cfRule>
  </conditionalFormatting>
  <conditionalFormatting sqref="F81:F87">
    <cfRule type="cellIs" dxfId="255" priority="11" stopIfTrue="1" operator="equal">
      <formula>0</formula>
    </cfRule>
  </conditionalFormatting>
  <conditionalFormatting sqref="F100:F110">
    <cfRule type="cellIs" dxfId="254" priority="10" stopIfTrue="1" operator="equal">
      <formula>0</formula>
    </cfRule>
  </conditionalFormatting>
  <conditionalFormatting sqref="F114:F134">
    <cfRule type="cellIs" dxfId="253" priority="9" stopIfTrue="1" operator="equal">
      <formula>0</formula>
    </cfRule>
  </conditionalFormatting>
  <conditionalFormatting sqref="F137:F155">
    <cfRule type="cellIs" dxfId="252" priority="8" stopIfTrue="1" operator="equal">
      <formula>0</formula>
    </cfRule>
  </conditionalFormatting>
  <conditionalFormatting sqref="F158:F163">
    <cfRule type="cellIs" dxfId="251" priority="7" stopIfTrue="1" operator="equal">
      <formula>0</formula>
    </cfRule>
  </conditionalFormatting>
  <conditionalFormatting sqref="F166:F201">
    <cfRule type="cellIs" dxfId="250" priority="6" stopIfTrue="1" operator="equal">
      <formula>0</formula>
    </cfRule>
  </conditionalFormatting>
  <conditionalFormatting sqref="F204:F209">
    <cfRule type="cellIs" dxfId="249" priority="5" stopIfTrue="1" operator="equal">
      <formula>0</formula>
    </cfRule>
  </conditionalFormatting>
  <conditionalFormatting sqref="F212:F222">
    <cfRule type="cellIs" dxfId="248" priority="4" stopIfTrue="1" operator="equal">
      <formula>0</formula>
    </cfRule>
  </conditionalFormatting>
  <conditionalFormatting sqref="F225">
    <cfRule type="cellIs" dxfId="247" priority="3" stopIfTrue="1" operator="equal">
      <formula>0</formula>
    </cfRule>
  </conditionalFormatting>
  <conditionalFormatting sqref="F228:F245">
    <cfRule type="cellIs" dxfId="246" priority="2" stopIfTrue="1" operator="equal">
      <formula>0</formula>
    </cfRule>
  </conditionalFormatting>
  <conditionalFormatting sqref="F248:F253">
    <cfRule type="cellIs" dxfId="245" priority="1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EDF0-2E37-4DC3-908D-4E1F0F6A3796}">
  <sheetPr>
    <tabColor theme="2" tint="-0.249977111117893"/>
    <pageSetUpPr fitToPage="1"/>
  </sheetPr>
  <dimension ref="A1:IR269"/>
  <sheetViews>
    <sheetView showGridLines="0" view="pageBreakPreview" topLeftCell="A84" zoomScale="85" zoomScaleNormal="85" zoomScaleSheetLayoutView="85" workbookViewId="0">
      <selection activeCell="E93" sqref="E93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style="2" bestFit="1" customWidth="1"/>
    <col min="4" max="4" width="14.54296875" style="3" customWidth="1"/>
    <col min="5" max="5" width="9.26953125" style="3" customWidth="1"/>
    <col min="6" max="6" width="13.1796875" style="3" customWidth="1"/>
    <col min="7" max="7" width="13.26953125" style="3" customWidth="1"/>
    <col min="8" max="8" width="15.81640625" style="3" customWidth="1"/>
    <col min="9" max="9" width="14.7265625" style="3" customWidth="1"/>
    <col min="10" max="10" width="14.81640625" style="3" bestFit="1" customWidth="1"/>
    <col min="11" max="11" width="9.1796875" customWidth="1"/>
    <col min="12" max="12" width="14.54296875" customWidth="1"/>
    <col min="13" max="13" width="9.1796875" customWidth="1"/>
    <col min="14" max="14" width="19" customWidth="1"/>
    <col min="15" max="19" width="9.1796875" customWidth="1"/>
  </cols>
  <sheetData>
    <row r="1" spans="1:252" ht="15.5" x14ac:dyDescent="0.3">
      <c r="A1" s="245" t="s">
        <v>500</v>
      </c>
      <c r="B1" s="246"/>
      <c r="C1" s="246"/>
      <c r="D1" s="246"/>
      <c r="E1" s="246"/>
      <c r="F1" s="247"/>
      <c r="G1" s="248" t="s">
        <v>36</v>
      </c>
      <c r="H1" s="55" t="s">
        <v>37</v>
      </c>
      <c r="I1" s="56">
        <f>H255</f>
        <v>699345.34000000008</v>
      </c>
      <c r="J1" s="57">
        <v>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spans="1:252" ht="28" x14ac:dyDescent="0.3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249"/>
      <c r="H2" s="6" t="s">
        <v>39</v>
      </c>
      <c r="I2" s="7" t="e">
        <f>I255</f>
        <v>#REF!</v>
      </c>
      <c r="J2" s="59" t="e">
        <f>I2/I1</f>
        <v>#REF!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ht="14" x14ac:dyDescent="0.3">
      <c r="A3" s="58" t="s">
        <v>42</v>
      </c>
      <c r="B3" s="14" t="s">
        <v>51</v>
      </c>
      <c r="C3" s="15"/>
      <c r="D3" s="16"/>
      <c r="E3" s="8"/>
      <c r="F3" s="9"/>
      <c r="G3" s="249"/>
      <c r="H3" s="6" t="s">
        <v>40</v>
      </c>
      <c r="I3" s="7">
        <f>J255</f>
        <v>379350.1</v>
      </c>
      <c r="J3" s="59">
        <f>I3/I1</f>
        <v>0.54243601594599877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spans="1:252" ht="15" customHeight="1" x14ac:dyDescent="0.3">
      <c r="A4" s="60" t="s">
        <v>46</v>
      </c>
      <c r="B4" s="17" t="s">
        <v>502</v>
      </c>
      <c r="C4" s="18"/>
      <c r="D4" s="16"/>
      <c r="E4" s="16"/>
      <c r="F4" s="16"/>
      <c r="G4" s="249"/>
      <c r="H4" s="6" t="s">
        <v>41</v>
      </c>
      <c r="I4" s="10">
        <f>I1-I3</f>
        <v>319995.24000000011</v>
      </c>
      <c r="J4" s="61">
        <f>I4/I1</f>
        <v>0.45756398405400123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75" customFormat="1" ht="14" x14ac:dyDescent="0.25">
      <c r="A5" s="250" t="s">
        <v>0</v>
      </c>
      <c r="B5" s="231" t="s">
        <v>1</v>
      </c>
      <c r="C5" s="231" t="s">
        <v>2</v>
      </c>
      <c r="D5" s="242" t="s">
        <v>3</v>
      </c>
      <c r="E5" s="243"/>
      <c r="F5" s="252"/>
      <c r="G5" s="242" t="s">
        <v>30</v>
      </c>
      <c r="H5" s="243"/>
      <c r="I5" s="243"/>
      <c r="J5" s="244"/>
    </row>
    <row r="6" spans="1:252" s="75" customFormat="1" ht="42" x14ac:dyDescent="0.25">
      <c r="A6" s="251"/>
      <c r="B6" s="232"/>
      <c r="C6" s="232"/>
      <c r="D6" s="54" t="s">
        <v>32</v>
      </c>
      <c r="E6" s="54" t="s">
        <v>35</v>
      </c>
      <c r="F6" s="54" t="s">
        <v>33</v>
      </c>
      <c r="G6" s="11" t="s">
        <v>31</v>
      </c>
      <c r="H6" s="54" t="s">
        <v>34</v>
      </c>
      <c r="I6" s="11" t="s">
        <v>35</v>
      </c>
      <c r="J6" s="62" t="s">
        <v>33</v>
      </c>
    </row>
    <row r="7" spans="1:252" s="77" customFormat="1" ht="14.5" x14ac:dyDescent="0.35">
      <c r="A7" s="103" t="s">
        <v>4</v>
      </c>
      <c r="B7" s="218" t="s">
        <v>5</v>
      </c>
      <c r="C7" s="219"/>
      <c r="D7" s="219"/>
      <c r="E7" s="219"/>
      <c r="F7" s="219"/>
      <c r="G7" s="219"/>
      <c r="H7" s="219"/>
      <c r="I7" s="219"/>
      <c r="J7" s="220"/>
    </row>
    <row r="8" spans="1:252" ht="13" x14ac:dyDescent="0.25">
      <c r="A8" s="63" t="s">
        <v>6</v>
      </c>
      <c r="B8" s="12" t="s">
        <v>53</v>
      </c>
      <c r="C8" s="19" t="s">
        <v>43</v>
      </c>
      <c r="D8" s="20">
        <v>466.57</v>
      </c>
      <c r="E8" s="52"/>
      <c r="F8" s="20">
        <f>E8+'BM 03'!F8</f>
        <v>466.57</v>
      </c>
      <c r="G8" s="20">
        <v>7.38</v>
      </c>
      <c r="H8" s="20">
        <f t="shared" ref="H8:H13" si="0">TRUNC(G8*D8,2)</f>
        <v>3443.28</v>
      </c>
      <c r="I8" s="20">
        <f t="shared" ref="I8:I13" si="1">TRUNC(G8*E8,2)</f>
        <v>0</v>
      </c>
      <c r="J8" s="64">
        <f t="shared" ref="J8:J13" si="2">TRUNC(G8*F8,2)</f>
        <v>3443.28</v>
      </c>
    </row>
    <row r="9" spans="1:252" ht="13" x14ac:dyDescent="0.25">
      <c r="A9" s="63" t="s">
        <v>8</v>
      </c>
      <c r="B9" s="12" t="s">
        <v>54</v>
      </c>
      <c r="C9" s="19" t="s">
        <v>43</v>
      </c>
      <c r="D9" s="20">
        <v>6</v>
      </c>
      <c r="E9" s="52"/>
      <c r="F9" s="20">
        <f>E9+'BM 03'!F9</f>
        <v>6</v>
      </c>
      <c r="G9" s="20">
        <v>362.31</v>
      </c>
      <c r="H9" s="20">
        <f t="shared" si="0"/>
        <v>2173.86</v>
      </c>
      <c r="I9" s="20">
        <f t="shared" si="1"/>
        <v>0</v>
      </c>
      <c r="J9" s="64">
        <f t="shared" si="2"/>
        <v>2173.86</v>
      </c>
      <c r="L9" s="5"/>
    </row>
    <row r="10" spans="1:252" ht="37.5" x14ac:dyDescent="0.25">
      <c r="A10" s="63" t="s">
        <v>9</v>
      </c>
      <c r="B10" s="12" t="s">
        <v>55</v>
      </c>
      <c r="C10" s="19" t="s">
        <v>43</v>
      </c>
      <c r="D10" s="20">
        <v>86.28</v>
      </c>
      <c r="E10" s="52"/>
      <c r="F10" s="20">
        <f>E10+'BM 03'!F10</f>
        <v>86.28</v>
      </c>
      <c r="G10" s="20">
        <v>274.02999999999997</v>
      </c>
      <c r="H10" s="20">
        <f t="shared" si="0"/>
        <v>23643.3</v>
      </c>
      <c r="I10" s="20">
        <f t="shared" si="1"/>
        <v>0</v>
      </c>
      <c r="J10" s="64">
        <f t="shared" si="2"/>
        <v>23643.3</v>
      </c>
    </row>
    <row r="11" spans="1:252" ht="37.5" x14ac:dyDescent="0.25">
      <c r="A11" s="63" t="s">
        <v>47</v>
      </c>
      <c r="B11" s="12" t="s">
        <v>56</v>
      </c>
      <c r="C11" s="19" t="s">
        <v>43</v>
      </c>
      <c r="D11" s="20">
        <v>1114.5</v>
      </c>
      <c r="E11" s="52"/>
      <c r="F11" s="20">
        <f>E11+'BM 03'!F11</f>
        <v>1114.5</v>
      </c>
      <c r="G11" s="20">
        <v>0.31</v>
      </c>
      <c r="H11" s="20">
        <f t="shared" si="0"/>
        <v>345.49</v>
      </c>
      <c r="I11" s="20">
        <f t="shared" si="1"/>
        <v>0</v>
      </c>
      <c r="J11" s="64">
        <f t="shared" si="2"/>
        <v>345.49</v>
      </c>
    </row>
    <row r="12" spans="1:252" ht="13" x14ac:dyDescent="0.25">
      <c r="A12" s="63" t="s">
        <v>48</v>
      </c>
      <c r="B12" s="12" t="s">
        <v>57</v>
      </c>
      <c r="C12" s="19" t="s">
        <v>59</v>
      </c>
      <c r="D12" s="20">
        <v>1</v>
      </c>
      <c r="E12" s="52"/>
      <c r="F12" s="20">
        <f>E12+'BM 03'!F12</f>
        <v>1</v>
      </c>
      <c r="G12" s="20">
        <v>15837.44</v>
      </c>
      <c r="H12" s="20">
        <f t="shared" si="0"/>
        <v>15837.44</v>
      </c>
      <c r="I12" s="20">
        <f t="shared" si="1"/>
        <v>0</v>
      </c>
      <c r="J12" s="64">
        <f t="shared" si="2"/>
        <v>15837.44</v>
      </c>
    </row>
    <row r="13" spans="1:252" ht="25" x14ac:dyDescent="0.25">
      <c r="A13" s="63" t="s">
        <v>49</v>
      </c>
      <c r="B13" s="12" t="s">
        <v>58</v>
      </c>
      <c r="C13" s="19" t="s">
        <v>59</v>
      </c>
      <c r="D13" s="20">
        <v>1</v>
      </c>
      <c r="E13" s="52"/>
      <c r="F13" s="20">
        <f>E13+'BM 03'!F13</f>
        <v>1</v>
      </c>
      <c r="G13" s="20">
        <v>2430.2800000000002</v>
      </c>
      <c r="H13" s="20">
        <f t="shared" si="0"/>
        <v>2430.2800000000002</v>
      </c>
      <c r="I13" s="20">
        <f t="shared" si="1"/>
        <v>0</v>
      </c>
      <c r="J13" s="64">
        <f t="shared" si="2"/>
        <v>2430.2800000000002</v>
      </c>
    </row>
    <row r="14" spans="1:252" s="1" customFormat="1" ht="14.5" x14ac:dyDescent="0.35">
      <c r="A14" s="238" t="s">
        <v>60</v>
      </c>
      <c r="B14" s="239"/>
      <c r="C14" s="239"/>
      <c r="D14" s="239"/>
      <c r="E14" s="239"/>
      <c r="F14" s="239"/>
      <c r="G14" s="240"/>
      <c r="H14" s="21">
        <f>SUM(H8:H13)</f>
        <v>47873.65</v>
      </c>
      <c r="I14" s="21">
        <f>TRUNC(SUM(I8:I13),2)</f>
        <v>0</v>
      </c>
      <c r="J14" s="65">
        <f>TRUNC(SUM(J8:J13),2)</f>
        <v>47873.65</v>
      </c>
    </row>
    <row r="15" spans="1:252" s="77" customFormat="1" ht="14.5" x14ac:dyDescent="0.35">
      <c r="A15" s="103" t="s">
        <v>10</v>
      </c>
      <c r="B15" s="218" t="s">
        <v>87</v>
      </c>
      <c r="C15" s="219"/>
      <c r="D15" s="219"/>
      <c r="E15" s="219"/>
      <c r="F15" s="219"/>
      <c r="G15" s="219"/>
      <c r="H15" s="219"/>
      <c r="I15" s="219"/>
      <c r="J15" s="220"/>
    </row>
    <row r="16" spans="1:252" ht="25" x14ac:dyDescent="0.25">
      <c r="A16" s="63" t="s">
        <v>11</v>
      </c>
      <c r="B16" s="13" t="s">
        <v>72</v>
      </c>
      <c r="C16" s="19" t="s">
        <v>45</v>
      </c>
      <c r="D16" s="20">
        <v>79.88</v>
      </c>
      <c r="E16" s="52"/>
      <c r="F16" s="20">
        <f>E16+'BM 03'!F16</f>
        <v>79.88</v>
      </c>
      <c r="G16" s="20">
        <v>40.94</v>
      </c>
      <c r="H16" s="20">
        <f>TRUNC(G16*D16,2)</f>
        <v>3270.28</v>
      </c>
      <c r="I16" s="20">
        <f>TRUNC(G16*E16,2)</f>
        <v>0</v>
      </c>
      <c r="J16" s="64">
        <f>TRUNC(G16*F16,2)</f>
        <v>3270.28</v>
      </c>
    </row>
    <row r="17" spans="1:10" ht="25" x14ac:dyDescent="0.25">
      <c r="A17" s="63" t="s">
        <v>12</v>
      </c>
      <c r="B17" s="13" t="s">
        <v>73</v>
      </c>
      <c r="C17" s="19" t="s">
        <v>45</v>
      </c>
      <c r="D17" s="20">
        <v>417.94</v>
      </c>
      <c r="E17" s="52"/>
      <c r="F17" s="20">
        <f>E17+'BM 03'!F17</f>
        <v>417.94</v>
      </c>
      <c r="G17" s="20">
        <v>10.93</v>
      </c>
      <c r="H17" s="20">
        <f t="shared" ref="H17:H29" si="3">TRUNC(G17*D17,2)</f>
        <v>4568.08</v>
      </c>
      <c r="I17" s="20">
        <f t="shared" ref="I17:I29" si="4">TRUNC(G17*E17,2)</f>
        <v>0</v>
      </c>
      <c r="J17" s="64">
        <f t="shared" ref="J17:J29" si="5">TRUNC(G17*F17,2)</f>
        <v>4568.08</v>
      </c>
    </row>
    <row r="18" spans="1:10" ht="37.5" x14ac:dyDescent="0.25">
      <c r="A18" s="63" t="s">
        <v>13</v>
      </c>
      <c r="B18" s="13" t="s">
        <v>74</v>
      </c>
      <c r="C18" s="19" t="s">
        <v>86</v>
      </c>
      <c r="D18" s="20">
        <v>8358.7999999999993</v>
      </c>
      <c r="E18" s="53"/>
      <c r="F18" s="20">
        <f>E18+'BM 03'!F18</f>
        <v>8358.7999999999993</v>
      </c>
      <c r="G18" s="20">
        <v>0.78</v>
      </c>
      <c r="H18" s="20">
        <f t="shared" si="3"/>
        <v>6519.86</v>
      </c>
      <c r="I18" s="20">
        <f t="shared" si="4"/>
        <v>0</v>
      </c>
      <c r="J18" s="64">
        <f t="shared" si="5"/>
        <v>6519.86</v>
      </c>
    </row>
    <row r="19" spans="1:10" ht="37.5" x14ac:dyDescent="0.25">
      <c r="A19" s="63" t="s">
        <v>61</v>
      </c>
      <c r="B19" s="13" t="s">
        <v>75</v>
      </c>
      <c r="C19" s="19" t="s">
        <v>45</v>
      </c>
      <c r="D19" s="20">
        <v>417.94</v>
      </c>
      <c r="E19" s="53"/>
      <c r="F19" s="20">
        <f>E19+'BM 03'!F19</f>
        <v>417.94</v>
      </c>
      <c r="G19" s="20">
        <v>9.34</v>
      </c>
      <c r="H19" s="20">
        <f t="shared" si="3"/>
        <v>3903.55</v>
      </c>
      <c r="I19" s="20">
        <f t="shared" si="4"/>
        <v>0</v>
      </c>
      <c r="J19" s="64">
        <f t="shared" si="5"/>
        <v>3903.55</v>
      </c>
    </row>
    <row r="20" spans="1:10" ht="25" x14ac:dyDescent="0.25">
      <c r="A20" s="63" t="s">
        <v>62</v>
      </c>
      <c r="B20" s="13" t="s">
        <v>76</v>
      </c>
      <c r="C20" s="19" t="s">
        <v>45</v>
      </c>
      <c r="D20" s="20">
        <v>97.01</v>
      </c>
      <c r="E20" s="53"/>
      <c r="F20" s="20">
        <f>E20+'BM 03'!F20</f>
        <v>97.01</v>
      </c>
      <c r="G20" s="20">
        <v>79.36</v>
      </c>
      <c r="H20" s="20">
        <f t="shared" si="3"/>
        <v>7698.71</v>
      </c>
      <c r="I20" s="20">
        <f t="shared" si="4"/>
        <v>0</v>
      </c>
      <c r="J20" s="64">
        <f t="shared" si="5"/>
        <v>7698.71</v>
      </c>
    </row>
    <row r="21" spans="1:10" ht="13" x14ac:dyDescent="0.25">
      <c r="A21" s="63" t="s">
        <v>63</v>
      </c>
      <c r="B21" s="13" t="s">
        <v>77</v>
      </c>
      <c r="C21" s="19" t="s">
        <v>45</v>
      </c>
      <c r="D21" s="20">
        <v>76.319999999999993</v>
      </c>
      <c r="E21" s="53"/>
      <c r="F21" s="20">
        <f>E21+'BM 03'!F21</f>
        <v>76.319999999999993</v>
      </c>
      <c r="G21" s="20">
        <v>27.27</v>
      </c>
      <c r="H21" s="20">
        <f t="shared" si="3"/>
        <v>2081.2399999999998</v>
      </c>
      <c r="I21" s="20">
        <f t="shared" si="4"/>
        <v>0</v>
      </c>
      <c r="J21" s="64">
        <f t="shared" si="5"/>
        <v>2081.2399999999998</v>
      </c>
    </row>
    <row r="22" spans="1:10" ht="25" x14ac:dyDescent="0.25">
      <c r="A22" s="63" t="s">
        <v>64</v>
      </c>
      <c r="B22" s="13" t="s">
        <v>78</v>
      </c>
      <c r="C22" s="19" t="s">
        <v>43</v>
      </c>
      <c r="D22" s="20">
        <v>39.950000000000003</v>
      </c>
      <c r="E22" s="53"/>
      <c r="F22" s="20">
        <f>E22+'BM 03'!F22</f>
        <v>39.950000000000003</v>
      </c>
      <c r="G22" s="20">
        <v>24.88</v>
      </c>
      <c r="H22" s="20">
        <f t="shared" si="3"/>
        <v>993.95</v>
      </c>
      <c r="I22" s="20">
        <f t="shared" si="4"/>
        <v>0</v>
      </c>
      <c r="J22" s="64">
        <f t="shared" si="5"/>
        <v>993.95</v>
      </c>
    </row>
    <row r="23" spans="1:10" ht="25" x14ac:dyDescent="0.25">
      <c r="A23" s="63" t="s">
        <v>65</v>
      </c>
      <c r="B23" s="13" t="s">
        <v>79</v>
      </c>
      <c r="C23" s="19" t="s">
        <v>45</v>
      </c>
      <c r="D23" s="20">
        <v>4.66</v>
      </c>
      <c r="E23" s="53"/>
      <c r="F23" s="20">
        <f>E23+'BM 03'!F23</f>
        <v>4.66</v>
      </c>
      <c r="G23" s="20">
        <v>719.11</v>
      </c>
      <c r="H23" s="20">
        <f t="shared" si="3"/>
        <v>3351.05</v>
      </c>
      <c r="I23" s="20">
        <f t="shared" si="4"/>
        <v>0</v>
      </c>
      <c r="J23" s="64">
        <f t="shared" si="5"/>
        <v>3351.05</v>
      </c>
    </row>
    <row r="24" spans="1:10" ht="13" x14ac:dyDescent="0.25">
      <c r="A24" s="63" t="s">
        <v>66</v>
      </c>
      <c r="B24" s="13" t="s">
        <v>80</v>
      </c>
      <c r="C24" s="19" t="s">
        <v>43</v>
      </c>
      <c r="D24" s="20">
        <v>255.77</v>
      </c>
      <c r="E24" s="53"/>
      <c r="F24" s="20">
        <f>E24+'BM 03'!F24</f>
        <v>255.77</v>
      </c>
      <c r="G24" s="20">
        <v>76.25</v>
      </c>
      <c r="H24" s="20">
        <f t="shared" si="3"/>
        <v>19502.46</v>
      </c>
      <c r="I24" s="20">
        <f t="shared" si="4"/>
        <v>0</v>
      </c>
      <c r="J24" s="64">
        <f t="shared" si="5"/>
        <v>19502.46</v>
      </c>
    </row>
    <row r="25" spans="1:10" ht="25" x14ac:dyDescent="0.25">
      <c r="A25" s="63" t="s">
        <v>67</v>
      </c>
      <c r="B25" s="13" t="s">
        <v>81</v>
      </c>
      <c r="C25" s="19" t="s">
        <v>16</v>
      </c>
      <c r="D25" s="20">
        <v>275.94</v>
      </c>
      <c r="E25" s="53"/>
      <c r="F25" s="20">
        <f>E25+'BM 03'!F25</f>
        <v>275.94</v>
      </c>
      <c r="G25" s="20">
        <v>19.809999999999999</v>
      </c>
      <c r="H25" s="20">
        <f t="shared" si="3"/>
        <v>5466.37</v>
      </c>
      <c r="I25" s="20">
        <f t="shared" si="4"/>
        <v>0</v>
      </c>
      <c r="J25" s="64">
        <f t="shared" si="5"/>
        <v>5466.37</v>
      </c>
    </row>
    <row r="26" spans="1:10" ht="25" x14ac:dyDescent="0.25">
      <c r="A26" s="63" t="s">
        <v>68</v>
      </c>
      <c r="B26" s="13" t="s">
        <v>82</v>
      </c>
      <c r="C26" s="19" t="s">
        <v>16</v>
      </c>
      <c r="D26" s="20">
        <v>1464.24</v>
      </c>
      <c r="E26" s="53"/>
      <c r="F26" s="20">
        <f>E26+'BM 03'!F26</f>
        <v>1464.24</v>
      </c>
      <c r="G26" s="20">
        <v>16.170000000000002</v>
      </c>
      <c r="H26" s="20">
        <f t="shared" si="3"/>
        <v>23676.76</v>
      </c>
      <c r="I26" s="20">
        <f t="shared" si="4"/>
        <v>0</v>
      </c>
      <c r="J26" s="64">
        <f t="shared" si="5"/>
        <v>23676.76</v>
      </c>
    </row>
    <row r="27" spans="1:10" ht="37.5" x14ac:dyDescent="0.25">
      <c r="A27" s="63" t="s">
        <v>69</v>
      </c>
      <c r="B27" s="13" t="s">
        <v>83</v>
      </c>
      <c r="C27" s="19" t="s">
        <v>45</v>
      </c>
      <c r="D27" s="20">
        <v>27.67</v>
      </c>
      <c r="E27" s="53"/>
      <c r="F27" s="20">
        <f>E27+'BM 03'!F27</f>
        <v>27.67</v>
      </c>
      <c r="G27" s="20">
        <v>387.8</v>
      </c>
      <c r="H27" s="20">
        <f t="shared" si="3"/>
        <v>10730.42</v>
      </c>
      <c r="I27" s="20">
        <f t="shared" si="4"/>
        <v>0</v>
      </c>
      <c r="J27" s="64">
        <f t="shared" si="5"/>
        <v>10730.42</v>
      </c>
    </row>
    <row r="28" spans="1:10" ht="25" x14ac:dyDescent="0.25">
      <c r="A28" s="63" t="s">
        <v>70</v>
      </c>
      <c r="B28" s="13" t="s">
        <v>84</v>
      </c>
      <c r="C28" s="19" t="s">
        <v>45</v>
      </c>
      <c r="D28" s="20">
        <v>27.67</v>
      </c>
      <c r="E28" s="53"/>
      <c r="F28" s="20">
        <f>E28+'BM 03'!F28</f>
        <v>27.67</v>
      </c>
      <c r="G28" s="20">
        <v>178.92</v>
      </c>
      <c r="H28" s="20">
        <f t="shared" si="3"/>
        <v>4950.71</v>
      </c>
      <c r="I28" s="20">
        <f t="shared" si="4"/>
        <v>0</v>
      </c>
      <c r="J28" s="64">
        <f t="shared" si="5"/>
        <v>4950.71</v>
      </c>
    </row>
    <row r="29" spans="1:10" ht="25" x14ac:dyDescent="0.25">
      <c r="A29" s="63" t="s">
        <v>71</v>
      </c>
      <c r="B29" s="13" t="s">
        <v>85</v>
      </c>
      <c r="C29" s="19" t="s">
        <v>43</v>
      </c>
      <c r="D29" s="20">
        <v>275.35000000000002</v>
      </c>
      <c r="E29" s="53"/>
      <c r="F29" s="20">
        <f>E29+'BM 03'!F29</f>
        <v>151.85000000000005</v>
      </c>
      <c r="G29" s="20">
        <v>22.7</v>
      </c>
      <c r="H29" s="20">
        <f t="shared" si="3"/>
        <v>6250.44</v>
      </c>
      <c r="I29" s="20">
        <f t="shared" si="4"/>
        <v>0</v>
      </c>
      <c r="J29" s="64">
        <f t="shared" si="5"/>
        <v>3446.99</v>
      </c>
    </row>
    <row r="30" spans="1:10" s="1" customFormat="1" ht="14.5" x14ac:dyDescent="0.35">
      <c r="A30" s="238" t="s">
        <v>60</v>
      </c>
      <c r="B30" s="239"/>
      <c r="C30" s="239"/>
      <c r="D30" s="239"/>
      <c r="E30" s="239"/>
      <c r="F30" s="239"/>
      <c r="G30" s="240"/>
      <c r="H30" s="21">
        <f>SUM(H16:H29)</f>
        <v>102963.88</v>
      </c>
      <c r="I30" s="21">
        <f>TRUNC(SUM(I16:I29),2)</f>
        <v>0</v>
      </c>
      <c r="J30" s="130">
        <f>TRUNC(SUM(J16:J29),2)</f>
        <v>100160.43</v>
      </c>
    </row>
    <row r="31" spans="1:10" s="77" customFormat="1" ht="14.5" x14ac:dyDescent="0.35">
      <c r="A31" s="66" t="s">
        <v>14</v>
      </c>
      <c r="B31" s="218" t="s">
        <v>88</v>
      </c>
      <c r="C31" s="219"/>
      <c r="D31" s="219"/>
      <c r="E31" s="219"/>
      <c r="F31" s="219"/>
      <c r="G31" s="219"/>
      <c r="H31" s="219"/>
      <c r="I31" s="219"/>
      <c r="J31" s="220"/>
    </row>
    <row r="32" spans="1:10" s="77" customFormat="1" ht="14.5" x14ac:dyDescent="0.35">
      <c r="A32" s="66" t="s">
        <v>89</v>
      </c>
      <c r="B32" s="218" t="s">
        <v>90</v>
      </c>
      <c r="C32" s="219"/>
      <c r="D32" s="219"/>
      <c r="E32" s="219"/>
      <c r="F32" s="219"/>
      <c r="G32" s="219"/>
      <c r="H32" s="219"/>
      <c r="I32" s="219"/>
      <c r="J32" s="220"/>
    </row>
    <row r="33" spans="1:13" ht="37.5" x14ac:dyDescent="0.25">
      <c r="A33" s="67" t="s">
        <v>91</v>
      </c>
      <c r="B33" s="13" t="s">
        <v>114</v>
      </c>
      <c r="C33" s="19" t="s">
        <v>45</v>
      </c>
      <c r="D33" s="20">
        <v>4.75</v>
      </c>
      <c r="E33" s="52"/>
      <c r="F33" s="20">
        <f>E33+'BM 03'!F33</f>
        <v>4.75</v>
      </c>
      <c r="G33" s="20">
        <v>2425.92</v>
      </c>
      <c r="H33" s="20">
        <f t="shared" ref="H33:H38" si="6">TRUNC(G33*D33,2)</f>
        <v>11523.12</v>
      </c>
      <c r="I33" s="20">
        <f t="shared" ref="I33:I38" si="7">TRUNC(G33*E33,2)</f>
        <v>0</v>
      </c>
      <c r="J33" s="64">
        <f t="shared" ref="J33:J38" si="8">TRUNC(G33*F33,2)</f>
        <v>11523.12</v>
      </c>
    </row>
    <row r="34" spans="1:13" ht="37.5" x14ac:dyDescent="0.25">
      <c r="A34" s="67" t="s">
        <v>92</v>
      </c>
      <c r="B34" s="13" t="s">
        <v>115</v>
      </c>
      <c r="C34" s="19" t="s">
        <v>16</v>
      </c>
      <c r="D34" s="20">
        <v>434.99</v>
      </c>
      <c r="E34" s="52"/>
      <c r="F34" s="20">
        <f>E34+'BM 03'!F34</f>
        <v>434.99</v>
      </c>
      <c r="G34" s="22">
        <v>19.86</v>
      </c>
      <c r="H34" s="20">
        <f t="shared" si="6"/>
        <v>8638.9</v>
      </c>
      <c r="I34" s="20">
        <f t="shared" si="7"/>
        <v>0</v>
      </c>
      <c r="J34" s="64">
        <f t="shared" si="8"/>
        <v>8638.9</v>
      </c>
    </row>
    <row r="35" spans="1:13" ht="37.5" x14ac:dyDescent="0.25">
      <c r="A35" s="67" t="s">
        <v>97</v>
      </c>
      <c r="B35" s="13" t="s">
        <v>116</v>
      </c>
      <c r="C35" s="19" t="s">
        <v>16</v>
      </c>
      <c r="D35" s="20">
        <v>1260.2</v>
      </c>
      <c r="E35" s="53"/>
      <c r="F35" s="20">
        <f>E35+'BM 03'!F35</f>
        <v>1260.2</v>
      </c>
      <c r="G35" s="20">
        <v>16.12</v>
      </c>
      <c r="H35" s="20">
        <f t="shared" si="6"/>
        <v>20314.419999999998</v>
      </c>
      <c r="I35" s="20">
        <f t="shared" si="7"/>
        <v>0</v>
      </c>
      <c r="J35" s="64">
        <f t="shared" si="8"/>
        <v>20314.419999999998</v>
      </c>
    </row>
    <row r="36" spans="1:13" ht="25" x14ac:dyDescent="0.25">
      <c r="A36" s="67" t="s">
        <v>98</v>
      </c>
      <c r="B36" s="13" t="s">
        <v>117</v>
      </c>
      <c r="C36" s="19" t="s">
        <v>43</v>
      </c>
      <c r="D36" s="20">
        <v>358.9</v>
      </c>
      <c r="E36" s="53"/>
      <c r="F36" s="20">
        <f>E36+'BM 03'!F36</f>
        <v>358.9</v>
      </c>
      <c r="G36" s="20">
        <v>57.07</v>
      </c>
      <c r="H36" s="20">
        <f t="shared" si="6"/>
        <v>20482.419999999998</v>
      </c>
      <c r="I36" s="20">
        <f t="shared" si="7"/>
        <v>0</v>
      </c>
      <c r="J36" s="64">
        <f t="shared" si="8"/>
        <v>20482.419999999998</v>
      </c>
    </row>
    <row r="37" spans="1:13" ht="37.5" x14ac:dyDescent="0.25">
      <c r="A37" s="67" t="s">
        <v>99</v>
      </c>
      <c r="B37" s="13" t="s">
        <v>83</v>
      </c>
      <c r="C37" s="19" t="s">
        <v>45</v>
      </c>
      <c r="D37" s="20">
        <v>24.57</v>
      </c>
      <c r="E37" s="53"/>
      <c r="F37" s="20">
        <f>E37+'BM 03'!F37</f>
        <v>24.57</v>
      </c>
      <c r="G37" s="20">
        <v>387.8</v>
      </c>
      <c r="H37" s="20">
        <f t="shared" si="6"/>
        <v>9528.24</v>
      </c>
      <c r="I37" s="20">
        <f t="shared" si="7"/>
        <v>0</v>
      </c>
      <c r="J37" s="64">
        <f t="shared" si="8"/>
        <v>9528.24</v>
      </c>
    </row>
    <row r="38" spans="1:13" ht="25" x14ac:dyDescent="0.25">
      <c r="A38" s="67" t="s">
        <v>100</v>
      </c>
      <c r="B38" s="13" t="s">
        <v>84</v>
      </c>
      <c r="C38" s="19" t="s">
        <v>45</v>
      </c>
      <c r="D38" s="20">
        <v>24.57</v>
      </c>
      <c r="E38" s="53"/>
      <c r="F38" s="20">
        <f>E38+'BM 03'!F38</f>
        <v>24.57</v>
      </c>
      <c r="G38" s="20">
        <v>178.92</v>
      </c>
      <c r="H38" s="20">
        <f t="shared" si="6"/>
        <v>4396.0600000000004</v>
      </c>
      <c r="I38" s="20">
        <f t="shared" si="7"/>
        <v>0</v>
      </c>
      <c r="J38" s="64">
        <f t="shared" si="8"/>
        <v>4396.0600000000004</v>
      </c>
    </row>
    <row r="39" spans="1:13" ht="14" x14ac:dyDescent="0.25">
      <c r="A39" s="238" t="s">
        <v>60</v>
      </c>
      <c r="B39" s="239"/>
      <c r="C39" s="239"/>
      <c r="D39" s="239"/>
      <c r="E39" s="239"/>
      <c r="F39" s="239"/>
      <c r="G39" s="240"/>
      <c r="H39" s="21">
        <f>SUM(H33:H38)</f>
        <v>74883.16</v>
      </c>
      <c r="I39" s="131">
        <f>TRUNC(SUM(I33:I38),2)</f>
        <v>0</v>
      </c>
      <c r="J39" s="130">
        <f>TRUNC(SUM(J33:J38),2)</f>
        <v>74883.16</v>
      </c>
    </row>
    <row r="40" spans="1:13" ht="14" x14ac:dyDescent="0.25">
      <c r="A40" s="66" t="s">
        <v>93</v>
      </c>
      <c r="B40" s="218" t="s">
        <v>96</v>
      </c>
      <c r="C40" s="219"/>
      <c r="D40" s="219"/>
      <c r="E40" s="219"/>
      <c r="F40" s="219"/>
      <c r="G40" s="219"/>
      <c r="H40" s="219"/>
      <c r="I40" s="219"/>
      <c r="J40" s="220"/>
      <c r="K40" s="5"/>
    </row>
    <row r="41" spans="1:13" ht="37.5" x14ac:dyDescent="0.25">
      <c r="A41" s="67" t="s">
        <v>94</v>
      </c>
      <c r="B41" s="13" t="s">
        <v>118</v>
      </c>
      <c r="C41" s="19" t="s">
        <v>43</v>
      </c>
      <c r="D41" s="20">
        <v>17.600000000000001</v>
      </c>
      <c r="E41" s="52">
        <f>'[41]Memória de Cálculo'!L232</f>
        <v>44.480000000000004</v>
      </c>
      <c r="F41" s="20">
        <f>E41+'BM 03'!F41</f>
        <v>54.78</v>
      </c>
      <c r="G41" s="20">
        <v>163.41</v>
      </c>
      <c r="H41" s="20">
        <f t="shared" ref="H41:H46" si="9">TRUNC(G41*D41,2)</f>
        <v>2876.01</v>
      </c>
      <c r="I41" s="20">
        <f t="shared" ref="I41:I46" si="10">TRUNC(G41*E41,2)</f>
        <v>7268.47</v>
      </c>
      <c r="J41" s="64">
        <f t="shared" ref="J41:J46" si="11">TRUNC(G41*F41,2)</f>
        <v>8951.59</v>
      </c>
      <c r="K41" s="5"/>
    </row>
    <row r="42" spans="1:13" ht="37.5" x14ac:dyDescent="0.25">
      <c r="A42" s="67" t="s">
        <v>95</v>
      </c>
      <c r="B42" s="13" t="s">
        <v>119</v>
      </c>
      <c r="C42" s="19" t="s">
        <v>16</v>
      </c>
      <c r="D42" s="20">
        <v>556.27</v>
      </c>
      <c r="E42" s="136"/>
      <c r="F42" s="20">
        <f>E42+'BM 03'!F42</f>
        <v>0</v>
      </c>
      <c r="G42" s="20">
        <v>16.75</v>
      </c>
      <c r="H42" s="20">
        <f t="shared" si="9"/>
        <v>9317.52</v>
      </c>
      <c r="I42" s="20">
        <f t="shared" si="10"/>
        <v>0</v>
      </c>
      <c r="J42" s="64">
        <f t="shared" si="11"/>
        <v>0</v>
      </c>
      <c r="K42" s="5"/>
    </row>
    <row r="43" spans="1:13" ht="37.5" x14ac:dyDescent="0.25">
      <c r="A43" s="67" t="s">
        <v>101</v>
      </c>
      <c r="B43" s="13" t="s">
        <v>120</v>
      </c>
      <c r="C43" s="19" t="s">
        <v>43</v>
      </c>
      <c r="D43" s="20">
        <v>27.5</v>
      </c>
      <c r="E43" s="52"/>
      <c r="F43" s="20">
        <f>E43+'BM 03'!F43</f>
        <v>0</v>
      </c>
      <c r="G43" s="20">
        <v>39.119999999999997</v>
      </c>
      <c r="H43" s="20">
        <f t="shared" si="9"/>
        <v>1075.8</v>
      </c>
      <c r="I43" s="20">
        <f t="shared" si="10"/>
        <v>0</v>
      </c>
      <c r="J43" s="64">
        <f t="shared" si="11"/>
        <v>0</v>
      </c>
      <c r="K43" s="5"/>
      <c r="M43" s="5">
        <f>L43+H43</f>
        <v>1075.8</v>
      </c>
    </row>
    <row r="44" spans="1:13" ht="37.5" x14ac:dyDescent="0.25">
      <c r="A44" s="67" t="s">
        <v>102</v>
      </c>
      <c r="B44" s="13" t="s">
        <v>83</v>
      </c>
      <c r="C44" s="19" t="s">
        <v>45</v>
      </c>
      <c r="D44" s="20">
        <v>5.5</v>
      </c>
      <c r="E44" s="52"/>
      <c r="F44" s="20">
        <f>E44+'BM 03'!F44</f>
        <v>0</v>
      </c>
      <c r="G44" s="20">
        <v>387.8</v>
      </c>
      <c r="H44" s="20">
        <f t="shared" si="9"/>
        <v>2132.9</v>
      </c>
      <c r="I44" s="20">
        <f t="shared" si="10"/>
        <v>0</v>
      </c>
      <c r="J44" s="64">
        <f t="shared" si="11"/>
        <v>0</v>
      </c>
      <c r="K44" s="5"/>
    </row>
    <row r="45" spans="1:13" ht="25" x14ac:dyDescent="0.25">
      <c r="A45" s="67" t="s">
        <v>103</v>
      </c>
      <c r="B45" s="13" t="s">
        <v>84</v>
      </c>
      <c r="C45" s="19" t="s">
        <v>45</v>
      </c>
      <c r="D45" s="20">
        <v>5.5</v>
      </c>
      <c r="E45" s="52"/>
      <c r="F45" s="20">
        <f>E45+'BM 03'!F45</f>
        <v>0</v>
      </c>
      <c r="G45" s="20">
        <v>178.92</v>
      </c>
      <c r="H45" s="20">
        <f t="shared" si="9"/>
        <v>984.06</v>
      </c>
      <c r="I45" s="20">
        <f t="shared" si="10"/>
        <v>0</v>
      </c>
      <c r="J45" s="64">
        <f t="shared" si="11"/>
        <v>0</v>
      </c>
      <c r="K45" s="5"/>
    </row>
    <row r="46" spans="1:13" ht="25" x14ac:dyDescent="0.25">
      <c r="A46" s="67" t="s">
        <v>104</v>
      </c>
      <c r="B46" s="13" t="s">
        <v>121</v>
      </c>
      <c r="C46" s="19" t="s">
        <v>43</v>
      </c>
      <c r="D46" s="20">
        <v>41.45</v>
      </c>
      <c r="E46" s="52"/>
      <c r="F46" s="20">
        <f>E46+'BM 03'!F46</f>
        <v>0</v>
      </c>
      <c r="G46" s="20">
        <v>178.65</v>
      </c>
      <c r="H46" s="20">
        <f t="shared" si="9"/>
        <v>7405.04</v>
      </c>
      <c r="I46" s="20">
        <f t="shared" si="10"/>
        <v>0</v>
      </c>
      <c r="J46" s="64">
        <f t="shared" si="11"/>
        <v>0</v>
      </c>
      <c r="K46" s="5"/>
    </row>
    <row r="47" spans="1:13" ht="14" x14ac:dyDescent="0.25">
      <c r="A47" s="238" t="s">
        <v>60</v>
      </c>
      <c r="B47" s="239"/>
      <c r="C47" s="239"/>
      <c r="D47" s="239"/>
      <c r="E47" s="239"/>
      <c r="F47" s="239"/>
      <c r="G47" s="240"/>
      <c r="H47" s="21">
        <f>SUM(H41:H46)</f>
        <v>23791.33</v>
      </c>
      <c r="I47" s="21">
        <f>TRUNC(SUM(I41:I46),2)</f>
        <v>7268.47</v>
      </c>
      <c r="J47" s="65">
        <f>TRUNC(SUM(J41:J46),2)</f>
        <v>8951.59</v>
      </c>
    </row>
    <row r="48" spans="1:13" ht="14" x14ac:dyDescent="0.25">
      <c r="A48" s="66" t="s">
        <v>105</v>
      </c>
      <c r="B48" s="218" t="s">
        <v>110</v>
      </c>
      <c r="C48" s="219"/>
      <c r="D48" s="219"/>
      <c r="E48" s="219"/>
      <c r="F48" s="219"/>
      <c r="G48" s="219"/>
      <c r="H48" s="219"/>
      <c r="I48" s="219"/>
      <c r="J48" s="220"/>
    </row>
    <row r="49" spans="1:10" ht="13" x14ac:dyDescent="0.25">
      <c r="A49" s="67" t="s">
        <v>106</v>
      </c>
      <c r="B49" s="13" t="s">
        <v>122</v>
      </c>
      <c r="C49" s="19" t="s">
        <v>15</v>
      </c>
      <c r="D49" s="20">
        <v>19</v>
      </c>
      <c r="E49" s="53"/>
      <c r="F49" s="20">
        <f>E49+'BM 03'!F49</f>
        <v>19</v>
      </c>
      <c r="G49" s="22">
        <v>32.409999999999997</v>
      </c>
      <c r="H49" s="20">
        <f>TRUNC(G49*D49,2)</f>
        <v>615.79</v>
      </c>
      <c r="I49" s="20">
        <f>TRUNC(G49*E49,2)</f>
        <v>0</v>
      </c>
      <c r="J49" s="64">
        <f>TRUNC(G49*F49,2)</f>
        <v>615.79</v>
      </c>
    </row>
    <row r="50" spans="1:10" ht="13" x14ac:dyDescent="0.25">
      <c r="A50" s="67" t="s">
        <v>107</v>
      </c>
      <c r="B50" s="13" t="s">
        <v>123</v>
      </c>
      <c r="C50" s="19" t="s">
        <v>15</v>
      </c>
      <c r="D50" s="20">
        <v>7.2</v>
      </c>
      <c r="E50" s="53"/>
      <c r="F50" s="20">
        <f>E50+'BM 03'!F50</f>
        <v>7.2</v>
      </c>
      <c r="G50" s="22">
        <v>44.03</v>
      </c>
      <c r="H50" s="20">
        <f t="shared" ref="H50:H55" si="12">TRUNC(G50*D50,2)</f>
        <v>317.01</v>
      </c>
      <c r="I50" s="20">
        <f t="shared" ref="I50:I55" si="13">TRUNC(G50*E50,2)</f>
        <v>0</v>
      </c>
      <c r="J50" s="64">
        <f t="shared" ref="J50:J55" si="14">TRUNC(G50*F50,2)</f>
        <v>317.01</v>
      </c>
    </row>
    <row r="51" spans="1:10" ht="13" x14ac:dyDescent="0.25">
      <c r="A51" s="67" t="s">
        <v>108</v>
      </c>
      <c r="B51" s="13" t="s">
        <v>124</v>
      </c>
      <c r="C51" s="19" t="s">
        <v>15</v>
      </c>
      <c r="D51" s="20">
        <v>12</v>
      </c>
      <c r="E51" s="53"/>
      <c r="F51" s="20">
        <f>E51+'BM 03'!F51</f>
        <v>12</v>
      </c>
      <c r="G51" s="20">
        <v>56.89</v>
      </c>
      <c r="H51" s="20">
        <f t="shared" si="12"/>
        <v>682.68</v>
      </c>
      <c r="I51" s="20">
        <f t="shared" si="13"/>
        <v>0</v>
      </c>
      <c r="J51" s="64">
        <f t="shared" si="14"/>
        <v>682.68</v>
      </c>
    </row>
    <row r="52" spans="1:10" ht="25" x14ac:dyDescent="0.25">
      <c r="A52" s="67" t="s">
        <v>111</v>
      </c>
      <c r="B52" s="13" t="s">
        <v>125</v>
      </c>
      <c r="C52" s="19" t="s">
        <v>15</v>
      </c>
      <c r="D52" s="20">
        <v>7.2</v>
      </c>
      <c r="E52" s="52"/>
      <c r="F52" s="20">
        <f>E52+'BM 03'!F52</f>
        <v>7.2</v>
      </c>
      <c r="G52" s="20">
        <v>43.15</v>
      </c>
      <c r="H52" s="20">
        <f t="shared" si="12"/>
        <v>310.68</v>
      </c>
      <c r="I52" s="20">
        <f t="shared" si="13"/>
        <v>0</v>
      </c>
      <c r="J52" s="64">
        <f t="shared" si="14"/>
        <v>310.68</v>
      </c>
    </row>
    <row r="53" spans="1:10" ht="25" x14ac:dyDescent="0.25">
      <c r="A53" s="67" t="s">
        <v>112</v>
      </c>
      <c r="B53" s="13" t="s">
        <v>126</v>
      </c>
      <c r="C53" s="19" t="s">
        <v>15</v>
      </c>
      <c r="D53" s="20">
        <v>12</v>
      </c>
      <c r="E53" s="52"/>
      <c r="F53" s="20">
        <f>E53+'BM 03'!F53</f>
        <v>12</v>
      </c>
      <c r="G53" s="20">
        <v>52.06</v>
      </c>
      <c r="H53" s="20">
        <f t="shared" si="12"/>
        <v>624.72</v>
      </c>
      <c r="I53" s="20">
        <f t="shared" si="13"/>
        <v>0</v>
      </c>
      <c r="J53" s="64">
        <f t="shared" si="14"/>
        <v>624.72</v>
      </c>
    </row>
    <row r="54" spans="1:10" ht="25" x14ac:dyDescent="0.25">
      <c r="A54" s="67" t="s">
        <v>109</v>
      </c>
      <c r="B54" s="13" t="s">
        <v>127</v>
      </c>
      <c r="C54" s="19" t="s">
        <v>15</v>
      </c>
      <c r="D54" s="20">
        <v>12.1</v>
      </c>
      <c r="E54" s="52"/>
      <c r="F54" s="20">
        <f>E54+'BM 03'!F54</f>
        <v>12.1</v>
      </c>
      <c r="G54" s="20">
        <v>93.88</v>
      </c>
      <c r="H54" s="20">
        <f t="shared" si="12"/>
        <v>1135.94</v>
      </c>
      <c r="I54" s="20">
        <f t="shared" si="13"/>
        <v>0</v>
      </c>
      <c r="J54" s="64">
        <f t="shared" si="14"/>
        <v>1135.94</v>
      </c>
    </row>
    <row r="55" spans="1:10" ht="25" x14ac:dyDescent="0.25">
      <c r="A55" s="67" t="s">
        <v>113</v>
      </c>
      <c r="B55" s="13" t="s">
        <v>128</v>
      </c>
      <c r="C55" s="19" t="s">
        <v>15</v>
      </c>
      <c r="D55" s="20">
        <v>12.1</v>
      </c>
      <c r="E55" s="52"/>
      <c r="F55" s="20">
        <f>E55+'BM 03'!F55</f>
        <v>12.1</v>
      </c>
      <c r="G55" s="20">
        <v>86.67</v>
      </c>
      <c r="H55" s="20">
        <f t="shared" si="12"/>
        <v>1048.7</v>
      </c>
      <c r="I55" s="20">
        <f t="shared" si="13"/>
        <v>0</v>
      </c>
      <c r="J55" s="64">
        <f t="shared" si="14"/>
        <v>1048.7</v>
      </c>
    </row>
    <row r="56" spans="1:10" s="1" customFormat="1" ht="14.5" x14ac:dyDescent="0.35">
      <c r="A56" s="238" t="s">
        <v>60</v>
      </c>
      <c r="B56" s="239"/>
      <c r="C56" s="239"/>
      <c r="D56" s="239"/>
      <c r="E56" s="239"/>
      <c r="F56" s="239"/>
      <c r="G56" s="240"/>
      <c r="H56" s="21">
        <f>SUM(H49:H55)</f>
        <v>4735.5200000000004</v>
      </c>
      <c r="I56" s="21">
        <f>TRUNC(SUM(I49:I55),2)</f>
        <v>0</v>
      </c>
      <c r="J56" s="130">
        <f>TRUNC(SUM(J49:J55),2)</f>
        <v>4735.5200000000004</v>
      </c>
    </row>
    <row r="57" spans="1:10" s="77" customFormat="1" ht="14.5" x14ac:dyDescent="0.35">
      <c r="A57" s="66" t="s">
        <v>17</v>
      </c>
      <c r="B57" s="218" t="s">
        <v>129</v>
      </c>
      <c r="C57" s="219"/>
      <c r="D57" s="219"/>
      <c r="E57" s="219"/>
      <c r="F57" s="219"/>
      <c r="G57" s="219"/>
      <c r="H57" s="219"/>
      <c r="I57" s="219"/>
      <c r="J57" s="220"/>
    </row>
    <row r="58" spans="1:10" ht="50" x14ac:dyDescent="0.25">
      <c r="A58" s="67" t="s">
        <v>18</v>
      </c>
      <c r="B58" s="13" t="s">
        <v>130</v>
      </c>
      <c r="C58" s="19" t="s">
        <v>43</v>
      </c>
      <c r="D58" s="20">
        <v>507.27</v>
      </c>
      <c r="E58" s="52">
        <f>'[41]Memória de Cálculo'!L338</f>
        <v>106.53999999999996</v>
      </c>
      <c r="F58" s="170">
        <f>E58+'BM 03'!F58</f>
        <v>507.26699999999994</v>
      </c>
      <c r="G58" s="20">
        <v>67.02</v>
      </c>
      <c r="H58" s="20">
        <f>TRUNC(G58*D58,2)</f>
        <v>33997.230000000003</v>
      </c>
      <c r="I58" s="20">
        <f>TRUNC(G58*E58,2)</f>
        <v>7140.31</v>
      </c>
      <c r="J58" s="64">
        <f>TRUNC(G58*F58,2)</f>
        <v>33997.03</v>
      </c>
    </row>
    <row r="59" spans="1:10" ht="25" x14ac:dyDescent="0.25">
      <c r="A59" s="67" t="s">
        <v>19</v>
      </c>
      <c r="B59" s="13" t="s">
        <v>131</v>
      </c>
      <c r="C59" s="19" t="s">
        <v>43</v>
      </c>
      <c r="D59" s="20">
        <v>30.95</v>
      </c>
      <c r="E59" s="53">
        <f>D59</f>
        <v>30.95</v>
      </c>
      <c r="F59" s="20">
        <f>E59+'BM 03'!F59</f>
        <v>30.95</v>
      </c>
      <c r="G59" s="20">
        <v>76.58</v>
      </c>
      <c r="H59" s="20">
        <f>TRUNC(G59*D59,2)</f>
        <v>2370.15</v>
      </c>
      <c r="I59" s="20">
        <f>TRUNC(G59*E59,2)</f>
        <v>2370.15</v>
      </c>
      <c r="J59" s="64">
        <f>TRUNC(G59*F59,2)</f>
        <v>2370.15</v>
      </c>
    </row>
    <row r="60" spans="1:10" ht="62.5" x14ac:dyDescent="0.25">
      <c r="A60" s="67" t="s">
        <v>20</v>
      </c>
      <c r="B60" s="13" t="s">
        <v>132</v>
      </c>
      <c r="C60" s="19" t="s">
        <v>15</v>
      </c>
      <c r="D60" s="20">
        <v>37.590000000000003</v>
      </c>
      <c r="E60" s="53"/>
      <c r="F60" s="20">
        <f>E60+'BM 03'!F60</f>
        <v>0</v>
      </c>
      <c r="G60" s="20">
        <v>243.49</v>
      </c>
      <c r="H60" s="20">
        <f>TRUNC(G60*D60,2)</f>
        <v>9152.7800000000007</v>
      </c>
      <c r="I60" s="20">
        <f>TRUNC(G60*E60,2)</f>
        <v>0</v>
      </c>
      <c r="J60" s="64">
        <f>TRUNC(G60*F60,2)</f>
        <v>0</v>
      </c>
    </row>
    <row r="61" spans="1:10" s="1" customFormat="1" ht="14.5" x14ac:dyDescent="0.35">
      <c r="A61" s="238" t="s">
        <v>60</v>
      </c>
      <c r="B61" s="239"/>
      <c r="C61" s="239"/>
      <c r="D61" s="239"/>
      <c r="E61" s="239"/>
      <c r="F61" s="239"/>
      <c r="G61" s="240"/>
      <c r="H61" s="21">
        <f>SUM(H58:H60)</f>
        <v>45520.160000000003</v>
      </c>
      <c r="I61" s="21">
        <f>TRUNC(SUM(I58:I60),2)</f>
        <v>9510.4599999999991</v>
      </c>
      <c r="J61" s="130">
        <f>TRUNC(SUM(J58:J60),2)</f>
        <v>36367.18</v>
      </c>
    </row>
    <row r="62" spans="1:10" s="77" customFormat="1" ht="14.5" x14ac:dyDescent="0.35">
      <c r="A62" s="66" t="s">
        <v>21</v>
      </c>
      <c r="B62" s="218" t="s">
        <v>133</v>
      </c>
      <c r="C62" s="219"/>
      <c r="D62" s="219"/>
      <c r="E62" s="219"/>
      <c r="F62" s="219"/>
      <c r="G62" s="219"/>
      <c r="H62" s="219"/>
      <c r="I62" s="219"/>
      <c r="J62" s="220"/>
    </row>
    <row r="63" spans="1:10" ht="37.5" x14ac:dyDescent="0.25">
      <c r="A63" s="67" t="s">
        <v>22</v>
      </c>
      <c r="B63" s="13" t="s">
        <v>134</v>
      </c>
      <c r="C63" s="19" t="s">
        <v>141</v>
      </c>
      <c r="D63" s="20">
        <v>2</v>
      </c>
      <c r="E63" s="53">
        <v>1</v>
      </c>
      <c r="F63" s="20">
        <f>E63+'BM 03'!F63</f>
        <v>1</v>
      </c>
      <c r="G63" s="20">
        <v>1447.06</v>
      </c>
      <c r="H63" s="20">
        <f>TRUNC(G63*D63,2)</f>
        <v>2894.12</v>
      </c>
      <c r="I63" s="20">
        <f>TRUNC(G63*E63,2)</f>
        <v>1447.06</v>
      </c>
      <c r="J63" s="64">
        <f>TRUNC(G63*F63,2)</f>
        <v>1447.06</v>
      </c>
    </row>
    <row r="64" spans="1:10" ht="37.5" x14ac:dyDescent="0.25">
      <c r="A64" s="67" t="s">
        <v>23</v>
      </c>
      <c r="B64" s="13" t="s">
        <v>135</v>
      </c>
      <c r="C64" s="19" t="s">
        <v>43</v>
      </c>
      <c r="D64" s="20">
        <v>234.03</v>
      </c>
      <c r="E64" s="53" t="e">
        <f>#REF!</f>
        <v>#REF!</v>
      </c>
      <c r="F64" s="20">
        <v>226.51</v>
      </c>
      <c r="G64" s="20">
        <v>18.86</v>
      </c>
      <c r="H64" s="20">
        <f t="shared" ref="H64:H69" si="15">TRUNC(G64*D64,2)</f>
        <v>4413.8</v>
      </c>
      <c r="I64" s="20" t="e">
        <f t="shared" ref="I64:I69" si="16">TRUNC(G64*E64,2)</f>
        <v>#REF!</v>
      </c>
      <c r="J64" s="64">
        <f t="shared" ref="J64:J69" si="17">TRUNC(G64*F64,2)</f>
        <v>4271.97</v>
      </c>
    </row>
    <row r="65" spans="1:10" ht="37.5" x14ac:dyDescent="0.25">
      <c r="A65" s="67" t="s">
        <v>24</v>
      </c>
      <c r="B65" s="13" t="s">
        <v>136</v>
      </c>
      <c r="C65" s="19" t="s">
        <v>43</v>
      </c>
      <c r="D65" s="20">
        <v>224.24</v>
      </c>
      <c r="E65" s="53" t="e">
        <f>#REF!</f>
        <v>#REF!</v>
      </c>
      <c r="F65" s="20">
        <v>226.51</v>
      </c>
      <c r="G65" s="20">
        <v>61.96</v>
      </c>
      <c r="H65" s="20">
        <f t="shared" si="15"/>
        <v>13893.91</v>
      </c>
      <c r="I65" s="20" t="e">
        <f t="shared" si="16"/>
        <v>#REF!</v>
      </c>
      <c r="J65" s="64">
        <f t="shared" si="17"/>
        <v>14034.55</v>
      </c>
    </row>
    <row r="66" spans="1:10" ht="13" x14ac:dyDescent="0.25">
      <c r="A66" s="67" t="s">
        <v>25</v>
      </c>
      <c r="B66" s="13" t="s">
        <v>137</v>
      </c>
      <c r="C66" s="19" t="s">
        <v>44</v>
      </c>
      <c r="D66" s="20">
        <v>94.61</v>
      </c>
      <c r="E66" s="53" t="e">
        <f>#REF!</f>
        <v>#REF!</v>
      </c>
      <c r="F66" s="20">
        <v>94.61</v>
      </c>
      <c r="G66" s="20">
        <v>38.39</v>
      </c>
      <c r="H66" s="20">
        <f t="shared" si="15"/>
        <v>3632.07</v>
      </c>
      <c r="I66" s="20" t="e">
        <f t="shared" si="16"/>
        <v>#REF!</v>
      </c>
      <c r="J66" s="64">
        <f t="shared" si="17"/>
        <v>3632.07</v>
      </c>
    </row>
    <row r="67" spans="1:10" ht="25" x14ac:dyDescent="0.25">
      <c r="A67" s="67" t="s">
        <v>26</v>
      </c>
      <c r="B67" s="13" t="s">
        <v>138</v>
      </c>
      <c r="C67" s="19" t="s">
        <v>15</v>
      </c>
      <c r="D67" s="20">
        <v>49.68</v>
      </c>
      <c r="E67" s="53" t="e">
        <f>#REF!</f>
        <v>#REF!</v>
      </c>
      <c r="F67" s="20">
        <v>43.239999999999995</v>
      </c>
      <c r="G67" s="20">
        <v>169.31</v>
      </c>
      <c r="H67" s="20">
        <f t="shared" si="15"/>
        <v>8411.32</v>
      </c>
      <c r="I67" s="20" t="e">
        <f t="shared" si="16"/>
        <v>#REF!</v>
      </c>
      <c r="J67" s="64">
        <f t="shared" si="17"/>
        <v>7320.96</v>
      </c>
    </row>
    <row r="68" spans="1:10" ht="13" x14ac:dyDescent="0.25">
      <c r="A68" s="67" t="s">
        <v>27</v>
      </c>
      <c r="B68" s="13" t="s">
        <v>139</v>
      </c>
      <c r="C68" s="19" t="s">
        <v>43</v>
      </c>
      <c r="D68" s="20">
        <v>231.99</v>
      </c>
      <c r="E68" s="53"/>
      <c r="F68" s="20">
        <f>E68+'BM 03'!F68</f>
        <v>0</v>
      </c>
      <c r="G68" s="20">
        <v>34.46</v>
      </c>
      <c r="H68" s="20">
        <f t="shared" si="15"/>
        <v>7994.37</v>
      </c>
      <c r="I68" s="20">
        <f t="shared" si="16"/>
        <v>0</v>
      </c>
      <c r="J68" s="64">
        <f t="shared" si="17"/>
        <v>0</v>
      </c>
    </row>
    <row r="69" spans="1:10" ht="13" x14ac:dyDescent="0.25">
      <c r="A69" s="67" t="s">
        <v>28</v>
      </c>
      <c r="B69" s="13" t="s">
        <v>140</v>
      </c>
      <c r="C69" s="19" t="s">
        <v>15</v>
      </c>
      <c r="D69" s="20">
        <v>264.29000000000002</v>
      </c>
      <c r="E69" s="53"/>
      <c r="F69" s="20">
        <f>E69+'BM 03'!F69</f>
        <v>0</v>
      </c>
      <c r="G69" s="20">
        <v>2.75</v>
      </c>
      <c r="H69" s="20">
        <f t="shared" si="15"/>
        <v>726.79</v>
      </c>
      <c r="I69" s="20">
        <f t="shared" si="16"/>
        <v>0</v>
      </c>
      <c r="J69" s="64">
        <f t="shared" si="17"/>
        <v>0</v>
      </c>
    </row>
    <row r="70" spans="1:10" s="1" customFormat="1" ht="14.5" x14ac:dyDescent="0.35">
      <c r="A70" s="238" t="s">
        <v>60</v>
      </c>
      <c r="B70" s="239"/>
      <c r="C70" s="239"/>
      <c r="D70" s="239"/>
      <c r="E70" s="239"/>
      <c r="F70" s="239"/>
      <c r="G70" s="240"/>
      <c r="H70" s="21">
        <f>SUM(H63:H69)</f>
        <v>41966.380000000005</v>
      </c>
      <c r="I70" s="21" t="e">
        <f>TRUNC(SUM(I63:I69),2)</f>
        <v>#REF!</v>
      </c>
      <c r="J70" s="65">
        <f>TRUNC(SUM(J63:J69),2)</f>
        <v>30706.61</v>
      </c>
    </row>
    <row r="71" spans="1:10" s="77" customFormat="1" ht="14.5" x14ac:dyDescent="0.35">
      <c r="A71" s="66" t="s">
        <v>29</v>
      </c>
      <c r="B71" s="218" t="s">
        <v>149</v>
      </c>
      <c r="C71" s="219"/>
      <c r="D71" s="219"/>
      <c r="E71" s="219"/>
      <c r="F71" s="219"/>
      <c r="G71" s="219"/>
      <c r="H71" s="219"/>
      <c r="I71" s="219"/>
      <c r="J71" s="220"/>
    </row>
    <row r="72" spans="1:10" s="77" customFormat="1" ht="14.5" x14ac:dyDescent="0.35">
      <c r="A72" s="66" t="s">
        <v>150</v>
      </c>
      <c r="B72" s="218" t="s">
        <v>153</v>
      </c>
      <c r="C72" s="219"/>
      <c r="D72" s="219"/>
      <c r="E72" s="219"/>
      <c r="F72" s="219"/>
      <c r="G72" s="219"/>
      <c r="H72" s="219"/>
      <c r="I72" s="219"/>
      <c r="J72" s="220"/>
    </row>
    <row r="73" spans="1:10" ht="25" x14ac:dyDescent="0.25">
      <c r="A73" s="67" t="s">
        <v>151</v>
      </c>
      <c r="B73" s="13" t="s">
        <v>158</v>
      </c>
      <c r="C73" s="19" t="s">
        <v>43</v>
      </c>
      <c r="D73" s="20">
        <v>499.03</v>
      </c>
      <c r="E73" s="53"/>
      <c r="F73" s="20">
        <f>E73+'BM 03'!F73</f>
        <v>0</v>
      </c>
      <c r="G73" s="20">
        <v>53.66</v>
      </c>
      <c r="H73" s="20">
        <f t="shared" ref="H73:H78" si="18">TRUNC(G73*D73,2)</f>
        <v>26777.94</v>
      </c>
      <c r="I73" s="20">
        <f t="shared" ref="I73:I78" si="19">TRUNC(G73*E73,2)</f>
        <v>0</v>
      </c>
      <c r="J73" s="64">
        <f t="shared" ref="J73:J78" si="20">TRUNC(G73*F73,2)</f>
        <v>0</v>
      </c>
    </row>
    <row r="74" spans="1:10" ht="13" x14ac:dyDescent="0.25">
      <c r="A74" s="67" t="s">
        <v>152</v>
      </c>
      <c r="B74" s="13" t="s">
        <v>159</v>
      </c>
      <c r="C74" s="19" t="s">
        <v>43</v>
      </c>
      <c r="D74" s="20">
        <v>134.54</v>
      </c>
      <c r="E74" s="53"/>
      <c r="F74" s="20">
        <f>E74+'BM 03'!F74</f>
        <v>0</v>
      </c>
      <c r="G74" s="20">
        <v>14.05</v>
      </c>
      <c r="H74" s="20">
        <f t="shared" si="18"/>
        <v>1890.28</v>
      </c>
      <c r="I74" s="20">
        <f t="shared" si="19"/>
        <v>0</v>
      </c>
      <c r="J74" s="64">
        <f t="shared" si="20"/>
        <v>0</v>
      </c>
    </row>
    <row r="75" spans="1:10" ht="37.5" x14ac:dyDescent="0.25">
      <c r="A75" s="67" t="s">
        <v>154</v>
      </c>
      <c r="B75" s="13" t="s">
        <v>160</v>
      </c>
      <c r="C75" s="19" t="s">
        <v>43</v>
      </c>
      <c r="D75" s="20">
        <v>8.58</v>
      </c>
      <c r="E75" s="53"/>
      <c r="F75" s="20">
        <f>E75+'BM 03'!F75</f>
        <v>0</v>
      </c>
      <c r="G75" s="20">
        <v>87.1</v>
      </c>
      <c r="H75" s="20">
        <f t="shared" si="18"/>
        <v>747.31</v>
      </c>
      <c r="I75" s="20">
        <f t="shared" si="19"/>
        <v>0</v>
      </c>
      <c r="J75" s="64">
        <f t="shared" si="20"/>
        <v>0</v>
      </c>
    </row>
    <row r="76" spans="1:10" ht="37.5" x14ac:dyDescent="0.25">
      <c r="A76" s="67" t="s">
        <v>155</v>
      </c>
      <c r="B76" s="13" t="s">
        <v>161</v>
      </c>
      <c r="C76" s="19" t="s">
        <v>43</v>
      </c>
      <c r="D76" s="20">
        <v>16.670000000000002</v>
      </c>
      <c r="E76" s="53"/>
      <c r="F76" s="20">
        <f>E76+'BM 03'!F76</f>
        <v>0</v>
      </c>
      <c r="G76" s="20">
        <v>93.18</v>
      </c>
      <c r="H76" s="20">
        <f t="shared" si="18"/>
        <v>1553.31</v>
      </c>
      <c r="I76" s="20">
        <f t="shared" si="19"/>
        <v>0</v>
      </c>
      <c r="J76" s="64">
        <f t="shared" si="20"/>
        <v>0</v>
      </c>
    </row>
    <row r="77" spans="1:10" ht="37.5" x14ac:dyDescent="0.25">
      <c r="A77" s="67" t="s">
        <v>156</v>
      </c>
      <c r="B77" s="13" t="s">
        <v>162</v>
      </c>
      <c r="C77" s="19" t="s">
        <v>59</v>
      </c>
      <c r="D77" s="20">
        <v>3</v>
      </c>
      <c r="E77" s="53"/>
      <c r="F77" s="20">
        <f>E77+'BM 03'!F77</f>
        <v>0</v>
      </c>
      <c r="G77" s="20">
        <v>336.61</v>
      </c>
      <c r="H77" s="20">
        <f t="shared" si="18"/>
        <v>1009.83</v>
      </c>
      <c r="I77" s="20">
        <f t="shared" si="19"/>
        <v>0</v>
      </c>
      <c r="J77" s="64">
        <f t="shared" si="20"/>
        <v>0</v>
      </c>
    </row>
    <row r="78" spans="1:10" ht="13" x14ac:dyDescent="0.25">
      <c r="A78" s="67" t="s">
        <v>157</v>
      </c>
      <c r="B78" s="13" t="s">
        <v>163</v>
      </c>
      <c r="C78" s="19" t="s">
        <v>15</v>
      </c>
      <c r="D78" s="20">
        <v>152.38999999999999</v>
      </c>
      <c r="E78" s="53"/>
      <c r="F78" s="20">
        <f>E78+'BM 03'!F78</f>
        <v>0</v>
      </c>
      <c r="G78" s="20">
        <v>27.4</v>
      </c>
      <c r="H78" s="20">
        <f t="shared" si="18"/>
        <v>4175.4799999999996</v>
      </c>
      <c r="I78" s="20">
        <f t="shared" si="19"/>
        <v>0</v>
      </c>
      <c r="J78" s="64">
        <f t="shared" si="20"/>
        <v>0</v>
      </c>
    </row>
    <row r="79" spans="1:10" s="1" customFormat="1" ht="14.5" x14ac:dyDescent="0.35">
      <c r="A79" s="238" t="s">
        <v>60</v>
      </c>
      <c r="B79" s="239"/>
      <c r="C79" s="239"/>
      <c r="D79" s="239"/>
      <c r="E79" s="239"/>
      <c r="F79" s="239"/>
      <c r="G79" s="240"/>
      <c r="H79" s="21">
        <f>SUM(H73:H78)</f>
        <v>36154.15</v>
      </c>
      <c r="I79" s="21">
        <f>TRUNC(SUM(I73:I78),2)</f>
        <v>0</v>
      </c>
      <c r="J79" s="65">
        <f>TRUNC(SUM(J73:J78),2)</f>
        <v>0</v>
      </c>
    </row>
    <row r="80" spans="1:10" s="1" customFormat="1" ht="14.5" x14ac:dyDescent="0.35">
      <c r="A80" s="66" t="s">
        <v>165</v>
      </c>
      <c r="B80" s="218" t="s">
        <v>164</v>
      </c>
      <c r="C80" s="219"/>
      <c r="D80" s="219"/>
      <c r="E80" s="219"/>
      <c r="F80" s="219"/>
      <c r="G80" s="219"/>
      <c r="H80" s="219"/>
      <c r="I80" s="219"/>
      <c r="J80" s="220"/>
    </row>
    <row r="81" spans="1:10" s="1" customFormat="1" ht="25" x14ac:dyDescent="0.35">
      <c r="A81" s="67" t="s">
        <v>166</v>
      </c>
      <c r="B81" s="13" t="s">
        <v>173</v>
      </c>
      <c r="C81" s="19" t="s">
        <v>43</v>
      </c>
      <c r="D81" s="20">
        <v>228.22</v>
      </c>
      <c r="E81" s="53"/>
      <c r="F81" s="20">
        <f>E81+'BM 03'!F81</f>
        <v>228.22</v>
      </c>
      <c r="G81" s="20">
        <v>2.33</v>
      </c>
      <c r="H81" s="20">
        <f>TRUNC(G81*D81,2)</f>
        <v>531.75</v>
      </c>
      <c r="I81" s="20">
        <f>TRUNC(G81*E81,2)</f>
        <v>0</v>
      </c>
      <c r="J81" s="64">
        <f>TRUNC(G81*F81,2)</f>
        <v>531.75</v>
      </c>
    </row>
    <row r="82" spans="1:10" s="1" customFormat="1" ht="25" x14ac:dyDescent="0.35">
      <c r="A82" s="67" t="s">
        <v>167</v>
      </c>
      <c r="B82" s="13" t="s">
        <v>78</v>
      </c>
      <c r="C82" s="19" t="s">
        <v>43</v>
      </c>
      <c r="D82" s="20">
        <v>228.22</v>
      </c>
      <c r="E82" s="53"/>
      <c r="F82" s="20">
        <f>E82+'BM 03'!F82</f>
        <v>228.22</v>
      </c>
      <c r="G82" s="20">
        <v>24.88</v>
      </c>
      <c r="H82" s="20">
        <f t="shared" ref="H82:H87" si="21">TRUNC(G82*D82,2)</f>
        <v>5678.11</v>
      </c>
      <c r="I82" s="20">
        <f t="shared" ref="I82:I87" si="22">TRUNC(G82*E82,2)</f>
        <v>0</v>
      </c>
      <c r="J82" s="64">
        <f t="shared" ref="J82:J87" si="23">TRUNC(G82*F82,2)</f>
        <v>5678.11</v>
      </c>
    </row>
    <row r="83" spans="1:10" s="1" customFormat="1" ht="25" x14ac:dyDescent="0.35">
      <c r="A83" s="67" t="s">
        <v>168</v>
      </c>
      <c r="B83" s="13" t="s">
        <v>174</v>
      </c>
      <c r="C83" s="19" t="s">
        <v>43</v>
      </c>
      <c r="D83" s="20">
        <v>228.22</v>
      </c>
      <c r="E83" s="53"/>
      <c r="F83" s="20">
        <f>E83+'BM 03'!F83</f>
        <v>228.22</v>
      </c>
      <c r="G83" s="20">
        <v>37.97</v>
      </c>
      <c r="H83" s="20">
        <f t="shared" si="21"/>
        <v>8665.51</v>
      </c>
      <c r="I83" s="20">
        <f t="shared" si="22"/>
        <v>0</v>
      </c>
      <c r="J83" s="64">
        <f t="shared" si="23"/>
        <v>8665.51</v>
      </c>
    </row>
    <row r="84" spans="1:10" s="1" customFormat="1" ht="37.5" x14ac:dyDescent="0.35">
      <c r="A84" s="67" t="s">
        <v>169</v>
      </c>
      <c r="B84" s="13" t="s">
        <v>175</v>
      </c>
      <c r="C84" s="19" t="s">
        <v>43</v>
      </c>
      <c r="D84" s="20">
        <v>234.92</v>
      </c>
      <c r="E84" s="53">
        <f>D84</f>
        <v>234.92</v>
      </c>
      <c r="F84" s="20">
        <f>E84+'BM 03'!F84</f>
        <v>234.92</v>
      </c>
      <c r="G84" s="20">
        <v>24.8</v>
      </c>
      <c r="H84" s="20">
        <f t="shared" si="21"/>
        <v>5826.01</v>
      </c>
      <c r="I84" s="20">
        <f t="shared" si="22"/>
        <v>5826.01</v>
      </c>
      <c r="J84" s="64">
        <f t="shared" si="23"/>
        <v>5826.01</v>
      </c>
    </row>
    <row r="85" spans="1:10" s="1" customFormat="1" ht="37.5" x14ac:dyDescent="0.35">
      <c r="A85" s="67" t="s">
        <v>170</v>
      </c>
      <c r="B85" s="13" t="s">
        <v>176</v>
      </c>
      <c r="C85" s="19" t="s">
        <v>43</v>
      </c>
      <c r="D85" s="20">
        <v>195.36</v>
      </c>
      <c r="E85" s="53"/>
      <c r="F85" s="20">
        <f>E85+'BM 03'!F85</f>
        <v>0</v>
      </c>
      <c r="G85" s="20">
        <v>61.16</v>
      </c>
      <c r="H85" s="20">
        <f t="shared" si="21"/>
        <v>11948.21</v>
      </c>
      <c r="I85" s="20">
        <f t="shared" si="22"/>
        <v>0</v>
      </c>
      <c r="J85" s="64">
        <f t="shared" si="23"/>
        <v>0</v>
      </c>
    </row>
    <row r="86" spans="1:10" s="1" customFormat="1" ht="25" x14ac:dyDescent="0.35">
      <c r="A86" s="67" t="s">
        <v>171</v>
      </c>
      <c r="B86" s="13" t="s">
        <v>177</v>
      </c>
      <c r="C86" s="19" t="s">
        <v>43</v>
      </c>
      <c r="D86" s="20">
        <v>37.32</v>
      </c>
      <c r="E86" s="53"/>
      <c r="F86" s="20">
        <f>E86+'BM 03'!F86</f>
        <v>0</v>
      </c>
      <c r="G86" s="20">
        <v>277.92</v>
      </c>
      <c r="H86" s="20">
        <f t="shared" si="21"/>
        <v>10371.969999999999</v>
      </c>
      <c r="I86" s="20"/>
      <c r="J86" s="64"/>
    </row>
    <row r="87" spans="1:10" s="1" customFormat="1" ht="25" x14ac:dyDescent="0.35">
      <c r="A87" s="67" t="s">
        <v>172</v>
      </c>
      <c r="B87" s="13" t="s">
        <v>178</v>
      </c>
      <c r="C87" s="19" t="s">
        <v>15</v>
      </c>
      <c r="D87" s="20">
        <v>168.1</v>
      </c>
      <c r="E87" s="53"/>
      <c r="F87" s="20">
        <f>E87+'BM 03'!F87</f>
        <v>0</v>
      </c>
      <c r="G87" s="20">
        <v>8.7799999999999994</v>
      </c>
      <c r="H87" s="20">
        <f t="shared" si="21"/>
        <v>1475.91</v>
      </c>
      <c r="I87" s="20">
        <f t="shared" si="22"/>
        <v>0</v>
      </c>
      <c r="J87" s="64">
        <f t="shared" si="23"/>
        <v>0</v>
      </c>
    </row>
    <row r="88" spans="1:10" s="1" customFormat="1" ht="14.5" x14ac:dyDescent="0.35">
      <c r="A88" s="238" t="s">
        <v>60</v>
      </c>
      <c r="B88" s="239"/>
      <c r="C88" s="239"/>
      <c r="D88" s="239"/>
      <c r="E88" s="239"/>
      <c r="F88" s="239"/>
      <c r="G88" s="240"/>
      <c r="H88" s="21">
        <f>SUM(H81:H87)</f>
        <v>44497.47</v>
      </c>
      <c r="I88" s="21">
        <f>TRUNC(SUM(I81:I87),2)</f>
        <v>5826.01</v>
      </c>
      <c r="J88" s="65">
        <f>TRUNC(SUM(J81:J87),2)</f>
        <v>20701.38</v>
      </c>
    </row>
    <row r="89" spans="1:10" s="1" customFormat="1" ht="14.5" x14ac:dyDescent="0.35">
      <c r="A89" s="66" t="s">
        <v>143</v>
      </c>
      <c r="B89" s="218" t="s">
        <v>179</v>
      </c>
      <c r="C89" s="219"/>
      <c r="D89" s="219"/>
      <c r="E89" s="219"/>
      <c r="F89" s="219"/>
      <c r="G89" s="219"/>
      <c r="H89" s="219"/>
      <c r="I89" s="219"/>
      <c r="J89" s="220"/>
    </row>
    <row r="90" spans="1:10" s="1" customFormat="1" ht="37.5" x14ac:dyDescent="0.35">
      <c r="A90" s="67" t="s">
        <v>144</v>
      </c>
      <c r="B90" s="13" t="s">
        <v>183</v>
      </c>
      <c r="C90" s="19" t="s">
        <v>43</v>
      </c>
      <c r="D90" s="20">
        <v>1282.27</v>
      </c>
      <c r="E90" s="53">
        <v>282.27</v>
      </c>
      <c r="F90" s="20">
        <f>E90+'BM 03'!F90</f>
        <v>1282.27</v>
      </c>
      <c r="G90" s="20">
        <v>3.34</v>
      </c>
      <c r="H90" s="20">
        <f>TRUNC(G90*D90,2)</f>
        <v>4282.78</v>
      </c>
      <c r="I90" s="20">
        <f>TRUNC(G90*E90,2)</f>
        <v>942.78</v>
      </c>
      <c r="J90" s="64">
        <f>TRUNC(G90*F90,2)</f>
        <v>4282.78</v>
      </c>
    </row>
    <row r="91" spans="1:10" s="1" customFormat="1" ht="37.5" x14ac:dyDescent="0.35">
      <c r="A91" s="67" t="s">
        <v>145</v>
      </c>
      <c r="B91" s="13" t="s">
        <v>184</v>
      </c>
      <c r="C91" s="19" t="s">
        <v>43</v>
      </c>
      <c r="D91" s="20">
        <v>35.11</v>
      </c>
      <c r="E91" s="53"/>
      <c r="F91" s="20">
        <f>E91+'BM 03'!F91</f>
        <v>0</v>
      </c>
      <c r="G91" s="20">
        <v>5.89</v>
      </c>
      <c r="H91" s="20">
        <f t="shared" ref="H91:H97" si="24">TRUNC(G91*D91,2)</f>
        <v>206.79</v>
      </c>
      <c r="I91" s="20">
        <f t="shared" ref="I91:I97" si="25">TRUNC(G91*E91,2)</f>
        <v>0</v>
      </c>
      <c r="J91" s="64">
        <f t="shared" ref="J91:J97" si="26">TRUNC(G91*F91,2)</f>
        <v>0</v>
      </c>
    </row>
    <row r="92" spans="1:10" s="1" customFormat="1" ht="50" x14ac:dyDescent="0.35">
      <c r="A92" s="67" t="s">
        <v>146</v>
      </c>
      <c r="B92" s="13" t="s">
        <v>185</v>
      </c>
      <c r="C92" s="19" t="s">
        <v>43</v>
      </c>
      <c r="D92" s="20">
        <v>1164.1500000000001</v>
      </c>
      <c r="E92" s="53">
        <v>364.15</v>
      </c>
      <c r="F92" s="20">
        <f>E92+'BM 03'!F92</f>
        <v>1164.1500000000001</v>
      </c>
      <c r="G92" s="20">
        <v>29.26</v>
      </c>
      <c r="H92" s="20">
        <f t="shared" si="24"/>
        <v>34063.019999999997</v>
      </c>
      <c r="I92" s="20">
        <f t="shared" si="25"/>
        <v>10655.02</v>
      </c>
      <c r="J92" s="64">
        <f t="shared" si="26"/>
        <v>34063.019999999997</v>
      </c>
    </row>
    <row r="93" spans="1:10" s="1" customFormat="1" ht="37.5" x14ac:dyDescent="0.35">
      <c r="A93" s="67" t="s">
        <v>147</v>
      </c>
      <c r="B93" s="13" t="s">
        <v>186</v>
      </c>
      <c r="C93" s="19" t="s">
        <v>43</v>
      </c>
      <c r="D93" s="20">
        <v>54.26</v>
      </c>
      <c r="E93" s="53">
        <f>D93</f>
        <v>54.26</v>
      </c>
      <c r="F93" s="20">
        <f>E93+'BM 03'!F93</f>
        <v>54.26</v>
      </c>
      <c r="G93" s="20">
        <v>80.900000000000006</v>
      </c>
      <c r="H93" s="20">
        <f t="shared" si="24"/>
        <v>4389.63</v>
      </c>
      <c r="I93" s="20">
        <f t="shared" si="25"/>
        <v>4389.63</v>
      </c>
      <c r="J93" s="64">
        <f t="shared" si="26"/>
        <v>4389.63</v>
      </c>
    </row>
    <row r="94" spans="1:10" s="1" customFormat="1" ht="37.5" x14ac:dyDescent="0.35">
      <c r="A94" s="67" t="s">
        <v>148</v>
      </c>
      <c r="B94" s="13" t="s">
        <v>187</v>
      </c>
      <c r="C94" s="19" t="s">
        <v>43</v>
      </c>
      <c r="D94" s="20">
        <v>35.11</v>
      </c>
      <c r="E94" s="53"/>
      <c r="F94" s="20">
        <f>E94+'BM 03'!F94</f>
        <v>0</v>
      </c>
      <c r="G94" s="20">
        <v>38.380000000000003</v>
      </c>
      <c r="H94" s="20">
        <f t="shared" si="24"/>
        <v>1347.52</v>
      </c>
      <c r="I94" s="20">
        <f t="shared" si="25"/>
        <v>0</v>
      </c>
      <c r="J94" s="64">
        <f t="shared" si="26"/>
        <v>0</v>
      </c>
    </row>
    <row r="95" spans="1:10" s="1" customFormat="1" ht="50" x14ac:dyDescent="0.35">
      <c r="A95" s="67" t="s">
        <v>180</v>
      </c>
      <c r="B95" s="13" t="s">
        <v>188</v>
      </c>
      <c r="C95" s="19" t="s">
        <v>43</v>
      </c>
      <c r="D95" s="20">
        <v>80.66</v>
      </c>
      <c r="E95" s="53">
        <f>D95</f>
        <v>80.66</v>
      </c>
      <c r="F95" s="20">
        <f>E95+'BM 03'!F95</f>
        <v>80.66</v>
      </c>
      <c r="G95" s="20">
        <v>28.14</v>
      </c>
      <c r="H95" s="20">
        <f t="shared" si="24"/>
        <v>2269.77</v>
      </c>
      <c r="I95" s="20">
        <f t="shared" si="25"/>
        <v>2269.77</v>
      </c>
      <c r="J95" s="64">
        <f t="shared" si="26"/>
        <v>2269.77</v>
      </c>
    </row>
    <row r="96" spans="1:10" s="1" customFormat="1" ht="37.5" x14ac:dyDescent="0.35">
      <c r="A96" s="67" t="s">
        <v>181</v>
      </c>
      <c r="B96" s="13" t="s">
        <v>189</v>
      </c>
      <c r="C96" s="19" t="s">
        <v>43</v>
      </c>
      <c r="D96" s="20">
        <v>62.14</v>
      </c>
      <c r="E96" s="53"/>
      <c r="F96" s="20">
        <f>E96+'BM 03'!F96</f>
        <v>0</v>
      </c>
      <c r="G96" s="20">
        <v>70.569999999999993</v>
      </c>
      <c r="H96" s="20">
        <f t="shared" si="24"/>
        <v>4385.21</v>
      </c>
      <c r="I96" s="20">
        <f t="shared" si="25"/>
        <v>0</v>
      </c>
      <c r="J96" s="64">
        <f t="shared" si="26"/>
        <v>0</v>
      </c>
    </row>
    <row r="97" spans="1:10" s="1" customFormat="1" ht="14.5" x14ac:dyDescent="0.35">
      <c r="A97" s="67" t="s">
        <v>182</v>
      </c>
      <c r="B97" s="13" t="s">
        <v>190</v>
      </c>
      <c r="C97" s="19" t="s">
        <v>43</v>
      </c>
      <c r="D97" s="20">
        <v>65.02</v>
      </c>
      <c r="E97" s="53"/>
      <c r="F97" s="20">
        <f>E97+'BM 03'!F97</f>
        <v>0</v>
      </c>
      <c r="G97" s="20">
        <v>123.09</v>
      </c>
      <c r="H97" s="20">
        <f t="shared" si="24"/>
        <v>8003.31</v>
      </c>
      <c r="I97" s="20">
        <f t="shared" si="25"/>
        <v>0</v>
      </c>
      <c r="J97" s="64">
        <f t="shared" si="26"/>
        <v>0</v>
      </c>
    </row>
    <row r="98" spans="1:10" s="1" customFormat="1" ht="14.5" x14ac:dyDescent="0.35">
      <c r="A98" s="238" t="s">
        <v>60</v>
      </c>
      <c r="B98" s="239"/>
      <c r="C98" s="239"/>
      <c r="D98" s="239"/>
      <c r="E98" s="239"/>
      <c r="F98" s="239"/>
      <c r="G98" s="240"/>
      <c r="H98" s="21">
        <f>SUM(H90:H97)</f>
        <v>58948.029999999984</v>
      </c>
      <c r="I98" s="21">
        <f>TRUNC(SUM(I90:I97),2)</f>
        <v>18257.2</v>
      </c>
      <c r="J98" s="65">
        <f>TRUNC(SUM(J90:J97),2)</f>
        <v>45005.2</v>
      </c>
    </row>
    <row r="99" spans="1:10" s="1" customFormat="1" ht="14.5" x14ac:dyDescent="0.35">
      <c r="A99" s="66" t="s">
        <v>191</v>
      </c>
      <c r="B99" s="218" t="s">
        <v>193</v>
      </c>
      <c r="C99" s="219"/>
      <c r="D99" s="219"/>
      <c r="E99" s="219"/>
      <c r="F99" s="219"/>
      <c r="G99" s="219"/>
      <c r="H99" s="219"/>
      <c r="I99" s="219"/>
      <c r="J99" s="220"/>
    </row>
    <row r="100" spans="1:10" s="1" customFormat="1" ht="25" x14ac:dyDescent="0.35">
      <c r="A100" s="67" t="s">
        <v>192</v>
      </c>
      <c r="B100" s="13" t="s">
        <v>204</v>
      </c>
      <c r="C100" s="19" t="s">
        <v>43</v>
      </c>
      <c r="D100" s="20">
        <v>1175.44</v>
      </c>
      <c r="E100" s="53"/>
      <c r="F100" s="20">
        <f>E100+'BM 03'!F100</f>
        <v>0</v>
      </c>
      <c r="G100" s="20">
        <v>2.39</v>
      </c>
      <c r="H100" s="20">
        <f>TRUNC(G100*D100,2)</f>
        <v>2809.3</v>
      </c>
      <c r="I100" s="20">
        <f>TRUNC(G100*E100,2)</f>
        <v>0</v>
      </c>
      <c r="J100" s="64">
        <f>TRUNC(G100*F100,2)</f>
        <v>0</v>
      </c>
    </row>
    <row r="101" spans="1:10" s="1" customFormat="1" ht="14.5" x14ac:dyDescent="0.35">
      <c r="A101" s="67" t="s">
        <v>194</v>
      </c>
      <c r="B101" s="13" t="s">
        <v>205</v>
      </c>
      <c r="C101" s="19" t="s">
        <v>43</v>
      </c>
      <c r="D101" s="20">
        <v>267.10000000000002</v>
      </c>
      <c r="E101" s="53"/>
      <c r="F101" s="20">
        <f>E101+'BM 03'!F101</f>
        <v>0</v>
      </c>
      <c r="G101" s="20">
        <v>2.75</v>
      </c>
      <c r="H101" s="20">
        <f t="shared" ref="H101:H110" si="27">TRUNC(G101*D101,2)</f>
        <v>734.52</v>
      </c>
      <c r="I101" s="20">
        <f t="shared" ref="I101:I110" si="28">TRUNC(G101*E101,2)</f>
        <v>0</v>
      </c>
      <c r="J101" s="64">
        <f t="shared" ref="J101:J110" si="29">TRUNC(G101*F101,2)</f>
        <v>0</v>
      </c>
    </row>
    <row r="102" spans="1:10" s="1" customFormat="1" ht="25" x14ac:dyDescent="0.35">
      <c r="A102" s="67" t="s">
        <v>195</v>
      </c>
      <c r="B102" s="13" t="s">
        <v>206</v>
      </c>
      <c r="C102" s="19" t="s">
        <v>43</v>
      </c>
      <c r="D102" s="20">
        <v>546.36</v>
      </c>
      <c r="E102" s="53"/>
      <c r="F102" s="20">
        <f>E102+'BM 03'!F102</f>
        <v>0</v>
      </c>
      <c r="G102" s="20">
        <v>16.93</v>
      </c>
      <c r="H102" s="20">
        <f t="shared" si="27"/>
        <v>9249.8700000000008</v>
      </c>
      <c r="I102" s="20">
        <f t="shared" si="28"/>
        <v>0</v>
      </c>
      <c r="J102" s="64">
        <f t="shared" si="29"/>
        <v>0</v>
      </c>
    </row>
    <row r="103" spans="1:10" s="1" customFormat="1" ht="25" x14ac:dyDescent="0.35">
      <c r="A103" s="67" t="s">
        <v>196</v>
      </c>
      <c r="B103" s="13" t="s">
        <v>207</v>
      </c>
      <c r="C103" s="19" t="s">
        <v>43</v>
      </c>
      <c r="D103" s="20">
        <v>585.87</v>
      </c>
      <c r="E103" s="53"/>
      <c r="F103" s="20">
        <f>E103+'BM 03'!F103</f>
        <v>0</v>
      </c>
      <c r="G103" s="20">
        <v>12.84</v>
      </c>
      <c r="H103" s="20">
        <f t="shared" si="27"/>
        <v>7522.57</v>
      </c>
      <c r="I103" s="20">
        <f t="shared" si="28"/>
        <v>0</v>
      </c>
      <c r="J103" s="64">
        <f t="shared" si="29"/>
        <v>0</v>
      </c>
    </row>
    <row r="104" spans="1:10" s="1" customFormat="1" ht="14.5" x14ac:dyDescent="0.35">
      <c r="A104" s="67" t="s">
        <v>197</v>
      </c>
      <c r="B104" s="13" t="s">
        <v>208</v>
      </c>
      <c r="C104" s="19" t="s">
        <v>43</v>
      </c>
      <c r="D104" s="20">
        <v>234.03</v>
      </c>
      <c r="E104" s="53"/>
      <c r="F104" s="20">
        <f>E104+'BM 03'!F104</f>
        <v>0</v>
      </c>
      <c r="G104" s="20">
        <v>17.309999999999999</v>
      </c>
      <c r="H104" s="20">
        <f t="shared" si="27"/>
        <v>4051.05</v>
      </c>
      <c r="I104" s="20">
        <f t="shared" si="28"/>
        <v>0</v>
      </c>
      <c r="J104" s="64">
        <f t="shared" si="29"/>
        <v>0</v>
      </c>
    </row>
    <row r="105" spans="1:10" s="1" customFormat="1" ht="25" x14ac:dyDescent="0.35">
      <c r="A105" s="67" t="s">
        <v>198</v>
      </c>
      <c r="B105" s="13" t="s">
        <v>209</v>
      </c>
      <c r="C105" s="19" t="s">
        <v>43</v>
      </c>
      <c r="D105" s="20">
        <v>267.10000000000002</v>
      </c>
      <c r="E105" s="53"/>
      <c r="F105" s="20">
        <f>E105+'BM 03'!F105</f>
        <v>0</v>
      </c>
      <c r="G105" s="20">
        <v>13.2</v>
      </c>
      <c r="H105" s="20">
        <f t="shared" si="27"/>
        <v>3525.72</v>
      </c>
      <c r="I105" s="20">
        <f t="shared" si="28"/>
        <v>0</v>
      </c>
      <c r="J105" s="64">
        <f t="shared" si="29"/>
        <v>0</v>
      </c>
    </row>
    <row r="106" spans="1:10" s="1" customFormat="1" ht="25" x14ac:dyDescent="0.35">
      <c r="A106" s="67" t="s">
        <v>199</v>
      </c>
      <c r="B106" s="13" t="s">
        <v>210</v>
      </c>
      <c r="C106" s="19" t="s">
        <v>43</v>
      </c>
      <c r="D106" s="20">
        <v>1136.8399999999999</v>
      </c>
      <c r="E106" s="53"/>
      <c r="F106" s="20">
        <f>E106+'BM 03'!F106</f>
        <v>0</v>
      </c>
      <c r="G106" s="20">
        <v>11.55</v>
      </c>
      <c r="H106" s="20">
        <f t="shared" si="27"/>
        <v>13130.5</v>
      </c>
      <c r="I106" s="20">
        <f t="shared" si="28"/>
        <v>0</v>
      </c>
      <c r="J106" s="64">
        <f t="shared" si="29"/>
        <v>0</v>
      </c>
    </row>
    <row r="107" spans="1:10" s="1" customFormat="1" ht="14.5" x14ac:dyDescent="0.35">
      <c r="A107" s="67" t="s">
        <v>200</v>
      </c>
      <c r="B107" s="13" t="s">
        <v>211</v>
      </c>
      <c r="C107" s="19" t="s">
        <v>43</v>
      </c>
      <c r="D107" s="20">
        <v>52.08</v>
      </c>
      <c r="E107" s="53"/>
      <c r="F107" s="20">
        <f>E107+'BM 03'!F107</f>
        <v>0</v>
      </c>
      <c r="G107" s="20">
        <v>17.23</v>
      </c>
      <c r="H107" s="20">
        <f t="shared" si="27"/>
        <v>897.33</v>
      </c>
      <c r="I107" s="20">
        <f t="shared" si="28"/>
        <v>0</v>
      </c>
      <c r="J107" s="64">
        <f t="shared" si="29"/>
        <v>0</v>
      </c>
    </row>
    <row r="108" spans="1:10" s="1" customFormat="1" ht="25" x14ac:dyDescent="0.35">
      <c r="A108" s="67" t="s">
        <v>201</v>
      </c>
      <c r="B108" s="13" t="s">
        <v>212</v>
      </c>
      <c r="C108" s="19" t="s">
        <v>43</v>
      </c>
      <c r="D108" s="20">
        <v>52.08</v>
      </c>
      <c r="E108" s="53"/>
      <c r="F108" s="20">
        <f>E108+'BM 03'!F108</f>
        <v>0</v>
      </c>
      <c r="G108" s="20">
        <v>12.27</v>
      </c>
      <c r="H108" s="20">
        <f t="shared" si="27"/>
        <v>639.02</v>
      </c>
      <c r="I108" s="20">
        <f t="shared" si="28"/>
        <v>0</v>
      </c>
      <c r="J108" s="64">
        <f t="shared" si="29"/>
        <v>0</v>
      </c>
    </row>
    <row r="109" spans="1:10" s="1" customFormat="1" ht="25" x14ac:dyDescent="0.35">
      <c r="A109" s="67" t="s">
        <v>202</v>
      </c>
      <c r="B109" s="13" t="s">
        <v>213</v>
      </c>
      <c r="C109" s="19" t="s">
        <v>43</v>
      </c>
      <c r="D109" s="20">
        <v>23.42</v>
      </c>
      <c r="E109" s="53"/>
      <c r="F109" s="20">
        <f>E109+'BM 03'!F109</f>
        <v>0</v>
      </c>
      <c r="G109" s="20">
        <v>11.53</v>
      </c>
      <c r="H109" s="20">
        <f t="shared" si="27"/>
        <v>270.02999999999997</v>
      </c>
      <c r="I109" s="20">
        <f t="shared" si="28"/>
        <v>0</v>
      </c>
      <c r="J109" s="64">
        <f t="shared" si="29"/>
        <v>0</v>
      </c>
    </row>
    <row r="110" spans="1:10" s="1" customFormat="1" ht="25" x14ac:dyDescent="0.35">
      <c r="A110" s="67" t="s">
        <v>203</v>
      </c>
      <c r="B110" s="13" t="s">
        <v>214</v>
      </c>
      <c r="C110" s="19" t="s">
        <v>43</v>
      </c>
      <c r="D110" s="20">
        <v>7.35</v>
      </c>
      <c r="E110" s="53"/>
      <c r="F110" s="20">
        <f>E110+'BM 03'!F110</f>
        <v>0</v>
      </c>
      <c r="G110" s="20">
        <v>18.440000000000001</v>
      </c>
      <c r="H110" s="20">
        <f t="shared" si="27"/>
        <v>135.53</v>
      </c>
      <c r="I110" s="20">
        <f t="shared" si="28"/>
        <v>0</v>
      </c>
      <c r="J110" s="64">
        <f t="shared" si="29"/>
        <v>0</v>
      </c>
    </row>
    <row r="111" spans="1:10" s="1" customFormat="1" ht="14.5" x14ac:dyDescent="0.35">
      <c r="A111" s="238" t="s">
        <v>60</v>
      </c>
      <c r="B111" s="239"/>
      <c r="C111" s="239"/>
      <c r="D111" s="239"/>
      <c r="E111" s="239"/>
      <c r="F111" s="239"/>
      <c r="G111" s="240"/>
      <c r="H111" s="21">
        <f>SUM(H100:H110)</f>
        <v>42965.439999999995</v>
      </c>
      <c r="I111" s="21">
        <f>TRUNC(SUM(I100:I110),2)</f>
        <v>0</v>
      </c>
      <c r="J111" s="65">
        <f>TRUNC(SUM(J100:J110),2)</f>
        <v>0</v>
      </c>
    </row>
    <row r="112" spans="1:10" s="1" customFormat="1" ht="14.5" x14ac:dyDescent="0.35">
      <c r="A112" s="66" t="s">
        <v>215</v>
      </c>
      <c r="B112" s="218" t="s">
        <v>216</v>
      </c>
      <c r="C112" s="219"/>
      <c r="D112" s="219"/>
      <c r="E112" s="219"/>
      <c r="F112" s="219"/>
      <c r="G112" s="219"/>
      <c r="H112" s="219"/>
      <c r="I112" s="219"/>
      <c r="J112" s="220"/>
    </row>
    <row r="113" spans="1:10" s="1" customFormat="1" ht="14.5" x14ac:dyDescent="0.35">
      <c r="A113" s="66" t="s">
        <v>217</v>
      </c>
      <c r="B113" s="132" t="s">
        <v>219</v>
      </c>
      <c r="C113" s="133"/>
      <c r="D113" s="133"/>
      <c r="E113" s="133"/>
      <c r="F113" s="133"/>
      <c r="G113" s="133"/>
      <c r="H113" s="133"/>
      <c r="I113" s="133"/>
      <c r="J113" s="134"/>
    </row>
    <row r="114" spans="1:10" s="1" customFormat="1" ht="25" x14ac:dyDescent="0.35">
      <c r="A114" s="67" t="s">
        <v>218</v>
      </c>
      <c r="B114" s="13" t="s">
        <v>240</v>
      </c>
      <c r="C114" s="19" t="s">
        <v>15</v>
      </c>
      <c r="D114" s="20">
        <v>40.380000000000003</v>
      </c>
      <c r="E114" s="53"/>
      <c r="F114" s="20">
        <f>E114+'BM 03'!F114</f>
        <v>40.380000000000003</v>
      </c>
      <c r="G114" s="20">
        <v>9.27</v>
      </c>
      <c r="H114" s="20">
        <f>TRUNC(G114*D114,2)</f>
        <v>374.32</v>
      </c>
      <c r="I114" s="20">
        <f>TRUNC(G114*E114,2)</f>
        <v>0</v>
      </c>
      <c r="J114" s="64">
        <f>TRUNC(G114*F114,2)</f>
        <v>374.32</v>
      </c>
    </row>
    <row r="115" spans="1:10" s="1" customFormat="1" ht="25" x14ac:dyDescent="0.35">
      <c r="A115" s="67" t="s">
        <v>220</v>
      </c>
      <c r="B115" s="13" t="s">
        <v>241</v>
      </c>
      <c r="C115" s="19" t="s">
        <v>15</v>
      </c>
      <c r="D115" s="20">
        <v>3.68</v>
      </c>
      <c r="E115" s="53"/>
      <c r="F115" s="20">
        <f>E115+'BM 03'!F115</f>
        <v>0</v>
      </c>
      <c r="G115" s="20">
        <v>16.27</v>
      </c>
      <c r="H115" s="20">
        <f t="shared" ref="H115:H134" si="30">TRUNC(G115*D115,2)</f>
        <v>59.87</v>
      </c>
      <c r="I115" s="20">
        <f t="shared" ref="I115:I134" si="31">TRUNC(G115*E115,2)</f>
        <v>0</v>
      </c>
      <c r="J115" s="64">
        <f t="shared" ref="J115:J134" si="32">TRUNC(G115*F115,2)</f>
        <v>0</v>
      </c>
    </row>
    <row r="116" spans="1:10" s="1" customFormat="1" ht="25" x14ac:dyDescent="0.35">
      <c r="A116" s="67" t="s">
        <v>221</v>
      </c>
      <c r="B116" s="13" t="s">
        <v>242</v>
      </c>
      <c r="C116" s="19" t="s">
        <v>15</v>
      </c>
      <c r="D116" s="20">
        <v>24.49</v>
      </c>
      <c r="E116" s="53"/>
      <c r="F116" s="20">
        <f>E116+'BM 03'!F116</f>
        <v>0</v>
      </c>
      <c r="G116" s="20">
        <v>19.71</v>
      </c>
      <c r="H116" s="20">
        <f t="shared" si="30"/>
        <v>482.69</v>
      </c>
      <c r="I116" s="20">
        <f t="shared" si="31"/>
        <v>0</v>
      </c>
      <c r="J116" s="64">
        <f t="shared" si="32"/>
        <v>0</v>
      </c>
    </row>
    <row r="117" spans="1:10" s="1" customFormat="1" ht="25" x14ac:dyDescent="0.35">
      <c r="A117" s="67" t="s">
        <v>222</v>
      </c>
      <c r="B117" s="13" t="s">
        <v>243</v>
      </c>
      <c r="C117" s="19" t="s">
        <v>141</v>
      </c>
      <c r="D117" s="20">
        <v>4</v>
      </c>
      <c r="E117" s="53"/>
      <c r="F117" s="20">
        <f>E117+'BM 03'!F117</f>
        <v>0</v>
      </c>
      <c r="G117" s="20">
        <v>5.25</v>
      </c>
      <c r="H117" s="20">
        <f t="shared" si="30"/>
        <v>21</v>
      </c>
      <c r="I117" s="20">
        <f t="shared" si="31"/>
        <v>0</v>
      </c>
      <c r="J117" s="64">
        <f t="shared" si="32"/>
        <v>0</v>
      </c>
    </row>
    <row r="118" spans="1:10" s="1" customFormat="1" ht="14.5" x14ac:dyDescent="0.35">
      <c r="A118" s="67" t="s">
        <v>223</v>
      </c>
      <c r="B118" s="13" t="s">
        <v>244</v>
      </c>
      <c r="C118" s="19" t="s">
        <v>59</v>
      </c>
      <c r="D118" s="20">
        <v>1</v>
      </c>
      <c r="E118" s="53"/>
      <c r="F118" s="20">
        <f>E118+'BM 03'!F118</f>
        <v>0</v>
      </c>
      <c r="G118" s="20">
        <v>1631.74</v>
      </c>
      <c r="H118" s="20">
        <f t="shared" si="30"/>
        <v>1631.74</v>
      </c>
      <c r="I118" s="20">
        <f t="shared" si="31"/>
        <v>0</v>
      </c>
      <c r="J118" s="64">
        <f t="shared" si="32"/>
        <v>0</v>
      </c>
    </row>
    <row r="119" spans="1:10" s="1" customFormat="1" ht="25" x14ac:dyDescent="0.35">
      <c r="A119" s="67" t="s">
        <v>224</v>
      </c>
      <c r="B119" s="13" t="s">
        <v>245</v>
      </c>
      <c r="C119" s="19" t="s">
        <v>141</v>
      </c>
      <c r="D119" s="20">
        <v>2</v>
      </c>
      <c r="E119" s="53"/>
      <c r="F119" s="20">
        <f>E119+'BM 03'!F119</f>
        <v>0</v>
      </c>
      <c r="G119" s="20">
        <v>25.18</v>
      </c>
      <c r="H119" s="20">
        <f t="shared" si="30"/>
        <v>50.36</v>
      </c>
      <c r="I119" s="20">
        <f t="shared" si="31"/>
        <v>0</v>
      </c>
      <c r="J119" s="64">
        <f t="shared" si="32"/>
        <v>0</v>
      </c>
    </row>
    <row r="120" spans="1:10" s="1" customFormat="1" ht="25" x14ac:dyDescent="0.35">
      <c r="A120" s="67" t="s">
        <v>225</v>
      </c>
      <c r="B120" s="13" t="s">
        <v>246</v>
      </c>
      <c r="C120" s="19" t="s">
        <v>141</v>
      </c>
      <c r="D120" s="20">
        <v>10</v>
      </c>
      <c r="E120" s="53"/>
      <c r="F120" s="20">
        <f>E120+'BM 03'!F120</f>
        <v>10</v>
      </c>
      <c r="G120" s="20">
        <v>3.93</v>
      </c>
      <c r="H120" s="20">
        <f t="shared" si="30"/>
        <v>39.299999999999997</v>
      </c>
      <c r="I120" s="20">
        <f t="shared" si="31"/>
        <v>0</v>
      </c>
      <c r="J120" s="64">
        <f t="shared" si="32"/>
        <v>39.299999999999997</v>
      </c>
    </row>
    <row r="121" spans="1:10" s="1" customFormat="1" ht="25" x14ac:dyDescent="0.35">
      <c r="A121" s="67" t="s">
        <v>226</v>
      </c>
      <c r="B121" s="13" t="s">
        <v>247</v>
      </c>
      <c r="C121" s="19" t="s">
        <v>141</v>
      </c>
      <c r="D121" s="20">
        <v>2</v>
      </c>
      <c r="E121" s="53"/>
      <c r="F121" s="20">
        <f>E121+'BM 03'!F121</f>
        <v>0</v>
      </c>
      <c r="G121" s="20">
        <v>6.52</v>
      </c>
      <c r="H121" s="20">
        <f t="shared" si="30"/>
        <v>13.04</v>
      </c>
      <c r="I121" s="20">
        <f t="shared" si="31"/>
        <v>0</v>
      </c>
      <c r="J121" s="64">
        <f t="shared" si="32"/>
        <v>0</v>
      </c>
    </row>
    <row r="122" spans="1:10" s="1" customFormat="1" ht="25" x14ac:dyDescent="0.35">
      <c r="A122" s="67" t="s">
        <v>227</v>
      </c>
      <c r="B122" s="13" t="s">
        <v>248</v>
      </c>
      <c r="C122" s="19" t="s">
        <v>141</v>
      </c>
      <c r="D122" s="20">
        <v>7</v>
      </c>
      <c r="E122" s="53"/>
      <c r="F122" s="20">
        <f>E122+'BM 03'!F122</f>
        <v>0</v>
      </c>
      <c r="G122" s="20">
        <v>13.2</v>
      </c>
      <c r="H122" s="20">
        <f t="shared" si="30"/>
        <v>92.4</v>
      </c>
      <c r="I122" s="20">
        <f t="shared" si="31"/>
        <v>0</v>
      </c>
      <c r="J122" s="64">
        <f t="shared" si="32"/>
        <v>0</v>
      </c>
    </row>
    <row r="123" spans="1:10" s="1" customFormat="1" ht="37.5" x14ac:dyDescent="0.35">
      <c r="A123" s="67" t="s">
        <v>228</v>
      </c>
      <c r="B123" s="13" t="s">
        <v>249</v>
      </c>
      <c r="C123" s="19" t="s">
        <v>141</v>
      </c>
      <c r="D123" s="20">
        <v>10</v>
      </c>
      <c r="E123" s="53"/>
      <c r="F123" s="20">
        <f>E123+'BM 03'!F123</f>
        <v>10</v>
      </c>
      <c r="G123" s="20">
        <v>14.18</v>
      </c>
      <c r="H123" s="20">
        <f t="shared" si="30"/>
        <v>141.80000000000001</v>
      </c>
      <c r="I123" s="20">
        <f t="shared" si="31"/>
        <v>0</v>
      </c>
      <c r="J123" s="64">
        <f t="shared" si="32"/>
        <v>141.80000000000001</v>
      </c>
    </row>
    <row r="124" spans="1:10" s="1" customFormat="1" ht="25" x14ac:dyDescent="0.35">
      <c r="A124" s="67" t="s">
        <v>229</v>
      </c>
      <c r="B124" s="13" t="s">
        <v>250</v>
      </c>
      <c r="C124" s="19" t="s">
        <v>141</v>
      </c>
      <c r="D124" s="20">
        <v>4</v>
      </c>
      <c r="E124" s="53"/>
      <c r="F124" s="20">
        <f>E124+'BM 03'!F124</f>
        <v>4</v>
      </c>
      <c r="G124" s="20">
        <v>3.24</v>
      </c>
      <c r="H124" s="20">
        <f t="shared" si="30"/>
        <v>12.96</v>
      </c>
      <c r="I124" s="20">
        <f t="shared" si="31"/>
        <v>0</v>
      </c>
      <c r="J124" s="64">
        <f t="shared" si="32"/>
        <v>12.96</v>
      </c>
    </row>
    <row r="125" spans="1:10" s="1" customFormat="1" ht="25" x14ac:dyDescent="0.35">
      <c r="A125" s="67" t="s">
        <v>230</v>
      </c>
      <c r="B125" s="13" t="s">
        <v>251</v>
      </c>
      <c r="C125" s="19" t="s">
        <v>141</v>
      </c>
      <c r="D125" s="20">
        <v>3</v>
      </c>
      <c r="E125" s="53"/>
      <c r="F125" s="20">
        <f>E125+'BM 03'!F125</f>
        <v>3</v>
      </c>
      <c r="G125" s="20">
        <v>10.78</v>
      </c>
      <c r="H125" s="20">
        <f t="shared" si="30"/>
        <v>32.340000000000003</v>
      </c>
      <c r="I125" s="20">
        <f t="shared" si="31"/>
        <v>0</v>
      </c>
      <c r="J125" s="64">
        <f t="shared" si="32"/>
        <v>32.340000000000003</v>
      </c>
    </row>
    <row r="126" spans="1:10" s="1" customFormat="1" ht="25" x14ac:dyDescent="0.35">
      <c r="A126" s="67" t="s">
        <v>231</v>
      </c>
      <c r="B126" s="13" t="s">
        <v>252</v>
      </c>
      <c r="C126" s="19" t="s">
        <v>141</v>
      </c>
      <c r="D126" s="20">
        <v>1</v>
      </c>
      <c r="E126" s="53"/>
      <c r="F126" s="20">
        <f>E126+'BM 03'!F126</f>
        <v>0</v>
      </c>
      <c r="G126" s="20">
        <v>10.49</v>
      </c>
      <c r="H126" s="20">
        <f t="shared" si="30"/>
        <v>10.49</v>
      </c>
      <c r="I126" s="20">
        <f t="shared" si="31"/>
        <v>0</v>
      </c>
      <c r="J126" s="64">
        <f t="shared" si="32"/>
        <v>0</v>
      </c>
    </row>
    <row r="127" spans="1:10" s="1" customFormat="1" ht="25" x14ac:dyDescent="0.35">
      <c r="A127" s="67" t="s">
        <v>232</v>
      </c>
      <c r="B127" s="13" t="s">
        <v>253</v>
      </c>
      <c r="C127" s="19" t="s">
        <v>141</v>
      </c>
      <c r="D127" s="20">
        <v>6</v>
      </c>
      <c r="E127" s="53"/>
      <c r="F127" s="20">
        <f>E127+'BM 03'!F127</f>
        <v>6</v>
      </c>
      <c r="G127" s="20">
        <v>7.29</v>
      </c>
      <c r="H127" s="20">
        <f t="shared" si="30"/>
        <v>43.74</v>
      </c>
      <c r="I127" s="20">
        <f t="shared" si="31"/>
        <v>0</v>
      </c>
      <c r="J127" s="64">
        <f t="shared" si="32"/>
        <v>43.74</v>
      </c>
    </row>
    <row r="128" spans="1:10" s="1" customFormat="1" ht="25" x14ac:dyDescent="0.35">
      <c r="A128" s="67" t="s">
        <v>233</v>
      </c>
      <c r="B128" s="13" t="s">
        <v>254</v>
      </c>
      <c r="C128" s="19" t="s">
        <v>141</v>
      </c>
      <c r="D128" s="20">
        <v>4</v>
      </c>
      <c r="E128" s="53"/>
      <c r="F128" s="20">
        <f>E128+'BM 03'!F128</f>
        <v>0</v>
      </c>
      <c r="G128" s="20">
        <v>21.24</v>
      </c>
      <c r="H128" s="20">
        <f t="shared" si="30"/>
        <v>84.96</v>
      </c>
      <c r="I128" s="20">
        <f t="shared" si="31"/>
        <v>0</v>
      </c>
      <c r="J128" s="64">
        <f t="shared" si="32"/>
        <v>0</v>
      </c>
    </row>
    <row r="129" spans="1:10" s="1" customFormat="1" ht="25" x14ac:dyDescent="0.35">
      <c r="A129" s="67" t="s">
        <v>234</v>
      </c>
      <c r="B129" s="13" t="s">
        <v>255</v>
      </c>
      <c r="C129" s="19" t="s">
        <v>141</v>
      </c>
      <c r="D129" s="20">
        <v>4</v>
      </c>
      <c r="E129" s="53"/>
      <c r="F129" s="20">
        <f>E129+'BM 03'!F129</f>
        <v>4</v>
      </c>
      <c r="G129" s="20">
        <v>95.94</v>
      </c>
      <c r="H129" s="20">
        <f t="shared" si="30"/>
        <v>383.76</v>
      </c>
      <c r="I129" s="20">
        <f t="shared" si="31"/>
        <v>0</v>
      </c>
      <c r="J129" s="64">
        <f t="shared" si="32"/>
        <v>383.76</v>
      </c>
    </row>
    <row r="130" spans="1:10" s="1" customFormat="1" ht="25" x14ac:dyDescent="0.35">
      <c r="A130" s="67" t="s">
        <v>235</v>
      </c>
      <c r="B130" s="13" t="s">
        <v>256</v>
      </c>
      <c r="C130" s="19" t="s">
        <v>141</v>
      </c>
      <c r="D130" s="20">
        <v>3</v>
      </c>
      <c r="E130" s="53"/>
      <c r="F130" s="20">
        <f>E130+'BM 03'!F130</f>
        <v>3</v>
      </c>
      <c r="G130" s="20">
        <v>90.97</v>
      </c>
      <c r="H130" s="20">
        <f t="shared" si="30"/>
        <v>272.91000000000003</v>
      </c>
      <c r="I130" s="20">
        <f t="shared" si="31"/>
        <v>0</v>
      </c>
      <c r="J130" s="64">
        <f t="shared" si="32"/>
        <v>272.91000000000003</v>
      </c>
    </row>
    <row r="131" spans="1:10" s="1" customFormat="1" ht="37.5" x14ac:dyDescent="0.35">
      <c r="A131" s="67" t="s">
        <v>236</v>
      </c>
      <c r="B131" s="13" t="s">
        <v>257</v>
      </c>
      <c r="C131" s="19" t="s">
        <v>141</v>
      </c>
      <c r="D131" s="20">
        <v>11</v>
      </c>
      <c r="E131" s="53"/>
      <c r="F131" s="20">
        <f>E131+'BM 03'!F131</f>
        <v>11</v>
      </c>
      <c r="G131" s="20">
        <v>5.71</v>
      </c>
      <c r="H131" s="20">
        <f t="shared" si="30"/>
        <v>62.81</v>
      </c>
      <c r="I131" s="20">
        <f t="shared" si="31"/>
        <v>0</v>
      </c>
      <c r="J131" s="64">
        <f t="shared" si="32"/>
        <v>62.81</v>
      </c>
    </row>
    <row r="132" spans="1:10" s="1" customFormat="1" ht="14.5" x14ac:dyDescent="0.35">
      <c r="A132" s="67" t="s">
        <v>237</v>
      </c>
      <c r="B132" s="13" t="s">
        <v>258</v>
      </c>
      <c r="C132" s="19" t="s">
        <v>141</v>
      </c>
      <c r="D132" s="20">
        <v>1</v>
      </c>
      <c r="E132" s="53"/>
      <c r="F132" s="20">
        <f>E132+'BM 03'!F132</f>
        <v>0</v>
      </c>
      <c r="G132" s="20">
        <v>150.82</v>
      </c>
      <c r="H132" s="20">
        <f t="shared" si="30"/>
        <v>150.82</v>
      </c>
      <c r="I132" s="20">
        <f t="shared" si="31"/>
        <v>0</v>
      </c>
      <c r="J132" s="64">
        <f t="shared" si="32"/>
        <v>0</v>
      </c>
    </row>
    <row r="133" spans="1:10" s="1" customFormat="1" ht="37.5" x14ac:dyDescent="0.35">
      <c r="A133" s="67" t="s">
        <v>238</v>
      </c>
      <c r="B133" s="13" t="s">
        <v>259</v>
      </c>
      <c r="C133" s="19" t="s">
        <v>141</v>
      </c>
      <c r="D133" s="20">
        <v>1</v>
      </c>
      <c r="E133" s="53"/>
      <c r="F133" s="20">
        <f>E133+'BM 03'!F133</f>
        <v>0</v>
      </c>
      <c r="G133" s="20">
        <v>171.31</v>
      </c>
      <c r="H133" s="20">
        <f t="shared" si="30"/>
        <v>171.31</v>
      </c>
      <c r="I133" s="20">
        <f t="shared" si="31"/>
        <v>0</v>
      </c>
      <c r="J133" s="64">
        <f t="shared" si="32"/>
        <v>0</v>
      </c>
    </row>
    <row r="134" spans="1:10" s="1" customFormat="1" ht="37.5" x14ac:dyDescent="0.35">
      <c r="A134" s="67" t="s">
        <v>239</v>
      </c>
      <c r="B134" s="13" t="s">
        <v>260</v>
      </c>
      <c r="C134" s="19" t="s">
        <v>141</v>
      </c>
      <c r="D134" s="20">
        <v>3</v>
      </c>
      <c r="E134" s="53"/>
      <c r="F134" s="20">
        <f>E134+'BM 03'!F134</f>
        <v>0</v>
      </c>
      <c r="G134" s="20">
        <v>120.43</v>
      </c>
      <c r="H134" s="20">
        <f t="shared" si="30"/>
        <v>361.29</v>
      </c>
      <c r="I134" s="20">
        <f t="shared" si="31"/>
        <v>0</v>
      </c>
      <c r="J134" s="64">
        <f t="shared" si="32"/>
        <v>0</v>
      </c>
    </row>
    <row r="135" spans="1:10" s="1" customFormat="1" ht="14.5" x14ac:dyDescent="0.35">
      <c r="A135" s="238" t="s">
        <v>60</v>
      </c>
      <c r="B135" s="239"/>
      <c r="C135" s="239"/>
      <c r="D135" s="239"/>
      <c r="E135" s="239"/>
      <c r="F135" s="239"/>
      <c r="G135" s="240"/>
      <c r="H135" s="21">
        <f>SUM(H114:H134)</f>
        <v>4493.9100000000008</v>
      </c>
      <c r="I135" s="21">
        <f>TRUNC(SUM(I114:I134),2)</f>
        <v>0</v>
      </c>
      <c r="J135" s="65">
        <f>TRUNC(SUM(J114:J134),2)</f>
        <v>1363.94</v>
      </c>
    </row>
    <row r="136" spans="1:10" s="1" customFormat="1" ht="14.5" x14ac:dyDescent="0.35">
      <c r="A136" s="66" t="s">
        <v>261</v>
      </c>
      <c r="B136" s="132" t="s">
        <v>495</v>
      </c>
      <c r="C136" s="133"/>
      <c r="D136" s="133"/>
      <c r="E136" s="133"/>
      <c r="F136" s="133"/>
      <c r="G136" s="133"/>
      <c r="H136" s="133"/>
      <c r="I136" s="133"/>
      <c r="J136" s="134"/>
    </row>
    <row r="137" spans="1:10" s="1" customFormat="1" ht="37.5" x14ac:dyDescent="0.35">
      <c r="A137" s="67" t="s">
        <v>262</v>
      </c>
      <c r="B137" s="13" t="s">
        <v>281</v>
      </c>
      <c r="C137" s="19" t="s">
        <v>15</v>
      </c>
      <c r="D137" s="20">
        <v>13.24</v>
      </c>
      <c r="E137" s="53"/>
      <c r="F137" s="20">
        <f>E137+'BM 03'!F137</f>
        <v>13.24</v>
      </c>
      <c r="G137" s="20">
        <v>17.940000000000001</v>
      </c>
      <c r="H137" s="20">
        <f>TRUNC(G137*D137,2)</f>
        <v>237.52</v>
      </c>
      <c r="I137" s="20">
        <f>TRUNC(G137*E137,2)</f>
        <v>0</v>
      </c>
      <c r="J137" s="64">
        <f>TRUNC(G137*F137,2)</f>
        <v>237.52</v>
      </c>
    </row>
    <row r="138" spans="1:10" s="1" customFormat="1" ht="25" x14ac:dyDescent="0.35">
      <c r="A138" s="67" t="s">
        <v>263</v>
      </c>
      <c r="B138" s="13" t="s">
        <v>282</v>
      </c>
      <c r="C138" s="19" t="s">
        <v>15</v>
      </c>
      <c r="D138" s="20">
        <v>30.25</v>
      </c>
      <c r="E138" s="53"/>
      <c r="F138" s="20">
        <f>E138+'BM 03'!F138</f>
        <v>30.25</v>
      </c>
      <c r="G138" s="20">
        <v>25.61</v>
      </c>
      <c r="H138" s="20">
        <f t="shared" ref="H138:H155" si="33">TRUNC(G138*D138,2)</f>
        <v>774.7</v>
      </c>
      <c r="I138" s="20">
        <f t="shared" ref="I138:I155" si="34">TRUNC(G138*E138,2)</f>
        <v>0</v>
      </c>
      <c r="J138" s="64">
        <f t="shared" ref="J138:J155" si="35">TRUNC(G138*F138,2)</f>
        <v>774.7</v>
      </c>
    </row>
    <row r="139" spans="1:10" s="1" customFormat="1" ht="25" x14ac:dyDescent="0.35">
      <c r="A139" s="67" t="s">
        <v>264</v>
      </c>
      <c r="B139" s="13" t="s">
        <v>283</v>
      </c>
      <c r="C139" s="19" t="s">
        <v>15</v>
      </c>
      <c r="D139" s="20">
        <v>23.37</v>
      </c>
      <c r="E139" s="53"/>
      <c r="F139" s="20">
        <f>E139+'BM 03'!F139</f>
        <v>23.37</v>
      </c>
      <c r="G139" s="20">
        <v>13.32</v>
      </c>
      <c r="H139" s="20">
        <f t="shared" si="33"/>
        <v>311.27999999999997</v>
      </c>
      <c r="I139" s="20">
        <f t="shared" si="34"/>
        <v>0</v>
      </c>
      <c r="J139" s="64">
        <f t="shared" si="35"/>
        <v>311.27999999999997</v>
      </c>
    </row>
    <row r="140" spans="1:10" s="1" customFormat="1" ht="25" x14ac:dyDescent="0.35">
      <c r="A140" s="67" t="s">
        <v>265</v>
      </c>
      <c r="B140" s="13" t="s">
        <v>284</v>
      </c>
      <c r="C140" s="19" t="s">
        <v>141</v>
      </c>
      <c r="D140" s="20">
        <v>4</v>
      </c>
      <c r="E140" s="53"/>
      <c r="F140" s="20">
        <f>E140+'BM 03'!F140</f>
        <v>0</v>
      </c>
      <c r="G140" s="20">
        <v>9.5</v>
      </c>
      <c r="H140" s="20">
        <f t="shared" si="33"/>
        <v>38</v>
      </c>
      <c r="I140" s="20">
        <f t="shared" si="34"/>
        <v>0</v>
      </c>
      <c r="J140" s="64">
        <f t="shared" si="35"/>
        <v>0</v>
      </c>
    </row>
    <row r="141" spans="1:10" s="1" customFormat="1" ht="37.5" x14ac:dyDescent="0.35">
      <c r="A141" s="67" t="s">
        <v>266</v>
      </c>
      <c r="B141" s="13" t="s">
        <v>285</v>
      </c>
      <c r="C141" s="19" t="s">
        <v>141</v>
      </c>
      <c r="D141" s="20">
        <v>5</v>
      </c>
      <c r="E141" s="53"/>
      <c r="F141" s="20">
        <f>E141+'BM 03'!F141</f>
        <v>0</v>
      </c>
      <c r="G141" s="20">
        <v>29.44</v>
      </c>
      <c r="H141" s="20">
        <f t="shared" si="33"/>
        <v>147.19999999999999</v>
      </c>
      <c r="I141" s="20">
        <f t="shared" si="34"/>
        <v>0</v>
      </c>
      <c r="J141" s="64">
        <f t="shared" si="35"/>
        <v>0</v>
      </c>
    </row>
    <row r="142" spans="1:10" s="1" customFormat="1" ht="37.5" x14ac:dyDescent="0.35">
      <c r="A142" s="67" t="s">
        <v>267</v>
      </c>
      <c r="B142" s="13" t="s">
        <v>286</v>
      </c>
      <c r="C142" s="19" t="s">
        <v>141</v>
      </c>
      <c r="D142" s="20">
        <v>2</v>
      </c>
      <c r="E142" s="53"/>
      <c r="F142" s="20">
        <f>E142+'BM 03'!F142</f>
        <v>2</v>
      </c>
      <c r="G142" s="20">
        <v>18.27</v>
      </c>
      <c r="H142" s="20">
        <f t="shared" si="33"/>
        <v>36.54</v>
      </c>
      <c r="I142" s="20">
        <f t="shared" si="34"/>
        <v>0</v>
      </c>
      <c r="J142" s="64">
        <f t="shared" si="35"/>
        <v>36.54</v>
      </c>
    </row>
    <row r="143" spans="1:10" s="1" customFormat="1" ht="37.5" x14ac:dyDescent="0.35">
      <c r="A143" s="67" t="s">
        <v>268</v>
      </c>
      <c r="B143" s="13" t="s">
        <v>287</v>
      </c>
      <c r="C143" s="19" t="s">
        <v>141</v>
      </c>
      <c r="D143" s="20">
        <v>3</v>
      </c>
      <c r="E143" s="53"/>
      <c r="F143" s="20">
        <f>E143+'BM 03'!F143</f>
        <v>3</v>
      </c>
      <c r="G143" s="20">
        <v>6.27</v>
      </c>
      <c r="H143" s="20">
        <f t="shared" si="33"/>
        <v>18.809999999999999</v>
      </c>
      <c r="I143" s="20">
        <f t="shared" si="34"/>
        <v>0</v>
      </c>
      <c r="J143" s="64">
        <f t="shared" si="35"/>
        <v>18.809999999999999</v>
      </c>
    </row>
    <row r="144" spans="1:10" s="1" customFormat="1" ht="37.5" x14ac:dyDescent="0.35">
      <c r="A144" s="67" t="s">
        <v>269</v>
      </c>
      <c r="B144" s="13" t="s">
        <v>288</v>
      </c>
      <c r="C144" s="19" t="s">
        <v>141</v>
      </c>
      <c r="D144" s="20">
        <v>3</v>
      </c>
      <c r="E144" s="53"/>
      <c r="F144" s="20">
        <f>E144+'BM 03'!F144</f>
        <v>3</v>
      </c>
      <c r="G144" s="20">
        <v>7.36</v>
      </c>
      <c r="H144" s="20">
        <f t="shared" si="33"/>
        <v>22.08</v>
      </c>
      <c r="I144" s="20">
        <f t="shared" si="34"/>
        <v>0</v>
      </c>
      <c r="J144" s="64">
        <f t="shared" si="35"/>
        <v>22.08</v>
      </c>
    </row>
    <row r="145" spans="1:10" s="1" customFormat="1" ht="37.5" x14ac:dyDescent="0.35">
      <c r="A145" s="67" t="s">
        <v>270</v>
      </c>
      <c r="B145" s="13" t="s">
        <v>289</v>
      </c>
      <c r="C145" s="19" t="s">
        <v>141</v>
      </c>
      <c r="D145" s="20">
        <v>3</v>
      </c>
      <c r="E145" s="53"/>
      <c r="F145" s="20">
        <f>E145+'BM 03'!F145</f>
        <v>3</v>
      </c>
      <c r="G145" s="20">
        <v>23.25</v>
      </c>
      <c r="H145" s="20">
        <f t="shared" si="33"/>
        <v>69.75</v>
      </c>
      <c r="I145" s="20">
        <f t="shared" si="34"/>
        <v>0</v>
      </c>
      <c r="J145" s="64">
        <f t="shared" si="35"/>
        <v>69.75</v>
      </c>
    </row>
    <row r="146" spans="1:10" s="1" customFormat="1" ht="37.5" x14ac:dyDescent="0.35">
      <c r="A146" s="67" t="s">
        <v>271</v>
      </c>
      <c r="B146" s="13" t="s">
        <v>290</v>
      </c>
      <c r="C146" s="19" t="s">
        <v>141</v>
      </c>
      <c r="D146" s="20">
        <v>6</v>
      </c>
      <c r="E146" s="53"/>
      <c r="F146" s="20">
        <f>E146+'BM 03'!F146</f>
        <v>6</v>
      </c>
      <c r="G146" s="20">
        <v>9.32</v>
      </c>
      <c r="H146" s="20">
        <f t="shared" si="33"/>
        <v>55.92</v>
      </c>
      <c r="I146" s="20">
        <f t="shared" si="34"/>
        <v>0</v>
      </c>
      <c r="J146" s="64">
        <f t="shared" si="35"/>
        <v>55.92</v>
      </c>
    </row>
    <row r="147" spans="1:10" s="1" customFormat="1" ht="37.5" x14ac:dyDescent="0.35">
      <c r="A147" s="67" t="s">
        <v>272</v>
      </c>
      <c r="B147" s="13" t="s">
        <v>291</v>
      </c>
      <c r="C147" s="19" t="s">
        <v>141</v>
      </c>
      <c r="D147" s="20">
        <v>8</v>
      </c>
      <c r="E147" s="53"/>
      <c r="F147" s="20">
        <f>E147+'BM 03'!F147</f>
        <v>8</v>
      </c>
      <c r="G147" s="20">
        <v>6.63</v>
      </c>
      <c r="H147" s="20">
        <f t="shared" si="33"/>
        <v>53.04</v>
      </c>
      <c r="I147" s="20">
        <f t="shared" si="34"/>
        <v>0</v>
      </c>
      <c r="J147" s="64">
        <f t="shared" si="35"/>
        <v>53.04</v>
      </c>
    </row>
    <row r="148" spans="1:10" s="1" customFormat="1" ht="14.5" x14ac:dyDescent="0.35">
      <c r="A148" s="67" t="s">
        <v>273</v>
      </c>
      <c r="B148" s="13" t="s">
        <v>292</v>
      </c>
      <c r="C148" s="19" t="s">
        <v>141</v>
      </c>
      <c r="D148" s="20">
        <v>3</v>
      </c>
      <c r="E148" s="53"/>
      <c r="F148" s="20">
        <f>E148+'BM 03'!F148</f>
        <v>3</v>
      </c>
      <c r="G148" s="20">
        <v>18.98</v>
      </c>
      <c r="H148" s="20">
        <f t="shared" si="33"/>
        <v>56.94</v>
      </c>
      <c r="I148" s="20">
        <f t="shared" si="34"/>
        <v>0</v>
      </c>
      <c r="J148" s="64">
        <f t="shared" si="35"/>
        <v>56.94</v>
      </c>
    </row>
    <row r="149" spans="1:10" s="1" customFormat="1" ht="25" x14ac:dyDescent="0.35">
      <c r="A149" s="67" t="s">
        <v>274</v>
      </c>
      <c r="B149" s="13" t="s">
        <v>293</v>
      </c>
      <c r="C149" s="19" t="s">
        <v>141</v>
      </c>
      <c r="D149" s="20">
        <v>3</v>
      </c>
      <c r="E149" s="53"/>
      <c r="F149" s="20">
        <f>E149+'BM 03'!F149</f>
        <v>3</v>
      </c>
      <c r="G149" s="20">
        <v>8.15</v>
      </c>
      <c r="H149" s="20">
        <f t="shared" si="33"/>
        <v>24.45</v>
      </c>
      <c r="I149" s="20">
        <f t="shared" si="34"/>
        <v>0</v>
      </c>
      <c r="J149" s="64">
        <f t="shared" si="35"/>
        <v>24.45</v>
      </c>
    </row>
    <row r="150" spans="1:10" s="1" customFormat="1" ht="37.5" x14ac:dyDescent="0.35">
      <c r="A150" s="67" t="s">
        <v>275</v>
      </c>
      <c r="B150" s="13" t="s">
        <v>294</v>
      </c>
      <c r="C150" s="19" t="s">
        <v>141</v>
      </c>
      <c r="D150" s="20">
        <v>11</v>
      </c>
      <c r="E150" s="53"/>
      <c r="F150" s="20">
        <f>E150+'BM 03'!F150</f>
        <v>11</v>
      </c>
      <c r="G150" s="20">
        <v>14.53</v>
      </c>
      <c r="H150" s="20">
        <f t="shared" si="33"/>
        <v>159.83000000000001</v>
      </c>
      <c r="I150" s="20">
        <f t="shared" si="34"/>
        <v>0</v>
      </c>
      <c r="J150" s="64">
        <f t="shared" si="35"/>
        <v>159.83000000000001</v>
      </c>
    </row>
    <row r="151" spans="1:10" s="1" customFormat="1" ht="37.5" x14ac:dyDescent="0.35">
      <c r="A151" s="67" t="s">
        <v>276</v>
      </c>
      <c r="B151" s="13" t="s">
        <v>295</v>
      </c>
      <c r="C151" s="19" t="s">
        <v>141</v>
      </c>
      <c r="D151" s="20">
        <v>9</v>
      </c>
      <c r="E151" s="53"/>
      <c r="F151" s="20">
        <f>E151+'BM 03'!F151</f>
        <v>9</v>
      </c>
      <c r="G151" s="20">
        <v>6.69</v>
      </c>
      <c r="H151" s="20">
        <f t="shared" si="33"/>
        <v>60.21</v>
      </c>
      <c r="I151" s="20">
        <f t="shared" si="34"/>
        <v>0</v>
      </c>
      <c r="J151" s="64">
        <f t="shared" si="35"/>
        <v>60.21</v>
      </c>
    </row>
    <row r="152" spans="1:10" s="1" customFormat="1" ht="14.5" x14ac:dyDescent="0.35">
      <c r="A152" s="67" t="s">
        <v>277</v>
      </c>
      <c r="B152" s="13" t="s">
        <v>296</v>
      </c>
      <c r="C152" s="19" t="s">
        <v>59</v>
      </c>
      <c r="D152" s="20">
        <v>3</v>
      </c>
      <c r="E152" s="53"/>
      <c r="F152" s="20">
        <f>E152+'BM 03'!F152</f>
        <v>3</v>
      </c>
      <c r="G152" s="20">
        <v>43.45</v>
      </c>
      <c r="H152" s="20">
        <f t="shared" si="33"/>
        <v>130.35</v>
      </c>
      <c r="I152" s="20">
        <f t="shared" si="34"/>
        <v>0</v>
      </c>
      <c r="J152" s="64">
        <f t="shared" si="35"/>
        <v>130.35</v>
      </c>
    </row>
    <row r="153" spans="1:10" s="1" customFormat="1" ht="37.5" x14ac:dyDescent="0.35">
      <c r="A153" s="67" t="s">
        <v>278</v>
      </c>
      <c r="B153" s="13" t="s">
        <v>297</v>
      </c>
      <c r="C153" s="19" t="s">
        <v>141</v>
      </c>
      <c r="D153" s="20">
        <v>1</v>
      </c>
      <c r="E153" s="53"/>
      <c r="F153" s="20">
        <f>E153+'BM 03'!F153</f>
        <v>1</v>
      </c>
      <c r="G153" s="20">
        <v>12.28</v>
      </c>
      <c r="H153" s="20">
        <f t="shared" si="33"/>
        <v>12.28</v>
      </c>
      <c r="I153" s="20">
        <f t="shared" si="34"/>
        <v>0</v>
      </c>
      <c r="J153" s="64">
        <f t="shared" si="35"/>
        <v>12.28</v>
      </c>
    </row>
    <row r="154" spans="1:10" s="1" customFormat="1" ht="37.5" x14ac:dyDescent="0.35">
      <c r="A154" s="67" t="s">
        <v>279</v>
      </c>
      <c r="B154" s="13" t="s">
        <v>298</v>
      </c>
      <c r="C154" s="19" t="s">
        <v>141</v>
      </c>
      <c r="D154" s="20">
        <v>1</v>
      </c>
      <c r="E154" s="53"/>
      <c r="F154" s="20">
        <f>E154+'BM 03'!F154</f>
        <v>0</v>
      </c>
      <c r="G154" s="20">
        <v>436.28</v>
      </c>
      <c r="H154" s="20">
        <f t="shared" si="33"/>
        <v>436.28</v>
      </c>
      <c r="I154" s="20">
        <f t="shared" si="34"/>
        <v>0</v>
      </c>
      <c r="J154" s="64">
        <f t="shared" si="35"/>
        <v>0</v>
      </c>
    </row>
    <row r="155" spans="1:10" s="1" customFormat="1" ht="37.5" x14ac:dyDescent="0.35">
      <c r="A155" s="67" t="s">
        <v>280</v>
      </c>
      <c r="B155" s="13" t="s">
        <v>299</v>
      </c>
      <c r="C155" s="19" t="s">
        <v>141</v>
      </c>
      <c r="D155" s="20">
        <v>3</v>
      </c>
      <c r="E155" s="53"/>
      <c r="F155" s="20">
        <f>E155+'BM 03'!F155</f>
        <v>0</v>
      </c>
      <c r="G155" s="20">
        <v>385.85</v>
      </c>
      <c r="H155" s="20">
        <f t="shared" si="33"/>
        <v>1157.55</v>
      </c>
      <c r="I155" s="20">
        <f t="shared" si="34"/>
        <v>0</v>
      </c>
      <c r="J155" s="64">
        <f t="shared" si="35"/>
        <v>0</v>
      </c>
    </row>
    <row r="156" spans="1:10" s="1" customFormat="1" ht="14.5" x14ac:dyDescent="0.35">
      <c r="A156" s="238" t="s">
        <v>60</v>
      </c>
      <c r="B156" s="239"/>
      <c r="C156" s="239"/>
      <c r="D156" s="239"/>
      <c r="E156" s="239"/>
      <c r="F156" s="239"/>
      <c r="G156" s="240"/>
      <c r="H156" s="21">
        <f>SUM(H137:H155)</f>
        <v>3802.7300000000005</v>
      </c>
      <c r="I156" s="21">
        <f>TRUNC(SUM(I137:I155),2)</f>
        <v>0</v>
      </c>
      <c r="J156" s="65">
        <f>TRUNC(SUM(J137:J155),2)</f>
        <v>2023.7</v>
      </c>
    </row>
    <row r="157" spans="1:10" s="1" customFormat="1" ht="14.5" x14ac:dyDescent="0.35">
      <c r="A157" s="66" t="s">
        <v>300</v>
      </c>
      <c r="B157" s="132" t="s">
        <v>302</v>
      </c>
      <c r="C157" s="133"/>
      <c r="D157" s="133"/>
      <c r="E157" s="133"/>
      <c r="F157" s="133"/>
      <c r="G157" s="133"/>
      <c r="H157" s="133"/>
      <c r="I157" s="133"/>
      <c r="J157" s="134"/>
    </row>
    <row r="158" spans="1:10" s="1" customFormat="1" ht="25" x14ac:dyDescent="0.35">
      <c r="A158" s="67" t="s">
        <v>301</v>
      </c>
      <c r="B158" s="13" t="s">
        <v>308</v>
      </c>
      <c r="C158" s="19" t="s">
        <v>15</v>
      </c>
      <c r="D158" s="20">
        <v>2.5</v>
      </c>
      <c r="E158" s="53"/>
      <c r="F158" s="20">
        <f>E158+'BM 03'!F158</f>
        <v>2.5</v>
      </c>
      <c r="G158" s="20">
        <v>21.58</v>
      </c>
      <c r="H158" s="20">
        <f t="shared" ref="H158:H163" si="36">TRUNC(G158*D158,2)</f>
        <v>53.95</v>
      </c>
      <c r="I158" s="20">
        <f t="shared" ref="I158:I163" si="37">TRUNC(G158*E158,2)</f>
        <v>0</v>
      </c>
      <c r="J158" s="64">
        <f t="shared" ref="J158:J163" si="38">TRUNC(G158*F158,2)</f>
        <v>53.95</v>
      </c>
    </row>
    <row r="159" spans="1:10" s="1" customFormat="1" ht="25" x14ac:dyDescent="0.35">
      <c r="A159" s="67" t="s">
        <v>303</v>
      </c>
      <c r="B159" s="13" t="s">
        <v>309</v>
      </c>
      <c r="C159" s="19" t="s">
        <v>15</v>
      </c>
      <c r="D159" s="20">
        <v>68.02</v>
      </c>
      <c r="E159" s="53"/>
      <c r="F159" s="20">
        <f>E159+'BM 03'!F159</f>
        <v>68.02</v>
      </c>
      <c r="G159" s="20">
        <v>48.66</v>
      </c>
      <c r="H159" s="20">
        <f t="shared" si="36"/>
        <v>3309.85</v>
      </c>
      <c r="I159" s="20">
        <f t="shared" si="37"/>
        <v>0</v>
      </c>
      <c r="J159" s="64">
        <f t="shared" si="38"/>
        <v>3309.85</v>
      </c>
    </row>
    <row r="160" spans="1:10" s="1" customFormat="1" ht="37.5" x14ac:dyDescent="0.35">
      <c r="A160" s="67" t="s">
        <v>304</v>
      </c>
      <c r="B160" s="13" t="s">
        <v>310</v>
      </c>
      <c r="C160" s="19" t="s">
        <v>141</v>
      </c>
      <c r="D160" s="20">
        <v>11</v>
      </c>
      <c r="E160" s="53"/>
      <c r="F160" s="20">
        <f>E160+'BM 03'!F160</f>
        <v>11</v>
      </c>
      <c r="G160" s="20">
        <v>74.930000000000007</v>
      </c>
      <c r="H160" s="20">
        <f t="shared" si="36"/>
        <v>824.23</v>
      </c>
      <c r="I160" s="20">
        <f t="shared" si="37"/>
        <v>0</v>
      </c>
      <c r="J160" s="64">
        <f t="shared" si="38"/>
        <v>824.23</v>
      </c>
    </row>
    <row r="161" spans="1:10" s="1" customFormat="1" ht="37.5" x14ac:dyDescent="0.35">
      <c r="A161" s="67" t="s">
        <v>305</v>
      </c>
      <c r="B161" s="13" t="s">
        <v>311</v>
      </c>
      <c r="C161" s="19" t="s">
        <v>141</v>
      </c>
      <c r="D161" s="20">
        <v>4</v>
      </c>
      <c r="E161" s="53"/>
      <c r="F161" s="20">
        <f>E161+'BM 03'!F161</f>
        <v>4</v>
      </c>
      <c r="G161" s="20">
        <v>44.22</v>
      </c>
      <c r="H161" s="20">
        <f t="shared" si="36"/>
        <v>176.88</v>
      </c>
      <c r="I161" s="20">
        <f t="shared" si="37"/>
        <v>0</v>
      </c>
      <c r="J161" s="64">
        <f t="shared" si="38"/>
        <v>176.88</v>
      </c>
    </row>
    <row r="162" spans="1:10" s="1" customFormat="1" ht="37.5" x14ac:dyDescent="0.35">
      <c r="A162" s="67" t="s">
        <v>306</v>
      </c>
      <c r="B162" s="13" t="s">
        <v>312</v>
      </c>
      <c r="C162" s="19" t="s">
        <v>141</v>
      </c>
      <c r="D162" s="20">
        <v>13</v>
      </c>
      <c r="E162" s="53"/>
      <c r="F162" s="20">
        <f>E162+'BM 03'!F162</f>
        <v>13</v>
      </c>
      <c r="G162" s="20">
        <v>23.71</v>
      </c>
      <c r="H162" s="20">
        <f t="shared" si="36"/>
        <v>308.23</v>
      </c>
      <c r="I162" s="20">
        <f t="shared" si="37"/>
        <v>0</v>
      </c>
      <c r="J162" s="64">
        <f t="shared" si="38"/>
        <v>308.23</v>
      </c>
    </row>
    <row r="163" spans="1:10" s="1" customFormat="1" ht="37.5" x14ac:dyDescent="0.35">
      <c r="A163" s="67" t="s">
        <v>307</v>
      </c>
      <c r="B163" s="13" t="s">
        <v>313</v>
      </c>
      <c r="C163" s="19" t="s">
        <v>141</v>
      </c>
      <c r="D163" s="20">
        <v>3</v>
      </c>
      <c r="E163" s="53"/>
      <c r="F163" s="20">
        <f>E163+'BM 03'!F163</f>
        <v>0</v>
      </c>
      <c r="G163" s="20">
        <v>712.52</v>
      </c>
      <c r="H163" s="20">
        <f t="shared" si="36"/>
        <v>2137.56</v>
      </c>
      <c r="I163" s="20">
        <f t="shared" si="37"/>
        <v>0</v>
      </c>
      <c r="J163" s="64">
        <f t="shared" si="38"/>
        <v>0</v>
      </c>
    </row>
    <row r="164" spans="1:10" s="1" customFormat="1" ht="14.5" x14ac:dyDescent="0.35">
      <c r="A164" s="238" t="s">
        <v>60</v>
      </c>
      <c r="B164" s="239"/>
      <c r="C164" s="239"/>
      <c r="D164" s="239"/>
      <c r="E164" s="239"/>
      <c r="F164" s="239"/>
      <c r="G164" s="240"/>
      <c r="H164" s="21">
        <f>SUM(H158:H163)</f>
        <v>6810.6999999999989</v>
      </c>
      <c r="I164" s="21">
        <f>TRUNC(SUM(I158:I163),2)</f>
        <v>0</v>
      </c>
      <c r="J164" s="65">
        <f>TRUNC(SUM(J158:J163),2)</f>
        <v>4673.1400000000003</v>
      </c>
    </row>
    <row r="165" spans="1:10" s="1" customFormat="1" ht="14.5" x14ac:dyDescent="0.35">
      <c r="A165" s="66" t="s">
        <v>314</v>
      </c>
      <c r="B165" s="132" t="s">
        <v>315</v>
      </c>
      <c r="C165" s="133"/>
      <c r="D165" s="133"/>
      <c r="E165" s="133"/>
      <c r="F165" s="133"/>
      <c r="G165" s="133"/>
      <c r="H165" s="133"/>
      <c r="I165" s="133"/>
      <c r="J165" s="134"/>
    </row>
    <row r="166" spans="1:10" s="1" customFormat="1" ht="37.5" x14ac:dyDescent="0.35">
      <c r="A166" s="67" t="s">
        <v>316</v>
      </c>
      <c r="B166" s="13" t="s">
        <v>352</v>
      </c>
      <c r="C166" s="19" t="s">
        <v>141</v>
      </c>
      <c r="D166" s="20">
        <v>1</v>
      </c>
      <c r="E166" s="53"/>
      <c r="F166" s="20">
        <f>E166+'BM 03'!F166</f>
        <v>0</v>
      </c>
      <c r="G166" s="20">
        <v>1562.31</v>
      </c>
      <c r="H166" s="20">
        <f>TRUNC(G166*D166,2)</f>
        <v>1562.31</v>
      </c>
      <c r="I166" s="20">
        <f>TRUNC(G166*E166,2)</f>
        <v>0</v>
      </c>
      <c r="J166" s="64">
        <f>TRUNC(G166*F166,2)</f>
        <v>0</v>
      </c>
    </row>
    <row r="167" spans="1:10" s="1" customFormat="1" ht="14.5" x14ac:dyDescent="0.35">
      <c r="A167" s="67" t="s">
        <v>317</v>
      </c>
      <c r="B167" s="13" t="s">
        <v>353</v>
      </c>
      <c r="C167" s="19" t="s">
        <v>141</v>
      </c>
      <c r="D167" s="20">
        <v>1</v>
      </c>
      <c r="E167" s="53"/>
      <c r="F167" s="20">
        <f>E167+'BM 03'!F167</f>
        <v>0</v>
      </c>
      <c r="G167" s="20">
        <v>532.74</v>
      </c>
      <c r="H167" s="20">
        <f t="shared" ref="H167:H201" si="39">TRUNC(G167*D167,2)</f>
        <v>532.74</v>
      </c>
      <c r="I167" s="20">
        <f t="shared" ref="I167:I201" si="40">TRUNC(G167*E167,2)</f>
        <v>0</v>
      </c>
      <c r="J167" s="64">
        <f t="shared" ref="J167:J201" si="41">TRUNC(G167*F167,2)</f>
        <v>0</v>
      </c>
    </row>
    <row r="168" spans="1:10" s="1" customFormat="1" ht="14.5" x14ac:dyDescent="0.35">
      <c r="A168" s="67" t="s">
        <v>318</v>
      </c>
      <c r="B168" s="13" t="s">
        <v>354</v>
      </c>
      <c r="C168" s="19" t="s">
        <v>141</v>
      </c>
      <c r="D168" s="20">
        <v>4</v>
      </c>
      <c r="E168" s="53"/>
      <c r="F168" s="20">
        <f>E168+'BM 03'!F168</f>
        <v>0</v>
      </c>
      <c r="G168" s="20">
        <v>122.61</v>
      </c>
      <c r="H168" s="20">
        <f t="shared" si="39"/>
        <v>490.44</v>
      </c>
      <c r="I168" s="20">
        <f t="shared" si="40"/>
        <v>0</v>
      </c>
      <c r="J168" s="64">
        <f t="shared" si="41"/>
        <v>0</v>
      </c>
    </row>
    <row r="169" spans="1:10" s="1" customFormat="1" ht="25" x14ac:dyDescent="0.35">
      <c r="A169" s="67" t="s">
        <v>319</v>
      </c>
      <c r="B169" s="13" t="s">
        <v>355</v>
      </c>
      <c r="C169" s="19" t="s">
        <v>141</v>
      </c>
      <c r="D169" s="20">
        <v>1</v>
      </c>
      <c r="E169" s="53"/>
      <c r="F169" s="20">
        <f>E169+'BM 03'!F169</f>
        <v>0</v>
      </c>
      <c r="G169" s="20">
        <v>132.34</v>
      </c>
      <c r="H169" s="20">
        <f t="shared" si="39"/>
        <v>132.34</v>
      </c>
      <c r="I169" s="20">
        <f t="shared" si="40"/>
        <v>0</v>
      </c>
      <c r="J169" s="64">
        <f t="shared" si="41"/>
        <v>0</v>
      </c>
    </row>
    <row r="170" spans="1:10" s="1" customFormat="1" ht="25" x14ac:dyDescent="0.35">
      <c r="A170" s="67" t="s">
        <v>320</v>
      </c>
      <c r="B170" s="13" t="s">
        <v>356</v>
      </c>
      <c r="C170" s="19" t="s">
        <v>141</v>
      </c>
      <c r="D170" s="20">
        <v>4</v>
      </c>
      <c r="E170" s="53"/>
      <c r="F170" s="20">
        <f>E170+'BM 03'!F170</f>
        <v>0</v>
      </c>
      <c r="G170" s="20">
        <v>8.81</v>
      </c>
      <c r="H170" s="20">
        <f t="shared" si="39"/>
        <v>35.24</v>
      </c>
      <c r="I170" s="20">
        <f t="shared" si="40"/>
        <v>0</v>
      </c>
      <c r="J170" s="64">
        <f t="shared" si="41"/>
        <v>0</v>
      </c>
    </row>
    <row r="171" spans="1:10" s="1" customFormat="1" ht="25" x14ac:dyDescent="0.35">
      <c r="A171" s="67" t="s">
        <v>321</v>
      </c>
      <c r="B171" s="13" t="s">
        <v>357</v>
      </c>
      <c r="C171" s="19" t="s">
        <v>141</v>
      </c>
      <c r="D171" s="20">
        <v>6</v>
      </c>
      <c r="E171" s="53"/>
      <c r="F171" s="20">
        <f>E171+'BM 03'!F171</f>
        <v>0</v>
      </c>
      <c r="G171" s="20">
        <v>9.3000000000000007</v>
      </c>
      <c r="H171" s="20">
        <f t="shared" si="39"/>
        <v>55.8</v>
      </c>
      <c r="I171" s="20">
        <f t="shared" si="40"/>
        <v>0</v>
      </c>
      <c r="J171" s="64">
        <f t="shared" si="41"/>
        <v>0</v>
      </c>
    </row>
    <row r="172" spans="1:10" s="1" customFormat="1" ht="25" x14ac:dyDescent="0.35">
      <c r="A172" s="67" t="s">
        <v>322</v>
      </c>
      <c r="B172" s="13" t="s">
        <v>358</v>
      </c>
      <c r="C172" s="19" t="s">
        <v>141</v>
      </c>
      <c r="D172" s="20">
        <v>8</v>
      </c>
      <c r="E172" s="53"/>
      <c r="F172" s="20">
        <f>E172+'BM 03'!F172</f>
        <v>0</v>
      </c>
      <c r="G172" s="20">
        <v>10.220000000000001</v>
      </c>
      <c r="H172" s="20">
        <f t="shared" si="39"/>
        <v>81.760000000000005</v>
      </c>
      <c r="I172" s="20">
        <f t="shared" si="40"/>
        <v>0</v>
      </c>
      <c r="J172" s="64">
        <f t="shared" si="41"/>
        <v>0</v>
      </c>
    </row>
    <row r="173" spans="1:10" s="1" customFormat="1" ht="37.5" x14ac:dyDescent="0.35">
      <c r="A173" s="67" t="s">
        <v>323</v>
      </c>
      <c r="B173" s="13" t="s">
        <v>359</v>
      </c>
      <c r="C173" s="19" t="s">
        <v>141</v>
      </c>
      <c r="D173" s="20">
        <v>1</v>
      </c>
      <c r="E173" s="53"/>
      <c r="F173" s="20">
        <f>E173+'BM 03'!F173</f>
        <v>0</v>
      </c>
      <c r="G173" s="20">
        <v>587.96</v>
      </c>
      <c r="H173" s="20">
        <f t="shared" si="39"/>
        <v>587.96</v>
      </c>
      <c r="I173" s="20">
        <f t="shared" si="40"/>
        <v>0</v>
      </c>
      <c r="J173" s="64">
        <f t="shared" si="41"/>
        <v>0</v>
      </c>
    </row>
    <row r="174" spans="1:10" s="1" customFormat="1" ht="37.5" x14ac:dyDescent="0.35">
      <c r="A174" s="67" t="s">
        <v>324</v>
      </c>
      <c r="B174" s="13" t="s">
        <v>360</v>
      </c>
      <c r="C174" s="19" t="s">
        <v>141</v>
      </c>
      <c r="D174" s="20">
        <v>1</v>
      </c>
      <c r="E174" s="53"/>
      <c r="F174" s="20">
        <f>E174+'BM 03'!F174</f>
        <v>0</v>
      </c>
      <c r="G174" s="20">
        <v>243.72</v>
      </c>
      <c r="H174" s="20">
        <f t="shared" si="39"/>
        <v>243.72</v>
      </c>
      <c r="I174" s="20">
        <f t="shared" si="40"/>
        <v>0</v>
      </c>
      <c r="J174" s="64">
        <f t="shared" si="41"/>
        <v>0</v>
      </c>
    </row>
    <row r="175" spans="1:10" s="1" customFormat="1" ht="25" x14ac:dyDescent="0.35">
      <c r="A175" s="67" t="s">
        <v>325</v>
      </c>
      <c r="B175" s="13" t="s">
        <v>361</v>
      </c>
      <c r="C175" s="19" t="s">
        <v>15</v>
      </c>
      <c r="D175" s="20">
        <v>45</v>
      </c>
      <c r="E175" s="53"/>
      <c r="F175" s="20">
        <f>E175+'BM 03'!F175</f>
        <v>0</v>
      </c>
      <c r="G175" s="20">
        <v>11.63</v>
      </c>
      <c r="H175" s="20">
        <f t="shared" si="39"/>
        <v>523.35</v>
      </c>
      <c r="I175" s="20">
        <f t="shared" si="40"/>
        <v>0</v>
      </c>
      <c r="J175" s="64">
        <f t="shared" si="41"/>
        <v>0</v>
      </c>
    </row>
    <row r="176" spans="1:10" s="1" customFormat="1" ht="25" x14ac:dyDescent="0.35">
      <c r="A176" s="67" t="s">
        <v>326</v>
      </c>
      <c r="B176" s="13" t="s">
        <v>362</v>
      </c>
      <c r="C176" s="19" t="s">
        <v>141</v>
      </c>
      <c r="D176" s="20">
        <v>8</v>
      </c>
      <c r="E176" s="53"/>
      <c r="F176" s="20">
        <f>E176+'BM 03'!F176</f>
        <v>0</v>
      </c>
      <c r="G176" s="20">
        <v>6.71</v>
      </c>
      <c r="H176" s="20">
        <f t="shared" si="39"/>
        <v>53.68</v>
      </c>
      <c r="I176" s="20">
        <f t="shared" si="40"/>
        <v>0</v>
      </c>
      <c r="J176" s="64">
        <f t="shared" si="41"/>
        <v>0</v>
      </c>
    </row>
    <row r="177" spans="1:10" s="1" customFormat="1" ht="37.5" x14ac:dyDescent="0.35">
      <c r="A177" s="67" t="s">
        <v>327</v>
      </c>
      <c r="B177" s="13" t="s">
        <v>363</v>
      </c>
      <c r="C177" s="19" t="s">
        <v>141</v>
      </c>
      <c r="D177" s="20">
        <v>2</v>
      </c>
      <c r="E177" s="53"/>
      <c r="F177" s="20">
        <f>E177+'BM 03'!F177</f>
        <v>0</v>
      </c>
      <c r="G177" s="20">
        <v>13.88</v>
      </c>
      <c r="H177" s="20">
        <f t="shared" si="39"/>
        <v>27.76</v>
      </c>
      <c r="I177" s="20">
        <f t="shared" si="40"/>
        <v>0</v>
      </c>
      <c r="J177" s="64">
        <f t="shared" si="41"/>
        <v>0</v>
      </c>
    </row>
    <row r="178" spans="1:10" s="1" customFormat="1" ht="14.5" x14ac:dyDescent="0.35">
      <c r="A178" s="67" t="s">
        <v>328</v>
      </c>
      <c r="B178" s="13" t="s">
        <v>364</v>
      </c>
      <c r="C178" s="19" t="s">
        <v>44</v>
      </c>
      <c r="D178" s="20">
        <v>60</v>
      </c>
      <c r="E178" s="53"/>
      <c r="F178" s="20">
        <f>E178+'BM 03'!F178</f>
        <v>0</v>
      </c>
      <c r="G178" s="20">
        <v>18.13</v>
      </c>
      <c r="H178" s="20">
        <f t="shared" si="39"/>
        <v>1087.8</v>
      </c>
      <c r="I178" s="20">
        <f t="shared" si="40"/>
        <v>0</v>
      </c>
      <c r="J178" s="64">
        <f t="shared" si="41"/>
        <v>0</v>
      </c>
    </row>
    <row r="179" spans="1:10" s="1" customFormat="1" ht="25" x14ac:dyDescent="0.35">
      <c r="A179" s="67" t="s">
        <v>329</v>
      </c>
      <c r="B179" s="13" t="s">
        <v>365</v>
      </c>
      <c r="C179" s="19" t="s">
        <v>15</v>
      </c>
      <c r="D179" s="20">
        <v>600</v>
      </c>
      <c r="E179" s="53"/>
      <c r="F179" s="20">
        <f>E179+'BM 03'!F179</f>
        <v>0</v>
      </c>
      <c r="G179" s="20">
        <v>2.67</v>
      </c>
      <c r="H179" s="20">
        <f t="shared" si="39"/>
        <v>1602</v>
      </c>
      <c r="I179" s="20">
        <f t="shared" si="40"/>
        <v>0</v>
      </c>
      <c r="J179" s="64">
        <f t="shared" si="41"/>
        <v>0</v>
      </c>
    </row>
    <row r="180" spans="1:10" s="1" customFormat="1" ht="25" x14ac:dyDescent="0.35">
      <c r="A180" s="67" t="s">
        <v>330</v>
      </c>
      <c r="B180" s="13" t="s">
        <v>366</v>
      </c>
      <c r="C180" s="19" t="s">
        <v>15</v>
      </c>
      <c r="D180" s="20">
        <v>1600</v>
      </c>
      <c r="E180" s="53"/>
      <c r="F180" s="20">
        <f>E180+'BM 03'!F180</f>
        <v>0</v>
      </c>
      <c r="G180" s="20">
        <v>3.92</v>
      </c>
      <c r="H180" s="20">
        <f t="shared" si="39"/>
        <v>6272</v>
      </c>
      <c r="I180" s="20">
        <f t="shared" si="40"/>
        <v>0</v>
      </c>
      <c r="J180" s="64">
        <f t="shared" si="41"/>
        <v>0</v>
      </c>
    </row>
    <row r="181" spans="1:10" s="1" customFormat="1" ht="25" x14ac:dyDescent="0.35">
      <c r="A181" s="67" t="s">
        <v>331</v>
      </c>
      <c r="B181" s="13" t="s">
        <v>367</v>
      </c>
      <c r="C181" s="19" t="s">
        <v>141</v>
      </c>
      <c r="D181" s="20">
        <v>46</v>
      </c>
      <c r="E181" s="53"/>
      <c r="F181" s="20">
        <f>E181+'BM 03'!F181</f>
        <v>0</v>
      </c>
      <c r="G181" s="20">
        <v>8.82</v>
      </c>
      <c r="H181" s="20">
        <f t="shared" si="39"/>
        <v>405.72</v>
      </c>
      <c r="I181" s="20">
        <f t="shared" si="40"/>
        <v>0</v>
      </c>
      <c r="J181" s="64">
        <f t="shared" si="41"/>
        <v>0</v>
      </c>
    </row>
    <row r="182" spans="1:10" s="1" customFormat="1" ht="25" x14ac:dyDescent="0.35">
      <c r="A182" s="67" t="s">
        <v>332</v>
      </c>
      <c r="B182" s="13" t="s">
        <v>368</v>
      </c>
      <c r="C182" s="19" t="s">
        <v>141</v>
      </c>
      <c r="D182" s="20">
        <v>17</v>
      </c>
      <c r="E182" s="53"/>
      <c r="F182" s="20">
        <f>E182+'BM 03'!F182</f>
        <v>17</v>
      </c>
      <c r="G182" s="20">
        <v>22.65</v>
      </c>
      <c r="H182" s="20">
        <f t="shared" si="39"/>
        <v>385.05</v>
      </c>
      <c r="I182" s="20">
        <f t="shared" si="40"/>
        <v>0</v>
      </c>
      <c r="J182" s="64">
        <f t="shared" si="41"/>
        <v>385.05</v>
      </c>
    </row>
    <row r="183" spans="1:10" s="1" customFormat="1" ht="25" x14ac:dyDescent="0.35">
      <c r="A183" s="67" t="s">
        <v>333</v>
      </c>
      <c r="B183" s="13" t="s">
        <v>369</v>
      </c>
      <c r="C183" s="19" t="s">
        <v>141</v>
      </c>
      <c r="D183" s="20">
        <v>88</v>
      </c>
      <c r="E183" s="53"/>
      <c r="F183" s="20">
        <f>E183+'BM 03'!F183</f>
        <v>88</v>
      </c>
      <c r="G183" s="20">
        <v>11.95</v>
      </c>
      <c r="H183" s="20">
        <f t="shared" si="39"/>
        <v>1051.5999999999999</v>
      </c>
      <c r="I183" s="20">
        <f t="shared" si="40"/>
        <v>0</v>
      </c>
      <c r="J183" s="64">
        <f t="shared" si="41"/>
        <v>1051.5999999999999</v>
      </c>
    </row>
    <row r="184" spans="1:10" s="1" customFormat="1" ht="25" x14ac:dyDescent="0.35">
      <c r="A184" s="67" t="s">
        <v>334</v>
      </c>
      <c r="B184" s="13" t="s">
        <v>370</v>
      </c>
      <c r="C184" s="19" t="s">
        <v>141</v>
      </c>
      <c r="D184" s="20">
        <v>7</v>
      </c>
      <c r="E184" s="53"/>
      <c r="F184" s="20">
        <f>E184+'BM 03'!F184</f>
        <v>0</v>
      </c>
      <c r="G184" s="20">
        <v>26.9</v>
      </c>
      <c r="H184" s="20">
        <f t="shared" si="39"/>
        <v>188.3</v>
      </c>
      <c r="I184" s="20">
        <f t="shared" si="40"/>
        <v>0</v>
      </c>
      <c r="J184" s="64">
        <f t="shared" si="41"/>
        <v>0</v>
      </c>
    </row>
    <row r="185" spans="1:10" s="1" customFormat="1" ht="25" x14ac:dyDescent="0.35">
      <c r="A185" s="67" t="s">
        <v>335</v>
      </c>
      <c r="B185" s="13" t="s">
        <v>371</v>
      </c>
      <c r="C185" s="19" t="s">
        <v>141</v>
      </c>
      <c r="D185" s="20">
        <v>60</v>
      </c>
      <c r="E185" s="53"/>
      <c r="F185" s="20">
        <f>E185+'BM 03'!F185</f>
        <v>0</v>
      </c>
      <c r="G185" s="20">
        <v>24.04</v>
      </c>
      <c r="H185" s="20">
        <f t="shared" si="39"/>
        <v>1442.4</v>
      </c>
      <c r="I185" s="20">
        <f t="shared" si="40"/>
        <v>0</v>
      </c>
      <c r="J185" s="64">
        <f t="shared" si="41"/>
        <v>0</v>
      </c>
    </row>
    <row r="186" spans="1:10" s="1" customFormat="1" ht="25" x14ac:dyDescent="0.35">
      <c r="A186" s="67" t="s">
        <v>336</v>
      </c>
      <c r="B186" s="13" t="s">
        <v>372</v>
      </c>
      <c r="C186" s="19" t="s">
        <v>141</v>
      </c>
      <c r="D186" s="20">
        <v>17</v>
      </c>
      <c r="E186" s="53"/>
      <c r="F186" s="20">
        <f>E186+'BM 03'!F186</f>
        <v>0</v>
      </c>
      <c r="G186" s="20">
        <v>36.46</v>
      </c>
      <c r="H186" s="20">
        <f t="shared" si="39"/>
        <v>619.82000000000005</v>
      </c>
      <c r="I186" s="20">
        <f t="shared" si="40"/>
        <v>0</v>
      </c>
      <c r="J186" s="64">
        <f t="shared" si="41"/>
        <v>0</v>
      </c>
    </row>
    <row r="187" spans="1:10" s="1" customFormat="1" ht="25" x14ac:dyDescent="0.35">
      <c r="A187" s="67" t="s">
        <v>337</v>
      </c>
      <c r="B187" s="13" t="s">
        <v>373</v>
      </c>
      <c r="C187" s="19" t="s">
        <v>141</v>
      </c>
      <c r="D187" s="20">
        <v>17</v>
      </c>
      <c r="E187" s="53"/>
      <c r="F187" s="20">
        <f>E187+'BM 03'!F187</f>
        <v>0</v>
      </c>
      <c r="G187" s="20">
        <v>22.73</v>
      </c>
      <c r="H187" s="20">
        <f t="shared" si="39"/>
        <v>386.41</v>
      </c>
      <c r="I187" s="20">
        <f t="shared" si="40"/>
        <v>0</v>
      </c>
      <c r="J187" s="64">
        <f t="shared" si="41"/>
        <v>0</v>
      </c>
    </row>
    <row r="188" spans="1:10" s="1" customFormat="1" ht="25" x14ac:dyDescent="0.35">
      <c r="A188" s="67" t="s">
        <v>338</v>
      </c>
      <c r="B188" s="13" t="s">
        <v>374</v>
      </c>
      <c r="C188" s="19" t="s">
        <v>141</v>
      </c>
      <c r="D188" s="20">
        <v>4</v>
      </c>
      <c r="E188" s="53"/>
      <c r="F188" s="20">
        <f>E188+'BM 03'!F188</f>
        <v>0</v>
      </c>
      <c r="G188" s="20">
        <v>28.02</v>
      </c>
      <c r="H188" s="20">
        <f t="shared" si="39"/>
        <v>112.08</v>
      </c>
      <c r="I188" s="20">
        <f t="shared" si="40"/>
        <v>0</v>
      </c>
      <c r="J188" s="64">
        <f t="shared" si="41"/>
        <v>0</v>
      </c>
    </row>
    <row r="189" spans="1:10" s="1" customFormat="1" ht="25" x14ac:dyDescent="0.35">
      <c r="A189" s="67" t="s">
        <v>339</v>
      </c>
      <c r="B189" s="13" t="s">
        <v>375</v>
      </c>
      <c r="C189" s="19" t="s">
        <v>59</v>
      </c>
      <c r="D189" s="20">
        <v>41</v>
      </c>
      <c r="E189" s="53"/>
      <c r="F189" s="20">
        <f>E189+'BM 03'!F189</f>
        <v>0</v>
      </c>
      <c r="G189" s="20">
        <v>168.38</v>
      </c>
      <c r="H189" s="20">
        <f t="shared" si="39"/>
        <v>6903.58</v>
      </c>
      <c r="I189" s="20">
        <f t="shared" si="40"/>
        <v>0</v>
      </c>
      <c r="J189" s="64">
        <f t="shared" si="41"/>
        <v>0</v>
      </c>
    </row>
    <row r="190" spans="1:10" s="1" customFormat="1" ht="25" x14ac:dyDescent="0.35">
      <c r="A190" s="67" t="s">
        <v>340</v>
      </c>
      <c r="B190" s="13" t="s">
        <v>376</v>
      </c>
      <c r="C190" s="19" t="s">
        <v>59</v>
      </c>
      <c r="D190" s="20">
        <v>5</v>
      </c>
      <c r="E190" s="53"/>
      <c r="F190" s="20">
        <f>E190+'BM 03'!F190</f>
        <v>0</v>
      </c>
      <c r="G190" s="20">
        <v>110.67</v>
      </c>
      <c r="H190" s="20">
        <f t="shared" si="39"/>
        <v>553.35</v>
      </c>
      <c r="I190" s="20">
        <f t="shared" si="40"/>
        <v>0</v>
      </c>
      <c r="J190" s="64">
        <f t="shared" si="41"/>
        <v>0</v>
      </c>
    </row>
    <row r="191" spans="1:10" s="1" customFormat="1" ht="25" x14ac:dyDescent="0.35">
      <c r="A191" s="67" t="s">
        <v>341</v>
      </c>
      <c r="B191" s="13" t="s">
        <v>377</v>
      </c>
      <c r="C191" s="19" t="s">
        <v>59</v>
      </c>
      <c r="D191" s="20">
        <v>5</v>
      </c>
      <c r="E191" s="53"/>
      <c r="F191" s="20">
        <f>E191+'BM 03'!F191</f>
        <v>0</v>
      </c>
      <c r="G191" s="20">
        <v>723.84</v>
      </c>
      <c r="H191" s="20">
        <f t="shared" si="39"/>
        <v>3619.2</v>
      </c>
      <c r="I191" s="20">
        <f t="shared" si="40"/>
        <v>0</v>
      </c>
      <c r="J191" s="64">
        <f t="shared" si="41"/>
        <v>0</v>
      </c>
    </row>
    <row r="192" spans="1:10" s="1" customFormat="1" ht="14.5" x14ac:dyDescent="0.35">
      <c r="A192" s="67" t="s">
        <v>342</v>
      </c>
      <c r="B192" s="13" t="s">
        <v>378</v>
      </c>
      <c r="C192" s="19" t="s">
        <v>15</v>
      </c>
      <c r="D192" s="20">
        <v>50</v>
      </c>
      <c r="E192" s="53"/>
      <c r="F192" s="20">
        <f>E192+'BM 03'!F192</f>
        <v>0</v>
      </c>
      <c r="G192" s="20">
        <v>9.32</v>
      </c>
      <c r="H192" s="20">
        <f t="shared" si="39"/>
        <v>466</v>
      </c>
      <c r="I192" s="20">
        <f t="shared" si="40"/>
        <v>0</v>
      </c>
      <c r="J192" s="64">
        <f t="shared" si="41"/>
        <v>0</v>
      </c>
    </row>
    <row r="193" spans="1:10" s="1" customFormat="1" ht="25" x14ac:dyDescent="0.35">
      <c r="A193" s="67" t="s">
        <v>343</v>
      </c>
      <c r="B193" s="13" t="s">
        <v>379</v>
      </c>
      <c r="C193" s="19" t="s">
        <v>15</v>
      </c>
      <c r="D193" s="20">
        <v>60</v>
      </c>
      <c r="E193" s="53"/>
      <c r="F193" s="20">
        <f>E193+'BM 03'!F193</f>
        <v>0</v>
      </c>
      <c r="G193" s="20">
        <v>10.72</v>
      </c>
      <c r="H193" s="20">
        <f t="shared" si="39"/>
        <v>643.20000000000005</v>
      </c>
      <c r="I193" s="20">
        <f t="shared" si="40"/>
        <v>0</v>
      </c>
      <c r="J193" s="64">
        <f t="shared" si="41"/>
        <v>0</v>
      </c>
    </row>
    <row r="194" spans="1:10" s="1" customFormat="1" ht="25" x14ac:dyDescent="0.35">
      <c r="A194" s="67" t="s">
        <v>344</v>
      </c>
      <c r="B194" s="13" t="s">
        <v>380</v>
      </c>
      <c r="C194" s="19" t="s">
        <v>15</v>
      </c>
      <c r="D194" s="20">
        <v>65</v>
      </c>
      <c r="E194" s="53"/>
      <c r="F194" s="20">
        <f>E194+'BM 03'!F194</f>
        <v>65</v>
      </c>
      <c r="G194" s="20">
        <v>5.15</v>
      </c>
      <c r="H194" s="20">
        <f t="shared" si="39"/>
        <v>334.75</v>
      </c>
      <c r="I194" s="20">
        <f t="shared" si="40"/>
        <v>0</v>
      </c>
      <c r="J194" s="64">
        <f t="shared" si="41"/>
        <v>334.75</v>
      </c>
    </row>
    <row r="195" spans="1:10" s="1" customFormat="1" ht="25" x14ac:dyDescent="0.35">
      <c r="A195" s="67" t="s">
        <v>345</v>
      </c>
      <c r="B195" s="13" t="s">
        <v>381</v>
      </c>
      <c r="C195" s="19" t="s">
        <v>15</v>
      </c>
      <c r="D195" s="20">
        <v>30</v>
      </c>
      <c r="E195" s="53"/>
      <c r="F195" s="20">
        <f>E195+'BM 03'!F195</f>
        <v>30</v>
      </c>
      <c r="G195" s="20">
        <v>4.4400000000000004</v>
      </c>
      <c r="H195" s="20">
        <f t="shared" si="39"/>
        <v>133.19999999999999</v>
      </c>
      <c r="I195" s="20">
        <f t="shared" si="40"/>
        <v>0</v>
      </c>
      <c r="J195" s="64">
        <f t="shared" si="41"/>
        <v>133.19999999999999</v>
      </c>
    </row>
    <row r="196" spans="1:10" s="1" customFormat="1" ht="25" x14ac:dyDescent="0.35">
      <c r="A196" s="67" t="s">
        <v>346</v>
      </c>
      <c r="B196" s="13" t="s">
        <v>382</v>
      </c>
      <c r="C196" s="19" t="s">
        <v>141</v>
      </c>
      <c r="D196" s="20">
        <v>2</v>
      </c>
      <c r="E196" s="53"/>
      <c r="F196" s="20">
        <f>E196+'BM 03'!F196</f>
        <v>0</v>
      </c>
      <c r="G196" s="20">
        <v>59.47</v>
      </c>
      <c r="H196" s="20">
        <f t="shared" si="39"/>
        <v>118.94</v>
      </c>
      <c r="I196" s="20">
        <f t="shared" si="40"/>
        <v>0</v>
      </c>
      <c r="J196" s="64">
        <f t="shared" si="41"/>
        <v>0</v>
      </c>
    </row>
    <row r="197" spans="1:10" s="1" customFormat="1" ht="14.5" x14ac:dyDescent="0.35">
      <c r="A197" s="67" t="s">
        <v>347</v>
      </c>
      <c r="B197" s="13" t="s">
        <v>383</v>
      </c>
      <c r="C197" s="19" t="s">
        <v>141</v>
      </c>
      <c r="D197" s="20">
        <v>2</v>
      </c>
      <c r="E197" s="53"/>
      <c r="F197" s="20">
        <f>E197+'BM 03'!F197</f>
        <v>0</v>
      </c>
      <c r="G197" s="20">
        <v>25.27</v>
      </c>
      <c r="H197" s="20">
        <f t="shared" si="39"/>
        <v>50.54</v>
      </c>
      <c r="I197" s="20">
        <f t="shared" si="40"/>
        <v>0</v>
      </c>
      <c r="J197" s="64">
        <f t="shared" si="41"/>
        <v>0</v>
      </c>
    </row>
    <row r="198" spans="1:10" s="1" customFormat="1" ht="25" x14ac:dyDescent="0.35">
      <c r="A198" s="67" t="s">
        <v>348</v>
      </c>
      <c r="B198" s="13" t="s">
        <v>384</v>
      </c>
      <c r="C198" s="19" t="s">
        <v>15</v>
      </c>
      <c r="D198" s="20">
        <v>15</v>
      </c>
      <c r="E198" s="53"/>
      <c r="F198" s="20">
        <f>E198+'BM 03'!F198</f>
        <v>0</v>
      </c>
      <c r="G198" s="20">
        <v>31.79</v>
      </c>
      <c r="H198" s="20">
        <f t="shared" si="39"/>
        <v>476.85</v>
      </c>
      <c r="I198" s="20">
        <f t="shared" si="40"/>
        <v>0</v>
      </c>
      <c r="J198" s="64">
        <f t="shared" si="41"/>
        <v>0</v>
      </c>
    </row>
    <row r="199" spans="1:10" s="1" customFormat="1" ht="25" x14ac:dyDescent="0.35">
      <c r="A199" s="67" t="s">
        <v>349</v>
      </c>
      <c r="B199" s="13" t="s">
        <v>385</v>
      </c>
      <c r="C199" s="19" t="s">
        <v>141</v>
      </c>
      <c r="D199" s="20">
        <v>2</v>
      </c>
      <c r="E199" s="53"/>
      <c r="F199" s="20">
        <f>E199+'BM 03'!F199</f>
        <v>0</v>
      </c>
      <c r="G199" s="20">
        <v>38.29</v>
      </c>
      <c r="H199" s="20">
        <f t="shared" si="39"/>
        <v>76.58</v>
      </c>
      <c r="I199" s="20">
        <f t="shared" si="40"/>
        <v>0</v>
      </c>
      <c r="J199" s="64">
        <f t="shared" si="41"/>
        <v>0</v>
      </c>
    </row>
    <row r="200" spans="1:10" s="1" customFormat="1" ht="37.5" x14ac:dyDescent="0.35">
      <c r="A200" s="67" t="s">
        <v>350</v>
      </c>
      <c r="B200" s="13" t="s">
        <v>386</v>
      </c>
      <c r="C200" s="19" t="s">
        <v>141</v>
      </c>
      <c r="D200" s="20">
        <v>2</v>
      </c>
      <c r="E200" s="53"/>
      <c r="F200" s="20">
        <f>E200+'BM 03'!F200</f>
        <v>0</v>
      </c>
      <c r="G200" s="20">
        <v>171.24</v>
      </c>
      <c r="H200" s="20">
        <f t="shared" si="39"/>
        <v>342.48</v>
      </c>
      <c r="I200" s="20">
        <f t="shared" si="40"/>
        <v>0</v>
      </c>
      <c r="J200" s="64">
        <f t="shared" si="41"/>
        <v>0</v>
      </c>
    </row>
    <row r="201" spans="1:10" s="1" customFormat="1" ht="14.5" x14ac:dyDescent="0.35">
      <c r="A201" s="67" t="s">
        <v>351</v>
      </c>
      <c r="B201" s="13" t="s">
        <v>387</v>
      </c>
      <c r="C201" s="19" t="s">
        <v>59</v>
      </c>
      <c r="D201" s="20">
        <v>8</v>
      </c>
      <c r="E201" s="53"/>
      <c r="F201" s="20">
        <f>E201+'BM 03'!F201</f>
        <v>0</v>
      </c>
      <c r="G201" s="20">
        <v>153.25</v>
      </c>
      <c r="H201" s="20">
        <f t="shared" si="39"/>
        <v>1226</v>
      </c>
      <c r="I201" s="20">
        <f t="shared" si="40"/>
        <v>0</v>
      </c>
      <c r="J201" s="64">
        <f t="shared" si="41"/>
        <v>0</v>
      </c>
    </row>
    <row r="202" spans="1:10" s="1" customFormat="1" ht="14.5" x14ac:dyDescent="0.35">
      <c r="A202" s="238" t="s">
        <v>60</v>
      </c>
      <c r="B202" s="239"/>
      <c r="C202" s="239"/>
      <c r="D202" s="239"/>
      <c r="E202" s="239"/>
      <c r="F202" s="239"/>
      <c r="G202" s="240"/>
      <c r="H202" s="21">
        <f>SUM(H166:H201)</f>
        <v>32824.949999999997</v>
      </c>
      <c r="I202" s="21">
        <f>TRUNC(SUM(I166:I201),2)</f>
        <v>0</v>
      </c>
      <c r="J202" s="65">
        <f>TRUNC(SUM(J166:J201),2)</f>
        <v>1904.6</v>
      </c>
    </row>
    <row r="203" spans="1:10" s="1" customFormat="1" ht="14.5" x14ac:dyDescent="0.35">
      <c r="A203" s="66" t="s">
        <v>388</v>
      </c>
      <c r="B203" s="132" t="s">
        <v>389</v>
      </c>
      <c r="C203" s="133"/>
      <c r="D203" s="133"/>
      <c r="E203" s="133"/>
      <c r="F203" s="133"/>
      <c r="G203" s="133"/>
      <c r="H203" s="133"/>
      <c r="I203" s="133"/>
      <c r="J203" s="134"/>
    </row>
    <row r="204" spans="1:10" s="1" customFormat="1" ht="25" x14ac:dyDescent="0.35">
      <c r="A204" s="67" t="s">
        <v>390</v>
      </c>
      <c r="B204" s="13" t="s">
        <v>396</v>
      </c>
      <c r="C204" s="19" t="s">
        <v>141</v>
      </c>
      <c r="D204" s="20">
        <v>2</v>
      </c>
      <c r="E204" s="53"/>
      <c r="F204" s="20">
        <f>E204+'BM 03'!F204</f>
        <v>0</v>
      </c>
      <c r="G204" s="20">
        <v>227.4</v>
      </c>
      <c r="H204" s="20">
        <f t="shared" ref="H204:H209" si="42">TRUNC(G204*D204,2)</f>
        <v>454.8</v>
      </c>
      <c r="I204" s="20">
        <f t="shared" ref="I204:I209" si="43">TRUNC(G204*E204,2)</f>
        <v>0</v>
      </c>
      <c r="J204" s="64">
        <f t="shared" ref="J204:J209" si="44">TRUNC(G204*F204,2)</f>
        <v>0</v>
      </c>
    </row>
    <row r="205" spans="1:10" s="1" customFormat="1" ht="25" x14ac:dyDescent="0.35">
      <c r="A205" s="67" t="s">
        <v>391</v>
      </c>
      <c r="B205" s="13" t="s">
        <v>397</v>
      </c>
      <c r="C205" s="19" t="s">
        <v>141</v>
      </c>
      <c r="D205" s="20">
        <v>3</v>
      </c>
      <c r="E205" s="53"/>
      <c r="F205" s="20">
        <f>E205+'BM 03'!F205</f>
        <v>0</v>
      </c>
      <c r="G205" s="20">
        <v>234.54</v>
      </c>
      <c r="H205" s="20">
        <f t="shared" si="42"/>
        <v>703.62</v>
      </c>
      <c r="I205" s="20">
        <f t="shared" si="43"/>
        <v>0</v>
      </c>
      <c r="J205" s="64">
        <f t="shared" si="44"/>
        <v>0</v>
      </c>
    </row>
    <row r="206" spans="1:10" s="1" customFormat="1" ht="37.5" x14ac:dyDescent="0.35">
      <c r="A206" s="67" t="s">
        <v>392</v>
      </c>
      <c r="B206" s="13" t="s">
        <v>398</v>
      </c>
      <c r="C206" s="19" t="s">
        <v>141</v>
      </c>
      <c r="D206" s="20">
        <v>7</v>
      </c>
      <c r="E206" s="53"/>
      <c r="F206" s="20">
        <f>E206+'BM 03'!F206</f>
        <v>0</v>
      </c>
      <c r="G206" s="20">
        <v>28.78</v>
      </c>
      <c r="H206" s="20">
        <f t="shared" si="42"/>
        <v>201.46</v>
      </c>
      <c r="I206" s="20">
        <f t="shared" si="43"/>
        <v>0</v>
      </c>
      <c r="J206" s="64">
        <f t="shared" si="44"/>
        <v>0</v>
      </c>
    </row>
    <row r="207" spans="1:10" s="1" customFormat="1" ht="37.5" x14ac:dyDescent="0.35">
      <c r="A207" s="67" t="s">
        <v>393</v>
      </c>
      <c r="B207" s="13" t="s">
        <v>399</v>
      </c>
      <c r="C207" s="19" t="s">
        <v>141</v>
      </c>
      <c r="D207" s="20">
        <v>5</v>
      </c>
      <c r="E207" s="53"/>
      <c r="F207" s="20">
        <f>E207+'BM 03'!F207</f>
        <v>0</v>
      </c>
      <c r="G207" s="20">
        <v>17.86</v>
      </c>
      <c r="H207" s="20">
        <f t="shared" si="42"/>
        <v>89.3</v>
      </c>
      <c r="I207" s="20">
        <f t="shared" si="43"/>
        <v>0</v>
      </c>
      <c r="J207" s="64">
        <f t="shared" si="44"/>
        <v>0</v>
      </c>
    </row>
    <row r="208" spans="1:10" s="1" customFormat="1" ht="25" x14ac:dyDescent="0.35">
      <c r="A208" s="67" t="s">
        <v>394</v>
      </c>
      <c r="B208" s="13" t="s">
        <v>400</v>
      </c>
      <c r="C208" s="19" t="s">
        <v>59</v>
      </c>
      <c r="D208" s="20">
        <v>4</v>
      </c>
      <c r="E208" s="53"/>
      <c r="F208" s="20">
        <f>E208+'BM 03'!F208</f>
        <v>0</v>
      </c>
      <c r="G208" s="20">
        <v>155.55000000000001</v>
      </c>
      <c r="H208" s="20">
        <f t="shared" si="42"/>
        <v>622.20000000000005</v>
      </c>
      <c r="I208" s="20">
        <f t="shared" si="43"/>
        <v>0</v>
      </c>
      <c r="J208" s="64">
        <f t="shared" si="44"/>
        <v>0</v>
      </c>
    </row>
    <row r="209" spans="1:10" s="1" customFormat="1" ht="14.5" x14ac:dyDescent="0.35">
      <c r="A209" s="67" t="s">
        <v>395</v>
      </c>
      <c r="B209" s="13" t="s">
        <v>401</v>
      </c>
      <c r="C209" s="19" t="s">
        <v>44</v>
      </c>
      <c r="D209" s="20">
        <v>4.95</v>
      </c>
      <c r="E209" s="53"/>
      <c r="F209" s="20">
        <f>E209+'BM 03'!F209</f>
        <v>0</v>
      </c>
      <c r="G209" s="20">
        <v>33.49</v>
      </c>
      <c r="H209" s="20">
        <f t="shared" si="42"/>
        <v>165.77</v>
      </c>
      <c r="I209" s="20">
        <f t="shared" si="43"/>
        <v>0</v>
      </c>
      <c r="J209" s="64">
        <f t="shared" si="44"/>
        <v>0</v>
      </c>
    </row>
    <row r="210" spans="1:10" s="1" customFormat="1" ht="14.5" x14ac:dyDescent="0.35">
      <c r="A210" s="238" t="s">
        <v>60</v>
      </c>
      <c r="B210" s="239"/>
      <c r="C210" s="239"/>
      <c r="D210" s="239"/>
      <c r="E210" s="239"/>
      <c r="F210" s="239"/>
      <c r="G210" s="240"/>
      <c r="H210" s="21">
        <f>SUM(H204:H209)</f>
        <v>2237.15</v>
      </c>
      <c r="I210" s="21">
        <f>TRUNC(SUM(I204:I209),2)</f>
        <v>0</v>
      </c>
      <c r="J210" s="65">
        <f>TRUNC(SUM(J204:J209),2)</f>
        <v>0</v>
      </c>
    </row>
    <row r="211" spans="1:10" s="1" customFormat="1" ht="14.5" x14ac:dyDescent="0.35">
      <c r="A211" s="66" t="s">
        <v>402</v>
      </c>
      <c r="B211" s="132" t="s">
        <v>496</v>
      </c>
      <c r="C211" s="133"/>
      <c r="D211" s="133"/>
      <c r="E211" s="133"/>
      <c r="F211" s="133"/>
      <c r="G211" s="133"/>
      <c r="H211" s="133"/>
      <c r="I211" s="133"/>
      <c r="J211" s="134"/>
    </row>
    <row r="212" spans="1:10" s="1" customFormat="1" ht="50" x14ac:dyDescent="0.35">
      <c r="A212" s="67" t="s">
        <v>403</v>
      </c>
      <c r="B212" s="13" t="s">
        <v>414</v>
      </c>
      <c r="C212" s="19" t="s">
        <v>141</v>
      </c>
      <c r="D212" s="20">
        <v>1</v>
      </c>
      <c r="E212" s="53"/>
      <c r="F212" s="20">
        <f>E212+'BM 03'!F212</f>
        <v>0</v>
      </c>
      <c r="G212" s="20">
        <v>871.68</v>
      </c>
      <c r="H212" s="20">
        <f>TRUNC(G212*D212,2)</f>
        <v>871.68</v>
      </c>
      <c r="I212" s="20">
        <f>TRUNC(G212*E212,2)</f>
        <v>0</v>
      </c>
      <c r="J212" s="64">
        <f>TRUNC(G212*F212,2)</f>
        <v>0</v>
      </c>
    </row>
    <row r="213" spans="1:10" s="1" customFormat="1" ht="50" x14ac:dyDescent="0.35">
      <c r="A213" s="67" t="s">
        <v>404</v>
      </c>
      <c r="B213" s="13" t="s">
        <v>415</v>
      </c>
      <c r="C213" s="19" t="s">
        <v>141</v>
      </c>
      <c r="D213" s="20">
        <v>1</v>
      </c>
      <c r="E213" s="53"/>
      <c r="F213" s="20">
        <f>E213+'BM 03'!F213</f>
        <v>0</v>
      </c>
      <c r="G213" s="20">
        <v>879.19</v>
      </c>
      <c r="H213" s="20">
        <f t="shared" ref="H213:H222" si="45">TRUNC(G213*D213,2)</f>
        <v>879.19</v>
      </c>
      <c r="I213" s="20">
        <f t="shared" ref="I213:I222" si="46">TRUNC(G213*E213,2)</f>
        <v>0</v>
      </c>
      <c r="J213" s="64">
        <f t="shared" ref="J213:J222" si="47">TRUNC(G213*F213,2)</f>
        <v>0</v>
      </c>
    </row>
    <row r="214" spans="1:10" s="1" customFormat="1" ht="50" x14ac:dyDescent="0.35">
      <c r="A214" s="67" t="s">
        <v>405</v>
      </c>
      <c r="B214" s="13" t="s">
        <v>416</v>
      </c>
      <c r="C214" s="19" t="s">
        <v>141</v>
      </c>
      <c r="D214" s="20">
        <v>8</v>
      </c>
      <c r="E214" s="53"/>
      <c r="F214" s="20">
        <f>E214+'BM 03'!F214</f>
        <v>0</v>
      </c>
      <c r="G214" s="20">
        <v>919.03</v>
      </c>
      <c r="H214" s="20">
        <f t="shared" si="45"/>
        <v>7352.24</v>
      </c>
      <c r="I214" s="20">
        <f t="shared" si="46"/>
        <v>0</v>
      </c>
      <c r="J214" s="64">
        <f t="shared" si="47"/>
        <v>0</v>
      </c>
    </row>
    <row r="215" spans="1:10" s="1" customFormat="1" ht="50" x14ac:dyDescent="0.35">
      <c r="A215" s="67" t="s">
        <v>406</v>
      </c>
      <c r="B215" s="13" t="s">
        <v>417</v>
      </c>
      <c r="C215" s="19" t="s">
        <v>141</v>
      </c>
      <c r="D215" s="20">
        <v>3</v>
      </c>
      <c r="E215" s="53"/>
      <c r="F215" s="20">
        <f>E215+'BM 03'!F215</f>
        <v>0</v>
      </c>
      <c r="G215" s="20">
        <v>988.04</v>
      </c>
      <c r="H215" s="20">
        <f t="shared" si="45"/>
        <v>2964.12</v>
      </c>
      <c r="I215" s="20">
        <f t="shared" si="46"/>
        <v>0</v>
      </c>
      <c r="J215" s="64">
        <f t="shared" si="47"/>
        <v>0</v>
      </c>
    </row>
    <row r="216" spans="1:10" s="1" customFormat="1" ht="37.5" x14ac:dyDescent="0.35">
      <c r="A216" s="67" t="s">
        <v>407</v>
      </c>
      <c r="B216" s="13" t="s">
        <v>418</v>
      </c>
      <c r="C216" s="19" t="s">
        <v>7</v>
      </c>
      <c r="D216" s="20">
        <v>2</v>
      </c>
      <c r="E216" s="53"/>
      <c r="F216" s="20">
        <f>E216+'BM 03'!F216</f>
        <v>0</v>
      </c>
      <c r="G216" s="20">
        <v>1006.45</v>
      </c>
      <c r="H216" s="20">
        <f t="shared" si="45"/>
        <v>2012.9</v>
      </c>
      <c r="I216" s="20">
        <f t="shared" si="46"/>
        <v>0</v>
      </c>
      <c r="J216" s="64">
        <f t="shared" si="47"/>
        <v>0</v>
      </c>
    </row>
    <row r="217" spans="1:10" s="1" customFormat="1" ht="25" x14ac:dyDescent="0.35">
      <c r="A217" s="67" t="s">
        <v>408</v>
      </c>
      <c r="B217" s="13" t="s">
        <v>419</v>
      </c>
      <c r="C217" s="19" t="s">
        <v>43</v>
      </c>
      <c r="D217" s="20">
        <v>3.09</v>
      </c>
      <c r="E217" s="53"/>
      <c r="F217" s="20">
        <f>E217+'BM 03'!F217</f>
        <v>0</v>
      </c>
      <c r="G217" s="20">
        <v>792.25</v>
      </c>
      <c r="H217" s="20">
        <f t="shared" si="45"/>
        <v>2448.0500000000002</v>
      </c>
      <c r="I217" s="20">
        <f t="shared" si="46"/>
        <v>0</v>
      </c>
      <c r="J217" s="64">
        <f t="shared" si="47"/>
        <v>0</v>
      </c>
    </row>
    <row r="218" spans="1:10" s="1" customFormat="1" ht="14.5" x14ac:dyDescent="0.35">
      <c r="A218" s="67" t="s">
        <v>409</v>
      </c>
      <c r="B218" s="13" t="s">
        <v>420</v>
      </c>
      <c r="C218" s="19" t="s">
        <v>43</v>
      </c>
      <c r="D218" s="20">
        <v>5.78</v>
      </c>
      <c r="E218" s="53"/>
      <c r="F218" s="20">
        <f>E218+'BM 03'!F218</f>
        <v>0</v>
      </c>
      <c r="G218" s="20">
        <v>790.18</v>
      </c>
      <c r="H218" s="20">
        <f t="shared" si="45"/>
        <v>4567.24</v>
      </c>
      <c r="I218" s="20">
        <f t="shared" si="46"/>
        <v>0</v>
      </c>
      <c r="J218" s="64">
        <f t="shared" si="47"/>
        <v>0</v>
      </c>
    </row>
    <row r="219" spans="1:10" s="1" customFormat="1" ht="25" x14ac:dyDescent="0.35">
      <c r="A219" s="67" t="s">
        <v>410</v>
      </c>
      <c r="B219" s="13" t="s">
        <v>421</v>
      </c>
      <c r="C219" s="19" t="s">
        <v>43</v>
      </c>
      <c r="D219" s="20">
        <v>2.9</v>
      </c>
      <c r="E219" s="53"/>
      <c r="F219" s="20">
        <f>E219+'BM 03'!F219</f>
        <v>0</v>
      </c>
      <c r="G219" s="20">
        <v>403.61</v>
      </c>
      <c r="H219" s="20">
        <f t="shared" si="45"/>
        <v>1170.46</v>
      </c>
      <c r="I219" s="20">
        <f t="shared" si="46"/>
        <v>0</v>
      </c>
      <c r="J219" s="64">
        <f t="shared" si="47"/>
        <v>0</v>
      </c>
    </row>
    <row r="220" spans="1:10" s="1" customFormat="1" ht="14.5" x14ac:dyDescent="0.35">
      <c r="A220" s="67" t="s">
        <v>411</v>
      </c>
      <c r="B220" s="13" t="s">
        <v>422</v>
      </c>
      <c r="C220" s="19" t="s">
        <v>43</v>
      </c>
      <c r="D220" s="20">
        <v>14.38</v>
      </c>
      <c r="E220" s="53"/>
      <c r="F220" s="20">
        <f>E220+'BM 03'!F220</f>
        <v>0</v>
      </c>
      <c r="G220" s="20">
        <v>311.42</v>
      </c>
      <c r="H220" s="20">
        <f t="shared" si="45"/>
        <v>4478.21</v>
      </c>
      <c r="I220" s="20">
        <f t="shared" si="46"/>
        <v>0</v>
      </c>
      <c r="J220" s="64">
        <f t="shared" si="47"/>
        <v>0</v>
      </c>
    </row>
    <row r="221" spans="1:10" s="1" customFormat="1" ht="14.5" x14ac:dyDescent="0.35">
      <c r="A221" s="67" t="s">
        <v>412</v>
      </c>
      <c r="B221" s="13" t="s">
        <v>423</v>
      </c>
      <c r="C221" s="19" t="s">
        <v>43</v>
      </c>
      <c r="D221" s="20">
        <v>8.4</v>
      </c>
      <c r="E221" s="53"/>
      <c r="F221" s="20">
        <f>E221+'BM 03'!F221</f>
        <v>0</v>
      </c>
      <c r="G221" s="20">
        <v>356.28</v>
      </c>
      <c r="H221" s="20">
        <f t="shared" si="45"/>
        <v>2992.75</v>
      </c>
      <c r="I221" s="20">
        <f t="shared" si="46"/>
        <v>0</v>
      </c>
      <c r="J221" s="64">
        <f t="shared" si="47"/>
        <v>0</v>
      </c>
    </row>
    <row r="222" spans="1:10" s="1" customFormat="1" ht="14.5" x14ac:dyDescent="0.35">
      <c r="A222" s="67" t="s">
        <v>413</v>
      </c>
      <c r="B222" s="13" t="s">
        <v>424</v>
      </c>
      <c r="C222" s="19" t="s">
        <v>43</v>
      </c>
      <c r="D222" s="20">
        <v>5.98</v>
      </c>
      <c r="E222" s="53"/>
      <c r="F222" s="20">
        <f>E222+'BM 03'!F222</f>
        <v>0</v>
      </c>
      <c r="G222" s="20">
        <v>477.05</v>
      </c>
      <c r="H222" s="20">
        <f t="shared" si="45"/>
        <v>2852.75</v>
      </c>
      <c r="I222" s="20">
        <f t="shared" si="46"/>
        <v>0</v>
      </c>
      <c r="J222" s="64">
        <f t="shared" si="47"/>
        <v>0</v>
      </c>
    </row>
    <row r="223" spans="1:10" s="1" customFormat="1" ht="14.5" x14ac:dyDescent="0.35">
      <c r="A223" s="238" t="s">
        <v>60</v>
      </c>
      <c r="B223" s="239"/>
      <c r="C223" s="239"/>
      <c r="D223" s="239"/>
      <c r="E223" s="239"/>
      <c r="F223" s="239"/>
      <c r="G223" s="240"/>
      <c r="H223" s="21">
        <f>SUM(H212:H222)</f>
        <v>32589.589999999997</v>
      </c>
      <c r="I223" s="21">
        <f>TRUNC(SUM(I212:I222),2)</f>
        <v>0</v>
      </c>
      <c r="J223" s="65">
        <f>TRUNC(SUM(J212:J222),2)</f>
        <v>0</v>
      </c>
    </row>
    <row r="224" spans="1:10" s="1" customFormat="1" ht="14.5" x14ac:dyDescent="0.35">
      <c r="A224" s="66" t="s">
        <v>425</v>
      </c>
      <c r="B224" s="132" t="s">
        <v>426</v>
      </c>
      <c r="C224" s="133"/>
      <c r="D224" s="133"/>
      <c r="E224" s="133"/>
      <c r="F224" s="133"/>
      <c r="G224" s="133"/>
      <c r="H224" s="133"/>
      <c r="I224" s="133"/>
      <c r="J224" s="134"/>
    </row>
    <row r="225" spans="1:12" s="1" customFormat="1" ht="37.5" x14ac:dyDescent="0.35">
      <c r="A225" s="67" t="s">
        <v>427</v>
      </c>
      <c r="B225" s="13" t="s">
        <v>428</v>
      </c>
      <c r="C225" s="19" t="s">
        <v>43</v>
      </c>
      <c r="D225" s="20">
        <v>45.93</v>
      </c>
      <c r="E225" s="53"/>
      <c r="F225" s="20">
        <f>E225+'BM 03'!F225</f>
        <v>0</v>
      </c>
      <c r="G225" s="20">
        <v>1555.93</v>
      </c>
      <c r="H225" s="20">
        <f>TRUNC(G225*D225,2)</f>
        <v>71463.86</v>
      </c>
      <c r="I225" s="20">
        <f>TRUNC(G225*E225,2)</f>
        <v>0</v>
      </c>
      <c r="J225" s="64">
        <f>TRUNC(G225*F225,2)</f>
        <v>0</v>
      </c>
      <c r="L225" s="138"/>
    </row>
    <row r="226" spans="1:12" s="1" customFormat="1" ht="14.5" x14ac:dyDescent="0.35">
      <c r="A226" s="238" t="s">
        <v>60</v>
      </c>
      <c r="B226" s="239"/>
      <c r="C226" s="239"/>
      <c r="D226" s="239"/>
      <c r="E226" s="239"/>
      <c r="F226" s="239"/>
      <c r="G226" s="240"/>
      <c r="H226" s="21">
        <f>SUM(H225:H225)</f>
        <v>71463.86</v>
      </c>
      <c r="I226" s="21">
        <f>TRUNC(SUM(I225:I225),2)</f>
        <v>0</v>
      </c>
      <c r="J226" s="65">
        <f>TRUNC(SUM(J225:J225),2)</f>
        <v>0</v>
      </c>
    </row>
    <row r="227" spans="1:12" s="1" customFormat="1" ht="14.5" x14ac:dyDescent="0.35">
      <c r="A227" s="66" t="s">
        <v>429</v>
      </c>
      <c r="B227" s="132" t="s">
        <v>430</v>
      </c>
      <c r="C227" s="133"/>
      <c r="D227" s="133"/>
      <c r="E227" s="133"/>
      <c r="F227" s="133"/>
      <c r="G227" s="133"/>
      <c r="H227" s="133"/>
      <c r="I227" s="133"/>
      <c r="J227" s="134"/>
    </row>
    <row r="228" spans="1:12" s="1" customFormat="1" ht="37.5" x14ac:dyDescent="0.35">
      <c r="A228" s="67" t="s">
        <v>431</v>
      </c>
      <c r="B228" s="13" t="s">
        <v>449</v>
      </c>
      <c r="C228" s="19" t="s">
        <v>59</v>
      </c>
      <c r="D228" s="20">
        <v>1</v>
      </c>
      <c r="E228" s="53"/>
      <c r="F228" s="20">
        <f>E228+'BM 03'!F228</f>
        <v>0</v>
      </c>
      <c r="G228" s="20">
        <v>1283.9100000000001</v>
      </c>
      <c r="H228" s="20">
        <f>TRUNC(G228*D228,2)</f>
        <v>1283.9100000000001</v>
      </c>
      <c r="I228" s="20">
        <f>TRUNC(G228*E228,2)</f>
        <v>0</v>
      </c>
      <c r="J228" s="64">
        <f>TRUNC(G228*F228,2)</f>
        <v>0</v>
      </c>
    </row>
    <row r="229" spans="1:12" s="1" customFormat="1" ht="14.5" x14ac:dyDescent="0.35">
      <c r="A229" s="67" t="s">
        <v>432</v>
      </c>
      <c r="B229" s="13" t="s">
        <v>450</v>
      </c>
      <c r="C229" s="19" t="s">
        <v>43</v>
      </c>
      <c r="D229" s="20">
        <v>7.91</v>
      </c>
      <c r="E229" s="53"/>
      <c r="F229" s="20">
        <f>E229+'BM 03'!F229</f>
        <v>0</v>
      </c>
      <c r="G229" s="20">
        <v>354.07</v>
      </c>
      <c r="H229" s="20">
        <f t="shared" ref="H229:H245" si="48">TRUNC(G229*D229,2)</f>
        <v>2800.69</v>
      </c>
      <c r="I229" s="20">
        <f t="shared" ref="I229:I245" si="49">TRUNC(G229*E229,2)</f>
        <v>0</v>
      </c>
      <c r="J229" s="64">
        <f t="shared" ref="J229:J245" si="50">TRUNC(G229*F229,2)</f>
        <v>0</v>
      </c>
    </row>
    <row r="230" spans="1:12" s="1" customFormat="1" ht="25" x14ac:dyDescent="0.35">
      <c r="A230" s="67" t="s">
        <v>433</v>
      </c>
      <c r="B230" s="13" t="s">
        <v>451</v>
      </c>
      <c r="C230" s="19" t="s">
        <v>44</v>
      </c>
      <c r="D230" s="20">
        <v>4.95</v>
      </c>
      <c r="E230" s="53"/>
      <c r="F230" s="20">
        <f>E230+'BM 03'!F230</f>
        <v>0</v>
      </c>
      <c r="G230" s="20">
        <v>119.64</v>
      </c>
      <c r="H230" s="20">
        <f t="shared" si="48"/>
        <v>592.21</v>
      </c>
      <c r="I230" s="20">
        <f t="shared" si="49"/>
        <v>0</v>
      </c>
      <c r="J230" s="64">
        <f t="shared" si="50"/>
        <v>0</v>
      </c>
    </row>
    <row r="231" spans="1:12" s="1" customFormat="1" ht="25" x14ac:dyDescent="0.35">
      <c r="A231" s="67" t="s">
        <v>434</v>
      </c>
      <c r="B231" s="13" t="s">
        <v>452</v>
      </c>
      <c r="C231" s="19" t="s">
        <v>44</v>
      </c>
      <c r="D231" s="20">
        <v>5.95</v>
      </c>
      <c r="E231" s="53"/>
      <c r="F231" s="20">
        <f>E231+'BM 03'!F231</f>
        <v>0</v>
      </c>
      <c r="G231" s="20">
        <v>63.02</v>
      </c>
      <c r="H231" s="20">
        <f t="shared" si="48"/>
        <v>374.96</v>
      </c>
      <c r="I231" s="20">
        <f t="shared" si="49"/>
        <v>0</v>
      </c>
      <c r="J231" s="64">
        <f t="shared" si="50"/>
        <v>0</v>
      </c>
    </row>
    <row r="232" spans="1:12" s="1" customFormat="1" ht="14.5" x14ac:dyDescent="0.35">
      <c r="A232" s="67" t="s">
        <v>435</v>
      </c>
      <c r="B232" s="13" t="s">
        <v>453</v>
      </c>
      <c r="C232" s="19" t="s">
        <v>43</v>
      </c>
      <c r="D232" s="20">
        <v>2.92</v>
      </c>
      <c r="E232" s="53"/>
      <c r="F232" s="20">
        <f>E232+'BM 03'!F232</f>
        <v>0</v>
      </c>
      <c r="G232" s="20">
        <v>235.63</v>
      </c>
      <c r="H232" s="20">
        <f t="shared" si="48"/>
        <v>688.03</v>
      </c>
      <c r="I232" s="20">
        <f t="shared" si="49"/>
        <v>0</v>
      </c>
      <c r="J232" s="64">
        <f t="shared" si="50"/>
        <v>0</v>
      </c>
    </row>
    <row r="233" spans="1:12" s="1" customFormat="1" ht="25" x14ac:dyDescent="0.35">
      <c r="A233" s="67" t="s">
        <v>436</v>
      </c>
      <c r="B233" s="13" t="s">
        <v>454</v>
      </c>
      <c r="C233" s="19" t="s">
        <v>141</v>
      </c>
      <c r="D233" s="20">
        <v>3</v>
      </c>
      <c r="E233" s="53"/>
      <c r="F233" s="20">
        <f>E233+'BM 03'!F233</f>
        <v>0</v>
      </c>
      <c r="G233" s="20">
        <v>95.11</v>
      </c>
      <c r="H233" s="20">
        <f t="shared" si="48"/>
        <v>285.33</v>
      </c>
      <c r="I233" s="20">
        <f t="shared" si="49"/>
        <v>0</v>
      </c>
      <c r="J233" s="64">
        <f t="shared" si="50"/>
        <v>0</v>
      </c>
    </row>
    <row r="234" spans="1:12" s="1" customFormat="1" ht="25" x14ac:dyDescent="0.35">
      <c r="A234" s="67" t="s">
        <v>437</v>
      </c>
      <c r="B234" s="13" t="s">
        <v>455</v>
      </c>
      <c r="C234" s="19" t="s">
        <v>59</v>
      </c>
      <c r="D234" s="20">
        <v>3</v>
      </c>
      <c r="E234" s="53"/>
      <c r="F234" s="20">
        <f>E234+'BM 03'!F234</f>
        <v>0</v>
      </c>
      <c r="G234" s="20">
        <v>346.58</v>
      </c>
      <c r="H234" s="20">
        <f t="shared" si="48"/>
        <v>1039.74</v>
      </c>
      <c r="I234" s="20">
        <f t="shared" si="49"/>
        <v>0</v>
      </c>
      <c r="J234" s="64">
        <f t="shared" si="50"/>
        <v>0</v>
      </c>
    </row>
    <row r="235" spans="1:12" s="1" customFormat="1" ht="25" x14ac:dyDescent="0.35">
      <c r="A235" s="67" t="s">
        <v>438</v>
      </c>
      <c r="B235" s="13" t="s">
        <v>456</v>
      </c>
      <c r="C235" s="19" t="s">
        <v>141</v>
      </c>
      <c r="D235" s="20">
        <v>3</v>
      </c>
      <c r="E235" s="53"/>
      <c r="F235" s="20">
        <f>E235+'BM 03'!F235</f>
        <v>0</v>
      </c>
      <c r="G235" s="20">
        <v>123.36</v>
      </c>
      <c r="H235" s="20">
        <f t="shared" si="48"/>
        <v>370.08</v>
      </c>
      <c r="I235" s="20">
        <f t="shared" si="49"/>
        <v>0</v>
      </c>
      <c r="J235" s="64">
        <f t="shared" si="50"/>
        <v>0</v>
      </c>
    </row>
    <row r="236" spans="1:12" s="1" customFormat="1" ht="25" x14ac:dyDescent="0.35">
      <c r="A236" s="67" t="s">
        <v>439</v>
      </c>
      <c r="B236" s="13" t="s">
        <v>457</v>
      </c>
      <c r="C236" s="19" t="s">
        <v>141</v>
      </c>
      <c r="D236" s="20">
        <v>3</v>
      </c>
      <c r="E236" s="53"/>
      <c r="F236" s="20">
        <f>E236+'BM 03'!F236</f>
        <v>0</v>
      </c>
      <c r="G236" s="20">
        <v>25.36</v>
      </c>
      <c r="H236" s="20">
        <f t="shared" si="48"/>
        <v>76.08</v>
      </c>
      <c r="I236" s="20">
        <f t="shared" si="49"/>
        <v>0</v>
      </c>
      <c r="J236" s="64">
        <f t="shared" si="50"/>
        <v>0</v>
      </c>
    </row>
    <row r="237" spans="1:12" s="1" customFormat="1" ht="25" x14ac:dyDescent="0.35">
      <c r="A237" s="67" t="s">
        <v>440</v>
      </c>
      <c r="B237" s="13" t="s">
        <v>458</v>
      </c>
      <c r="C237" s="19" t="s">
        <v>141</v>
      </c>
      <c r="D237" s="20">
        <v>2</v>
      </c>
      <c r="E237" s="53"/>
      <c r="F237" s="20">
        <f>E237+'BM 03'!F237</f>
        <v>0</v>
      </c>
      <c r="G237" s="20">
        <v>921.35</v>
      </c>
      <c r="H237" s="20">
        <f t="shared" si="48"/>
        <v>1842.7</v>
      </c>
      <c r="I237" s="20">
        <f t="shared" si="49"/>
        <v>0</v>
      </c>
      <c r="J237" s="64">
        <f t="shared" si="50"/>
        <v>0</v>
      </c>
    </row>
    <row r="238" spans="1:12" s="1" customFormat="1" ht="37.5" x14ac:dyDescent="0.35">
      <c r="A238" s="67" t="s">
        <v>441</v>
      </c>
      <c r="B238" s="13" t="s">
        <v>459</v>
      </c>
      <c r="C238" s="19" t="s">
        <v>141</v>
      </c>
      <c r="D238" s="20">
        <v>3</v>
      </c>
      <c r="E238" s="53"/>
      <c r="F238" s="20">
        <f>E238+'BM 03'!F238</f>
        <v>0</v>
      </c>
      <c r="G238" s="20">
        <v>465.68</v>
      </c>
      <c r="H238" s="20">
        <f t="shared" si="48"/>
        <v>1397.04</v>
      </c>
      <c r="I238" s="20">
        <f t="shared" si="49"/>
        <v>0</v>
      </c>
      <c r="J238" s="64">
        <f t="shared" si="50"/>
        <v>0</v>
      </c>
    </row>
    <row r="239" spans="1:12" s="1" customFormat="1" ht="25" x14ac:dyDescent="0.35">
      <c r="A239" s="67" t="s">
        <v>442</v>
      </c>
      <c r="B239" s="13" t="s">
        <v>460</v>
      </c>
      <c r="C239" s="19" t="s">
        <v>141</v>
      </c>
      <c r="D239" s="20">
        <v>3</v>
      </c>
      <c r="E239" s="53"/>
      <c r="F239" s="20">
        <f>E239+'BM 03'!F239</f>
        <v>0</v>
      </c>
      <c r="G239" s="20">
        <v>91.33</v>
      </c>
      <c r="H239" s="20">
        <f t="shared" si="48"/>
        <v>273.99</v>
      </c>
      <c r="I239" s="20">
        <f t="shared" si="49"/>
        <v>0</v>
      </c>
      <c r="J239" s="64">
        <f t="shared" si="50"/>
        <v>0</v>
      </c>
    </row>
    <row r="240" spans="1:12" s="1" customFormat="1" ht="25" x14ac:dyDescent="0.35">
      <c r="A240" s="67" t="s">
        <v>443</v>
      </c>
      <c r="B240" s="13" t="s">
        <v>461</v>
      </c>
      <c r="C240" s="19" t="s">
        <v>141</v>
      </c>
      <c r="D240" s="20">
        <v>2</v>
      </c>
      <c r="E240" s="53"/>
      <c r="F240" s="20">
        <f>E240+'BM 03'!F240</f>
        <v>0</v>
      </c>
      <c r="G240" s="20">
        <v>562.45000000000005</v>
      </c>
      <c r="H240" s="20">
        <f t="shared" si="48"/>
        <v>1124.9000000000001</v>
      </c>
      <c r="I240" s="20">
        <f t="shared" si="49"/>
        <v>0</v>
      </c>
      <c r="J240" s="64">
        <f t="shared" si="50"/>
        <v>0</v>
      </c>
    </row>
    <row r="241" spans="1:10" s="1" customFormat="1" ht="25" x14ac:dyDescent="0.35">
      <c r="A241" s="67" t="s">
        <v>444</v>
      </c>
      <c r="B241" s="13" t="s">
        <v>462</v>
      </c>
      <c r="C241" s="19" t="s">
        <v>141</v>
      </c>
      <c r="D241" s="20">
        <v>6</v>
      </c>
      <c r="E241" s="53"/>
      <c r="F241" s="20">
        <f>E241+'BM 03'!F241</f>
        <v>0</v>
      </c>
      <c r="G241" s="20">
        <v>291.97000000000003</v>
      </c>
      <c r="H241" s="20">
        <f t="shared" si="48"/>
        <v>1751.82</v>
      </c>
      <c r="I241" s="20">
        <f t="shared" si="49"/>
        <v>0</v>
      </c>
      <c r="J241" s="64">
        <f t="shared" si="50"/>
        <v>0</v>
      </c>
    </row>
    <row r="242" spans="1:10" s="1" customFormat="1" ht="25" x14ac:dyDescent="0.35">
      <c r="A242" s="67" t="s">
        <v>445</v>
      </c>
      <c r="B242" s="13" t="s">
        <v>463</v>
      </c>
      <c r="C242" s="19" t="s">
        <v>141</v>
      </c>
      <c r="D242" s="20">
        <v>2</v>
      </c>
      <c r="E242" s="53"/>
      <c r="F242" s="20">
        <f>E242+'BM 03'!F242</f>
        <v>0</v>
      </c>
      <c r="G242" s="20">
        <v>264.36</v>
      </c>
      <c r="H242" s="20">
        <f t="shared" si="48"/>
        <v>528.72</v>
      </c>
      <c r="I242" s="20">
        <f t="shared" si="49"/>
        <v>0</v>
      </c>
      <c r="J242" s="64">
        <f t="shared" si="50"/>
        <v>0</v>
      </c>
    </row>
    <row r="243" spans="1:10" s="1" customFormat="1" ht="14.5" x14ac:dyDescent="0.35">
      <c r="A243" s="67" t="s">
        <v>446</v>
      </c>
      <c r="B243" s="13" t="s">
        <v>464</v>
      </c>
      <c r="C243" s="19" t="s">
        <v>141</v>
      </c>
      <c r="D243" s="20">
        <v>3</v>
      </c>
      <c r="E243" s="53"/>
      <c r="F243" s="20">
        <f>E243+'BM 03'!F243</f>
        <v>0</v>
      </c>
      <c r="G243" s="20">
        <v>93.24</v>
      </c>
      <c r="H243" s="20">
        <f t="shared" si="48"/>
        <v>279.72000000000003</v>
      </c>
      <c r="I243" s="20">
        <f t="shared" si="49"/>
        <v>0</v>
      </c>
      <c r="J243" s="64">
        <f t="shared" si="50"/>
        <v>0</v>
      </c>
    </row>
    <row r="244" spans="1:10" s="1" customFormat="1" ht="25" x14ac:dyDescent="0.35">
      <c r="A244" s="67" t="s">
        <v>447</v>
      </c>
      <c r="B244" s="13" t="s">
        <v>465</v>
      </c>
      <c r="C244" s="19" t="s">
        <v>141</v>
      </c>
      <c r="D244" s="20">
        <v>3</v>
      </c>
      <c r="E244" s="53"/>
      <c r="F244" s="20">
        <f>E244+'BM 03'!F244</f>
        <v>0</v>
      </c>
      <c r="G244" s="20">
        <v>98.04</v>
      </c>
      <c r="H244" s="20">
        <f t="shared" si="48"/>
        <v>294.12</v>
      </c>
      <c r="I244" s="20">
        <f t="shared" si="49"/>
        <v>0</v>
      </c>
      <c r="J244" s="64">
        <f t="shared" si="50"/>
        <v>0</v>
      </c>
    </row>
    <row r="245" spans="1:10" s="1" customFormat="1" ht="25" x14ac:dyDescent="0.35">
      <c r="A245" s="67" t="s">
        <v>448</v>
      </c>
      <c r="B245" s="13" t="s">
        <v>466</v>
      </c>
      <c r="C245" s="19" t="s">
        <v>141</v>
      </c>
      <c r="D245" s="20">
        <v>3</v>
      </c>
      <c r="E245" s="53"/>
      <c r="F245" s="20">
        <f>E245+'BM 03'!F245</f>
        <v>0</v>
      </c>
      <c r="G245" s="20">
        <v>27.71</v>
      </c>
      <c r="H245" s="20">
        <f t="shared" si="48"/>
        <v>83.13</v>
      </c>
      <c r="I245" s="20">
        <f t="shared" si="49"/>
        <v>0</v>
      </c>
      <c r="J245" s="64">
        <f t="shared" si="50"/>
        <v>0</v>
      </c>
    </row>
    <row r="246" spans="1:10" s="1" customFormat="1" ht="14.5" x14ac:dyDescent="0.35">
      <c r="A246" s="238" t="s">
        <v>60</v>
      </c>
      <c r="B246" s="239"/>
      <c r="C246" s="239"/>
      <c r="D246" s="239"/>
      <c r="E246" s="239"/>
      <c r="F246" s="239"/>
      <c r="G246" s="240"/>
      <c r="H246" s="21">
        <f>SUM(H228:H245)</f>
        <v>15087.169999999998</v>
      </c>
      <c r="I246" s="21">
        <f>TRUNC(SUM(I228:I245),2)</f>
        <v>0</v>
      </c>
      <c r="J246" s="65">
        <f>TRUNC(SUM(J228:J245),2)</f>
        <v>0</v>
      </c>
    </row>
    <row r="247" spans="1:10" s="1" customFormat="1" ht="14.5" x14ac:dyDescent="0.35">
      <c r="A247" s="66" t="s">
        <v>467</v>
      </c>
      <c r="B247" s="132" t="s">
        <v>497</v>
      </c>
      <c r="C247" s="133"/>
      <c r="D247" s="133"/>
      <c r="E247" s="133"/>
      <c r="F247" s="133"/>
      <c r="G247" s="133"/>
      <c r="H247" s="133"/>
      <c r="I247" s="133"/>
      <c r="J247" s="134"/>
    </row>
    <row r="248" spans="1:10" s="1" customFormat="1" ht="25" x14ac:dyDescent="0.35">
      <c r="A248" s="67" t="s">
        <v>468</v>
      </c>
      <c r="B248" s="13" t="s">
        <v>474</v>
      </c>
      <c r="C248" s="19" t="s">
        <v>141</v>
      </c>
      <c r="D248" s="20">
        <v>2</v>
      </c>
      <c r="E248" s="53"/>
      <c r="F248" s="20">
        <f>E248+'BM 03'!F248</f>
        <v>0</v>
      </c>
      <c r="G248" s="20">
        <v>379.92</v>
      </c>
      <c r="H248" s="20">
        <f t="shared" ref="H248:H253" si="51">TRUNC(G248*D248,2)</f>
        <v>759.84</v>
      </c>
      <c r="I248" s="20">
        <f t="shared" ref="I248:I253" si="52">TRUNC(G248*E248,2)</f>
        <v>0</v>
      </c>
      <c r="J248" s="64">
        <f t="shared" ref="J248:J253" si="53">TRUNC(G248*F248,2)</f>
        <v>0</v>
      </c>
    </row>
    <row r="249" spans="1:10" s="1" customFormat="1" ht="14.5" x14ac:dyDescent="0.35">
      <c r="A249" s="67" t="s">
        <v>469</v>
      </c>
      <c r="B249" s="13" t="s">
        <v>475</v>
      </c>
      <c r="C249" s="19" t="s">
        <v>59</v>
      </c>
      <c r="D249" s="20">
        <v>35</v>
      </c>
      <c r="E249" s="53"/>
      <c r="F249" s="20">
        <f>E249+'BM 03'!F249</f>
        <v>0</v>
      </c>
      <c r="G249" s="20">
        <v>37.950000000000003</v>
      </c>
      <c r="H249" s="20">
        <f t="shared" si="51"/>
        <v>1328.25</v>
      </c>
      <c r="I249" s="20">
        <f t="shared" si="52"/>
        <v>0</v>
      </c>
      <c r="J249" s="64">
        <f t="shared" si="53"/>
        <v>0</v>
      </c>
    </row>
    <row r="250" spans="1:10" s="1" customFormat="1" ht="14.5" x14ac:dyDescent="0.35">
      <c r="A250" s="67" t="s">
        <v>470</v>
      </c>
      <c r="B250" s="13" t="s">
        <v>476</v>
      </c>
      <c r="C250" s="19" t="s">
        <v>43</v>
      </c>
      <c r="D250" s="20">
        <v>6.7</v>
      </c>
      <c r="E250" s="53"/>
      <c r="F250" s="20">
        <f>E250+'BM 03'!F250</f>
        <v>0</v>
      </c>
      <c r="G250" s="20">
        <v>282.16000000000003</v>
      </c>
      <c r="H250" s="20">
        <f t="shared" si="51"/>
        <v>1890.47</v>
      </c>
      <c r="I250" s="20">
        <f t="shared" si="52"/>
        <v>0</v>
      </c>
      <c r="J250" s="64">
        <f t="shared" si="53"/>
        <v>0</v>
      </c>
    </row>
    <row r="251" spans="1:10" s="1" customFormat="1" ht="14.5" x14ac:dyDescent="0.35">
      <c r="A251" s="67" t="s">
        <v>471</v>
      </c>
      <c r="B251" s="13" t="s">
        <v>477</v>
      </c>
      <c r="C251" s="19" t="s">
        <v>44</v>
      </c>
      <c r="D251" s="20">
        <v>5</v>
      </c>
      <c r="E251" s="53"/>
      <c r="F251" s="20">
        <f>E251+'BM 03'!F251</f>
        <v>0</v>
      </c>
      <c r="G251" s="20">
        <v>20.47</v>
      </c>
      <c r="H251" s="20">
        <f t="shared" si="51"/>
        <v>102.35</v>
      </c>
      <c r="I251" s="20">
        <f t="shared" si="52"/>
        <v>0</v>
      </c>
      <c r="J251" s="64">
        <f t="shared" si="53"/>
        <v>0</v>
      </c>
    </row>
    <row r="252" spans="1:10" s="1" customFormat="1" ht="14.5" x14ac:dyDescent="0.35">
      <c r="A252" s="67" t="s">
        <v>472</v>
      </c>
      <c r="B252" s="13" t="s">
        <v>478</v>
      </c>
      <c r="C252" s="19" t="s">
        <v>59</v>
      </c>
      <c r="D252" s="20">
        <v>1</v>
      </c>
      <c r="E252" s="53"/>
      <c r="F252" s="20">
        <f>E252+'BM 03'!F252</f>
        <v>0</v>
      </c>
      <c r="G252" s="20">
        <v>77.599999999999994</v>
      </c>
      <c r="H252" s="20">
        <f t="shared" si="51"/>
        <v>77.599999999999994</v>
      </c>
      <c r="I252" s="20">
        <f t="shared" si="52"/>
        <v>0</v>
      </c>
      <c r="J252" s="64">
        <f t="shared" si="53"/>
        <v>0</v>
      </c>
    </row>
    <row r="253" spans="1:10" s="1" customFormat="1" ht="14.5" x14ac:dyDescent="0.35">
      <c r="A253" s="67" t="s">
        <v>473</v>
      </c>
      <c r="B253" s="13" t="s">
        <v>479</v>
      </c>
      <c r="C253" s="19" t="s">
        <v>43</v>
      </c>
      <c r="D253" s="20">
        <v>694.98</v>
      </c>
      <c r="E253" s="53"/>
      <c r="F253" s="20">
        <f>E253+'BM 03'!F253</f>
        <v>0</v>
      </c>
      <c r="G253" s="20">
        <v>2.27</v>
      </c>
      <c r="H253" s="20">
        <f t="shared" si="51"/>
        <v>1577.6</v>
      </c>
      <c r="I253" s="20">
        <f t="shared" si="52"/>
        <v>0</v>
      </c>
      <c r="J253" s="64">
        <f t="shared" si="53"/>
        <v>0</v>
      </c>
    </row>
    <row r="254" spans="1:10" s="1" customFormat="1" ht="14.5" x14ac:dyDescent="0.35">
      <c r="A254" s="238" t="s">
        <v>60</v>
      </c>
      <c r="B254" s="239"/>
      <c r="C254" s="239"/>
      <c r="D254" s="239"/>
      <c r="E254" s="239"/>
      <c r="F254" s="239"/>
      <c r="G254" s="240"/>
      <c r="H254" s="21">
        <f>SUM(H248:H253)</f>
        <v>5736.1100000000006</v>
      </c>
      <c r="I254" s="21">
        <f>TRUNC(SUM(I248:I253),2)</f>
        <v>0</v>
      </c>
      <c r="J254" s="65">
        <f>TRUNC(SUM(J248:J253),2)</f>
        <v>0</v>
      </c>
    </row>
    <row r="255" spans="1:10" s="77" customFormat="1" ht="14.5" x14ac:dyDescent="0.35">
      <c r="A255" s="235" t="s">
        <v>142</v>
      </c>
      <c r="B255" s="236"/>
      <c r="C255" s="236"/>
      <c r="D255" s="236"/>
      <c r="E255" s="236"/>
      <c r="F255" s="236"/>
      <c r="G255" s="237"/>
      <c r="H255" s="23">
        <f>H254+H246+H226+H223+H210+H202+H164+H156+H135+H111+H98+H88+H79+H70+H61+H56+H47+H39+H30+H14</f>
        <v>699345.34000000008</v>
      </c>
      <c r="I255" s="23" t="e">
        <f>I14+I30+I39+I47+I56+I61+I70+I79+I88+I98+I111+I135+I156+I164+I202+I210+I223+I226+I246+I254</f>
        <v>#REF!</v>
      </c>
      <c r="J255" s="69">
        <f>J14+J30+J39+J47+J56+J61+J70+J79+J88+J98+J111+J135+J156+J164+J202+J210+J223+J226+J246+J254</f>
        <v>379350.1</v>
      </c>
    </row>
    <row r="256" spans="1:10" x14ac:dyDescent="0.25">
      <c r="A256" s="82"/>
      <c r="B256" s="70"/>
      <c r="C256" s="71"/>
      <c r="D256" s="72"/>
      <c r="E256" s="72"/>
      <c r="F256" s="72"/>
      <c r="G256" s="72"/>
      <c r="H256" s="72"/>
      <c r="I256" s="72"/>
      <c r="J256" s="72"/>
    </row>
    <row r="257" spans="1:15" ht="14.5" x14ac:dyDescent="0.25">
      <c r="A257" s="70"/>
      <c r="H257" s="72"/>
      <c r="I257" s="74" t="s">
        <v>501</v>
      </c>
      <c r="J257" s="72"/>
    </row>
    <row r="258" spans="1:15" x14ac:dyDescent="0.25">
      <c r="A258" s="70"/>
      <c r="H258" s="72"/>
      <c r="I258" s="72"/>
      <c r="J258" s="72"/>
    </row>
    <row r="259" spans="1:15" ht="15" customHeight="1" x14ac:dyDescent="0.25">
      <c r="A259" s="70"/>
      <c r="B259" s="241" t="s">
        <v>485</v>
      </c>
      <c r="C259" s="241"/>
      <c r="D259" s="241"/>
      <c r="E259" s="241"/>
      <c r="F259" s="241"/>
      <c r="G259" s="241"/>
      <c r="H259" s="72"/>
      <c r="I259" s="72"/>
      <c r="J259" s="72"/>
      <c r="N259" s="5">
        <f>H255-J255</f>
        <v>319995.24000000011</v>
      </c>
    </row>
    <row r="260" spans="1:15" ht="15" customHeight="1" x14ac:dyDescent="0.25">
      <c r="A260" s="70"/>
      <c r="B260" s="241" t="s">
        <v>486</v>
      </c>
      <c r="C260" s="241"/>
      <c r="D260" s="241"/>
      <c r="E260" s="241"/>
      <c r="F260" s="241"/>
      <c r="G260" s="241"/>
      <c r="H260" s="72"/>
      <c r="I260" s="72"/>
      <c r="J260" s="72"/>
    </row>
    <row r="261" spans="1:15" ht="15" customHeight="1" x14ac:dyDescent="0.25">
      <c r="A261" s="70"/>
      <c r="B261" s="241" t="s">
        <v>487</v>
      </c>
      <c r="C261" s="241"/>
      <c r="D261" s="241"/>
      <c r="E261" s="241"/>
      <c r="F261" s="241"/>
      <c r="G261" s="241"/>
      <c r="H261" s="72"/>
      <c r="I261" s="72"/>
      <c r="J261" s="72"/>
      <c r="O261" s="137">
        <f>35000/N259</f>
        <v>0.10937662697732625</v>
      </c>
    </row>
    <row r="262" spans="1:15" ht="15" customHeight="1" x14ac:dyDescent="0.25">
      <c r="A262" s="70"/>
      <c r="B262" s="135"/>
      <c r="C262" s="71"/>
      <c r="D262" s="72"/>
      <c r="E262" s="72"/>
      <c r="F262" s="72"/>
      <c r="G262" s="72"/>
      <c r="H262" s="72"/>
      <c r="I262" s="72"/>
      <c r="J262" s="72"/>
    </row>
    <row r="263" spans="1:15" x14ac:dyDescent="0.25">
      <c r="A263" s="70"/>
      <c r="B263" s="70"/>
      <c r="C263" s="71"/>
      <c r="D263" s="72"/>
      <c r="E263" s="72"/>
      <c r="F263" s="72"/>
      <c r="G263" s="72"/>
      <c r="H263" s="72"/>
      <c r="I263" s="72"/>
      <c r="J263" s="72"/>
    </row>
    <row r="264" spans="1:15" x14ac:dyDescent="0.25">
      <c r="A264" s="70"/>
      <c r="B264" s="70"/>
      <c r="C264" s="71"/>
      <c r="D264" s="72"/>
      <c r="E264" s="72"/>
      <c r="F264" s="72"/>
      <c r="G264" s="72"/>
      <c r="H264" s="72"/>
      <c r="I264" s="72"/>
      <c r="J264" s="72"/>
    </row>
    <row r="265" spans="1:15" x14ac:dyDescent="0.25">
      <c r="A265" s="70"/>
      <c r="B265" s="70"/>
      <c r="C265" s="71"/>
      <c r="D265" s="72"/>
      <c r="E265" s="72"/>
      <c r="F265" s="72"/>
      <c r="G265" s="72"/>
      <c r="H265" s="72"/>
      <c r="I265" s="72"/>
      <c r="J265" s="72"/>
    </row>
    <row r="266" spans="1:15" x14ac:dyDescent="0.25">
      <c r="A266" s="70"/>
      <c r="B266" s="70"/>
      <c r="C266" s="71"/>
      <c r="D266" s="72"/>
      <c r="E266" s="72"/>
      <c r="F266" s="72"/>
      <c r="G266" s="72"/>
      <c r="H266" s="72"/>
      <c r="I266" s="72"/>
      <c r="J266" s="72"/>
    </row>
    <row r="267" spans="1:15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</row>
    <row r="268" spans="1:15" x14ac:dyDescent="0.25">
      <c r="A268" s="70"/>
      <c r="B268" s="70"/>
      <c r="C268" s="71"/>
      <c r="D268" s="72"/>
      <c r="E268" s="72"/>
      <c r="F268" s="72"/>
      <c r="G268" s="72"/>
      <c r="H268" s="72"/>
      <c r="I268" s="72"/>
      <c r="J268" s="72"/>
    </row>
    <row r="269" spans="1:15" x14ac:dyDescent="0.25">
      <c r="A269" s="70"/>
      <c r="B269" s="70"/>
      <c r="C269" s="71"/>
      <c r="D269" s="72"/>
      <c r="E269" s="72"/>
      <c r="F269" s="72"/>
      <c r="G269" s="72"/>
      <c r="H269" s="72"/>
      <c r="I269" s="72"/>
      <c r="J269" s="72"/>
    </row>
  </sheetData>
  <mergeCells count="45">
    <mergeCell ref="A202:G202"/>
    <mergeCell ref="B260:G260"/>
    <mergeCell ref="B261:G261"/>
    <mergeCell ref="A223:G223"/>
    <mergeCell ref="A226:G226"/>
    <mergeCell ref="A246:G246"/>
    <mergeCell ref="A254:G254"/>
    <mergeCell ref="A255:G255"/>
    <mergeCell ref="B259:G259"/>
    <mergeCell ref="B99:J99"/>
    <mergeCell ref="A111:G111"/>
    <mergeCell ref="B112:J112"/>
    <mergeCell ref="A135:G135"/>
    <mergeCell ref="A156:G156"/>
    <mergeCell ref="A164:G164"/>
    <mergeCell ref="A61:G61"/>
    <mergeCell ref="B62:J62"/>
    <mergeCell ref="A70:G70"/>
    <mergeCell ref="B71:J71"/>
    <mergeCell ref="B72:J72"/>
    <mergeCell ref="A210:G210"/>
    <mergeCell ref="B80:J80"/>
    <mergeCell ref="A88:G88"/>
    <mergeCell ref="B89:J89"/>
    <mergeCell ref="A98:G98"/>
    <mergeCell ref="B15:J15"/>
    <mergeCell ref="A30:G30"/>
    <mergeCell ref="B31:J31"/>
    <mergeCell ref="A79:G79"/>
    <mergeCell ref="A39:G39"/>
    <mergeCell ref="B40:J40"/>
    <mergeCell ref="A47:G47"/>
    <mergeCell ref="B48:J48"/>
    <mergeCell ref="A56:G56"/>
    <mergeCell ref="B57:J57"/>
    <mergeCell ref="B32:J32"/>
    <mergeCell ref="A1:F1"/>
    <mergeCell ref="G1:G4"/>
    <mergeCell ref="A5:A6"/>
    <mergeCell ref="B5:B6"/>
    <mergeCell ref="C5:C6"/>
    <mergeCell ref="D5:F5"/>
    <mergeCell ref="G5:J5"/>
    <mergeCell ref="B7:J7"/>
    <mergeCell ref="A14:G14"/>
  </mergeCells>
  <conditionalFormatting sqref="B68:C68 B8:C8 F6 F8:F13">
    <cfRule type="cellIs" dxfId="244" priority="39" stopIfTrue="1" operator="equal">
      <formula>0</formula>
    </cfRule>
  </conditionalFormatting>
  <conditionalFormatting sqref="E6 E8:E9">
    <cfRule type="cellIs" dxfId="243" priority="38" stopIfTrue="1" operator="equal">
      <formula>0</formula>
    </cfRule>
  </conditionalFormatting>
  <conditionalFormatting sqref="D8 D6">
    <cfRule type="cellIs" dxfId="242" priority="37" stopIfTrue="1" operator="equal">
      <formula>0</formula>
    </cfRule>
  </conditionalFormatting>
  <conditionalFormatting sqref="B5:C5">
    <cfRule type="cellIs" dxfId="241" priority="36" stopIfTrue="1" operator="equal">
      <formula>0</formula>
    </cfRule>
  </conditionalFormatting>
  <conditionalFormatting sqref="D5">
    <cfRule type="cellIs" dxfId="240" priority="35" stopIfTrue="1" operator="equal">
      <formula>0</formula>
    </cfRule>
  </conditionalFormatting>
  <conditionalFormatting sqref="J6">
    <cfRule type="cellIs" dxfId="239" priority="34" stopIfTrue="1" operator="equal">
      <formula>0</formula>
    </cfRule>
  </conditionalFormatting>
  <conditionalFormatting sqref="F49:F55">
    <cfRule type="cellIs" dxfId="238" priority="32" stopIfTrue="1" operator="equal">
      <formula>0</formula>
    </cfRule>
  </conditionalFormatting>
  <conditionalFormatting sqref="F58:F60">
    <cfRule type="cellIs" dxfId="237" priority="31" stopIfTrue="1" operator="equal">
      <formula>0</formula>
    </cfRule>
  </conditionalFormatting>
  <conditionalFormatting sqref="F63:F69">
    <cfRule type="cellIs" dxfId="236" priority="30" stopIfTrue="1" operator="equal">
      <formula>0</formula>
    </cfRule>
  </conditionalFormatting>
  <conditionalFormatting sqref="F16:F29">
    <cfRule type="cellIs" dxfId="235" priority="16" stopIfTrue="1" operator="equal">
      <formula>0</formula>
    </cfRule>
  </conditionalFormatting>
  <conditionalFormatting sqref="F248:F253">
    <cfRule type="cellIs" dxfId="234" priority="1" stopIfTrue="1" operator="equal">
      <formula>0</formula>
    </cfRule>
  </conditionalFormatting>
  <conditionalFormatting sqref="F33:F38">
    <cfRule type="cellIs" dxfId="233" priority="15" stopIfTrue="1" operator="equal">
      <formula>0</formula>
    </cfRule>
  </conditionalFormatting>
  <conditionalFormatting sqref="F41:F46">
    <cfRule type="cellIs" dxfId="232" priority="14" stopIfTrue="1" operator="equal">
      <formula>0</formula>
    </cfRule>
  </conditionalFormatting>
  <conditionalFormatting sqref="F73:F78">
    <cfRule type="cellIs" dxfId="231" priority="13" stopIfTrue="1" operator="equal">
      <formula>0</formula>
    </cfRule>
  </conditionalFormatting>
  <conditionalFormatting sqref="F81:F87">
    <cfRule type="cellIs" dxfId="230" priority="12" stopIfTrue="1" operator="equal">
      <formula>0</formula>
    </cfRule>
  </conditionalFormatting>
  <conditionalFormatting sqref="F90:F97">
    <cfRule type="cellIs" dxfId="229" priority="11" stopIfTrue="1" operator="equal">
      <formula>0</formula>
    </cfRule>
  </conditionalFormatting>
  <conditionalFormatting sqref="F100:F110">
    <cfRule type="cellIs" dxfId="228" priority="10" stopIfTrue="1" operator="equal">
      <formula>0</formula>
    </cfRule>
  </conditionalFormatting>
  <conditionalFormatting sqref="F114:F134">
    <cfRule type="cellIs" dxfId="227" priority="9" stopIfTrue="1" operator="equal">
      <formula>0</formula>
    </cfRule>
  </conditionalFormatting>
  <conditionalFormatting sqref="F137:F155">
    <cfRule type="cellIs" dxfId="226" priority="8" stopIfTrue="1" operator="equal">
      <formula>0</formula>
    </cfRule>
  </conditionalFormatting>
  <conditionalFormatting sqref="F158:F163">
    <cfRule type="cellIs" dxfId="225" priority="7" stopIfTrue="1" operator="equal">
      <formula>0</formula>
    </cfRule>
  </conditionalFormatting>
  <conditionalFormatting sqref="F166:F201">
    <cfRule type="cellIs" dxfId="224" priority="6" stopIfTrue="1" operator="equal">
      <formula>0</formula>
    </cfRule>
  </conditionalFormatting>
  <conditionalFormatting sqref="F204:F209">
    <cfRule type="cellIs" dxfId="223" priority="5" stopIfTrue="1" operator="equal">
      <formula>0</formula>
    </cfRule>
  </conditionalFormatting>
  <conditionalFormatting sqref="F212:F222">
    <cfRule type="cellIs" dxfId="222" priority="4" stopIfTrue="1" operator="equal">
      <formula>0</formula>
    </cfRule>
  </conditionalFormatting>
  <conditionalFormatting sqref="F225">
    <cfRule type="cellIs" dxfId="221" priority="3" stopIfTrue="1" operator="equal">
      <formula>0</formula>
    </cfRule>
  </conditionalFormatting>
  <conditionalFormatting sqref="F228:F245">
    <cfRule type="cellIs" dxfId="220" priority="2" stopIfTrue="1" operator="equal">
      <formula>0</formula>
    </cfRule>
  </conditionalFormatting>
  <printOptions horizontalCentered="1"/>
  <pageMargins left="0.74803149606299213" right="0.47244094488188981" top="0.55118110236220474" bottom="0.86614173228346458" header="0.43307086614173229" footer="0.31496062992125984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5FB92-8EBA-4620-BA40-EC3786F8EFDA}">
  <sheetPr>
    <tabColor theme="2" tint="-0.249977111117893"/>
    <pageSetUpPr fitToPage="1"/>
  </sheetPr>
  <dimension ref="A1:Q267"/>
  <sheetViews>
    <sheetView view="pageBreakPreview" zoomScale="80" zoomScaleNormal="100" zoomScaleSheetLayoutView="80" workbookViewId="0">
      <selection activeCell="L65" sqref="L65"/>
    </sheetView>
  </sheetViews>
  <sheetFormatPr defaultRowHeight="12.5" x14ac:dyDescent="0.25"/>
  <cols>
    <col min="1" max="1" width="8.26953125" customWidth="1"/>
    <col min="2" max="2" width="74.1796875" bestFit="1" customWidth="1"/>
    <col min="3" max="3" width="6.26953125" bestFit="1" customWidth="1"/>
    <col min="4" max="4" width="15.81640625" customWidth="1"/>
    <col min="5" max="5" width="11" customWidth="1"/>
    <col min="6" max="7" width="15.7265625" customWidth="1"/>
    <col min="8" max="9" width="13.26953125" customWidth="1"/>
    <col min="10" max="12" width="15.81640625" customWidth="1"/>
    <col min="13" max="13" width="14.7265625" customWidth="1"/>
    <col min="14" max="14" width="14.81640625" bestFit="1" customWidth="1"/>
    <col min="16" max="16" width="12.54296875" bestFit="1" customWidth="1"/>
    <col min="17" max="17" width="14.54296875" customWidth="1"/>
  </cols>
  <sheetData>
    <row r="1" spans="1:16" ht="15.75" customHeight="1" thickBot="1" x14ac:dyDescent="0.3">
      <c r="A1" s="245" t="s">
        <v>508</v>
      </c>
      <c r="B1" s="246"/>
      <c r="C1" s="246"/>
      <c r="D1" s="246"/>
      <c r="E1" s="246"/>
      <c r="F1" s="247"/>
      <c r="G1" s="152"/>
      <c r="H1" s="254" t="s">
        <v>36</v>
      </c>
      <c r="I1" s="145"/>
      <c r="J1" s="55" t="s">
        <v>37</v>
      </c>
      <c r="K1" s="55"/>
      <c r="L1" s="55"/>
      <c r="M1" s="56">
        <f>J259</f>
        <v>699345.34000000008</v>
      </c>
      <c r="N1" s="57"/>
    </row>
    <row r="2" spans="1:16" ht="25" x14ac:dyDescent="0.25">
      <c r="A2" s="155"/>
      <c r="B2" s="156"/>
      <c r="C2" s="156"/>
      <c r="D2" s="156"/>
      <c r="E2" s="156"/>
      <c r="F2" s="156"/>
      <c r="G2" s="156"/>
      <c r="H2" s="255"/>
      <c r="I2" s="157"/>
      <c r="J2" s="55" t="s">
        <v>507</v>
      </c>
      <c r="K2" s="158"/>
      <c r="L2" s="158"/>
      <c r="M2" s="160">
        <f>M1+M8</f>
        <v>725565.7</v>
      </c>
      <c r="N2" s="159">
        <f>N259/M2</f>
        <v>0.52283356283242177</v>
      </c>
    </row>
    <row r="3" spans="1:16" ht="28" x14ac:dyDescent="0.25">
      <c r="A3" s="58" t="s">
        <v>38</v>
      </c>
      <c r="B3" s="14" t="s">
        <v>50</v>
      </c>
      <c r="C3" s="15"/>
      <c r="D3" s="16"/>
      <c r="E3" s="8" t="s">
        <v>52</v>
      </c>
      <c r="F3" s="9">
        <v>0.27350000000000002</v>
      </c>
      <c r="G3" s="9"/>
      <c r="H3" s="255"/>
      <c r="I3" s="146"/>
      <c r="J3" s="6" t="s">
        <v>39</v>
      </c>
      <c r="K3" s="6"/>
      <c r="L3" s="6"/>
      <c r="M3" s="7">
        <f>M259</f>
        <v>0</v>
      </c>
      <c r="N3" s="59">
        <f>M3/M1</f>
        <v>0</v>
      </c>
    </row>
    <row r="4" spans="1:16" ht="14" x14ac:dyDescent="0.25">
      <c r="A4" s="58" t="s">
        <v>42</v>
      </c>
      <c r="B4" s="14" t="s">
        <v>51</v>
      </c>
      <c r="C4" s="15"/>
      <c r="D4" s="16"/>
      <c r="E4" s="8"/>
      <c r="F4" s="9"/>
      <c r="G4" s="9"/>
      <c r="H4" s="255"/>
      <c r="I4" s="146"/>
      <c r="J4" s="6" t="s">
        <v>40</v>
      </c>
      <c r="K4" s="6"/>
      <c r="L4" s="6"/>
      <c r="M4" s="7">
        <f>N259</f>
        <v>379350.10000000003</v>
      </c>
      <c r="N4" s="59">
        <f>M4/M1</f>
        <v>0.54243601594599888</v>
      </c>
    </row>
    <row r="5" spans="1:16" ht="13" x14ac:dyDescent="0.25">
      <c r="A5" s="60" t="s">
        <v>46</v>
      </c>
      <c r="B5" s="17" t="s">
        <v>509</v>
      </c>
      <c r="C5" s="18"/>
      <c r="D5" s="16"/>
      <c r="E5" s="16"/>
      <c r="F5" s="16"/>
      <c r="G5" s="16"/>
      <c r="H5" s="255"/>
      <c r="I5" s="146"/>
      <c r="J5" s="6" t="s">
        <v>41</v>
      </c>
      <c r="K5" s="6"/>
      <c r="L5" s="6"/>
      <c r="M5" s="10">
        <f>M1-M4</f>
        <v>319995.24000000005</v>
      </c>
      <c r="N5" s="61">
        <f>M5/M1</f>
        <v>0.45756398405400117</v>
      </c>
    </row>
    <row r="6" spans="1:16" ht="37.5" x14ac:dyDescent="0.25">
      <c r="A6" s="60"/>
      <c r="B6" s="17"/>
      <c r="C6" s="18"/>
      <c r="D6" s="16"/>
      <c r="E6" s="16"/>
      <c r="F6" s="16"/>
      <c r="G6" s="16"/>
      <c r="H6" s="255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37.5" x14ac:dyDescent="0.25">
      <c r="A7" s="60"/>
      <c r="B7" s="17"/>
      <c r="C7" s="18"/>
      <c r="D7" s="16"/>
      <c r="E7" s="16"/>
      <c r="F7" s="16"/>
      <c r="G7" s="16"/>
      <c r="H7" s="255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56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50" t="s">
        <v>0</v>
      </c>
      <c r="B9" s="231" t="s">
        <v>1</v>
      </c>
      <c r="C9" s="231" t="s">
        <v>2</v>
      </c>
      <c r="D9" s="242" t="s">
        <v>3</v>
      </c>
      <c r="E9" s="243"/>
      <c r="F9" s="252"/>
      <c r="G9" s="150"/>
      <c r="H9" s="242" t="s">
        <v>30</v>
      </c>
      <c r="I9" s="243"/>
      <c r="J9" s="243"/>
      <c r="K9" s="243"/>
      <c r="L9" s="243"/>
      <c r="M9" s="243"/>
      <c r="N9" s="244"/>
    </row>
    <row r="10" spans="1:16" ht="42" x14ac:dyDescent="0.25">
      <c r="A10" s="251"/>
      <c r="B10" s="232"/>
      <c r="C10" s="232"/>
      <c r="D10" s="54" t="s">
        <v>32</v>
      </c>
      <c r="E10" s="54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54" t="s">
        <v>34</v>
      </c>
      <c r="K10" s="54" t="s">
        <v>505</v>
      </c>
      <c r="L10" s="54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218" t="s">
        <v>5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20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04'!F8</f>
        <v>466.57</v>
      </c>
      <c r="G12" s="153">
        <f t="shared" ref="G12:G17" si="0">D12-F12</f>
        <v>0</v>
      </c>
      <c r="H12" s="20">
        <v>7.38</v>
      </c>
      <c r="I12" s="20">
        <f t="shared" ref="I12:I17" si="1">H12*$P$12</f>
        <v>7.9732014463273151</v>
      </c>
      <c r="J12" s="20">
        <f t="shared" ref="J12:J17" si="2">TRUNC(H12*D12,2)</f>
        <v>3443.28</v>
      </c>
      <c r="K12" s="20">
        <f t="shared" ref="K12:K17" si="3">TRUNC(G12*H12,2)</f>
        <v>0</v>
      </c>
      <c r="L12" s="20">
        <f t="shared" ref="L12:L17" si="4">TRUNC(I12*G12,2)</f>
        <v>0</v>
      </c>
      <c r="M12" s="20">
        <f t="shared" ref="M12:M17" si="5">TRUNC(I12*E12,2)</f>
        <v>0</v>
      </c>
      <c r="N12" s="64">
        <f>'BM 04'!J8+M12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04'!F9</f>
        <v>6</v>
      </c>
      <c r="G13" s="153">
        <f t="shared" si="0"/>
        <v>0</v>
      </c>
      <c r="H13" s="20">
        <v>362.31</v>
      </c>
      <c r="I13" s="20">
        <f t="shared" si="1"/>
        <v>391.43233279388204</v>
      </c>
      <c r="J13" s="20">
        <f t="shared" si="2"/>
        <v>2173.86</v>
      </c>
      <c r="K13" s="20">
        <f t="shared" si="3"/>
        <v>0</v>
      </c>
      <c r="L13" s="20">
        <f t="shared" si="4"/>
        <v>0</v>
      </c>
      <c r="M13" s="20">
        <f t="shared" si="5"/>
        <v>0</v>
      </c>
      <c r="N13" s="64">
        <f>'BM 04'!J9+M13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04'!F10</f>
        <v>86.28</v>
      </c>
      <c r="G14" s="153">
        <f t="shared" si="0"/>
        <v>0</v>
      </c>
      <c r="H14" s="20">
        <v>274.02999999999997</v>
      </c>
      <c r="I14" s="20">
        <f t="shared" si="1"/>
        <v>296.0564217258908</v>
      </c>
      <c r="J14" s="20">
        <f t="shared" si="2"/>
        <v>23643.3</v>
      </c>
      <c r="K14" s="20">
        <f t="shared" si="3"/>
        <v>0</v>
      </c>
      <c r="L14" s="20">
        <f t="shared" si="4"/>
        <v>0</v>
      </c>
      <c r="M14" s="20">
        <f t="shared" si="5"/>
        <v>0</v>
      </c>
      <c r="N14" s="64">
        <f>'BM 04'!J10+M14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04'!F11</f>
        <v>1114.5</v>
      </c>
      <c r="G15" s="153">
        <f t="shared" si="0"/>
        <v>0</v>
      </c>
      <c r="H15" s="20">
        <v>0.31</v>
      </c>
      <c r="I15" s="20">
        <f t="shared" si="1"/>
        <v>0.3349176759297382</v>
      </c>
      <c r="J15" s="20">
        <f t="shared" si="2"/>
        <v>345.49</v>
      </c>
      <c r="K15" s="20">
        <f t="shared" si="3"/>
        <v>0</v>
      </c>
      <c r="L15" s="20">
        <f t="shared" si="4"/>
        <v>0</v>
      </c>
      <c r="M15" s="20">
        <f t="shared" si="5"/>
        <v>0</v>
      </c>
      <c r="N15" s="64">
        <f>'BM 04'!J11+M15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04'!F12</f>
        <v>1</v>
      </c>
      <c r="G16" s="153">
        <f t="shared" si="0"/>
        <v>0</v>
      </c>
      <c r="H16" s="20">
        <v>15837.44</v>
      </c>
      <c r="I16" s="20">
        <f t="shared" si="1"/>
        <v>17110.447088634428</v>
      </c>
      <c r="J16" s="20">
        <f t="shared" si="2"/>
        <v>15837.44</v>
      </c>
      <c r="K16" s="20">
        <f t="shared" si="3"/>
        <v>0</v>
      </c>
      <c r="L16" s="20">
        <f t="shared" si="4"/>
        <v>0</v>
      </c>
      <c r="M16" s="20">
        <f t="shared" si="5"/>
        <v>0</v>
      </c>
      <c r="N16" s="64">
        <f>'BM 04'!J12+M16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04'!F13</f>
        <v>1</v>
      </c>
      <c r="G17" s="153">
        <f t="shared" si="0"/>
        <v>0</v>
      </c>
      <c r="H17" s="20">
        <v>2430.2800000000002</v>
      </c>
      <c r="I17" s="20">
        <f t="shared" si="1"/>
        <v>2625.6249337371746</v>
      </c>
      <c r="J17" s="20">
        <f t="shared" si="2"/>
        <v>2430.2800000000002</v>
      </c>
      <c r="K17" s="20">
        <f t="shared" si="3"/>
        <v>0</v>
      </c>
      <c r="L17" s="20">
        <f t="shared" si="4"/>
        <v>0</v>
      </c>
      <c r="M17" s="20">
        <f t="shared" si="5"/>
        <v>0</v>
      </c>
      <c r="N17" s="64">
        <f>'BM 04'!J13+M17</f>
        <v>2430.2800000000002</v>
      </c>
    </row>
    <row r="18" spans="1:14" ht="14" x14ac:dyDescent="0.25">
      <c r="A18" s="238" t="s">
        <v>60</v>
      </c>
      <c r="B18" s="239"/>
      <c r="C18" s="239"/>
      <c r="D18" s="239"/>
      <c r="E18" s="239"/>
      <c r="F18" s="239"/>
      <c r="G18" s="239"/>
      <c r="H18" s="240"/>
      <c r="I18" s="143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218" t="s">
        <v>87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20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04'!F16</f>
        <v>79.88</v>
      </c>
      <c r="G20" s="153">
        <f t="shared" ref="G20:G33" si="6">D20-F20</f>
        <v>0</v>
      </c>
      <c r="H20" s="20">
        <v>40.94</v>
      </c>
      <c r="I20" s="20">
        <f t="shared" ref="I20:I33" si="7">H20*$P$12</f>
        <v>44.230740814720903</v>
      </c>
      <c r="J20" s="20">
        <f t="shared" ref="J20:J33" si="8">TRUNC(H20*D20,2)</f>
        <v>3270.28</v>
      </c>
      <c r="K20" s="20">
        <f t="shared" ref="K20:K33" si="9">TRUNC(G20*H20,2)</f>
        <v>0</v>
      </c>
      <c r="L20" s="20">
        <f t="shared" ref="L20:L33" si="10">TRUNC(I20*G20,2)</f>
        <v>0</v>
      </c>
      <c r="M20" s="20">
        <f t="shared" ref="M20:M33" si="11">TRUNC(I20*E20,2)</f>
        <v>0</v>
      </c>
      <c r="N20" s="64">
        <f>'BM 04'!J16+M20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04'!F17</f>
        <v>417.94</v>
      </c>
      <c r="G21" s="153">
        <f t="shared" si="6"/>
        <v>0</v>
      </c>
      <c r="H21" s="20">
        <v>10.93</v>
      </c>
      <c r="I21" s="20">
        <f t="shared" si="7"/>
        <v>11.808549025522703</v>
      </c>
      <c r="J21" s="20">
        <f t="shared" si="8"/>
        <v>4568.08</v>
      </c>
      <c r="K21" s="20">
        <f t="shared" si="9"/>
        <v>0</v>
      </c>
      <c r="L21" s="20">
        <f t="shared" si="10"/>
        <v>0</v>
      </c>
      <c r="M21" s="20">
        <f t="shared" si="11"/>
        <v>0</v>
      </c>
      <c r="N21" s="64">
        <f>'BM 04'!J17+M21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04'!F18</f>
        <v>8358.7999999999993</v>
      </c>
      <c r="G22" s="153">
        <f t="shared" si="6"/>
        <v>0</v>
      </c>
      <c r="H22" s="20">
        <v>0.78</v>
      </c>
      <c r="I22" s="20">
        <f t="shared" si="7"/>
        <v>0.84269608782321226</v>
      </c>
      <c r="J22" s="20">
        <f t="shared" si="8"/>
        <v>6519.86</v>
      </c>
      <c r="K22" s="20">
        <f t="shared" si="9"/>
        <v>0</v>
      </c>
      <c r="L22" s="20">
        <f t="shared" si="10"/>
        <v>0</v>
      </c>
      <c r="M22" s="20">
        <f t="shared" si="11"/>
        <v>0</v>
      </c>
      <c r="N22" s="64">
        <f>'BM 04'!J18+M22</f>
        <v>6519.86</v>
      </c>
    </row>
    <row r="23" spans="1:14" ht="37.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04'!F19</f>
        <v>417.94</v>
      </c>
      <c r="G23" s="153">
        <f t="shared" si="6"/>
        <v>0</v>
      </c>
      <c r="H23" s="20">
        <v>9.34</v>
      </c>
      <c r="I23" s="20">
        <f t="shared" si="7"/>
        <v>10.090745461883079</v>
      </c>
      <c r="J23" s="20">
        <f t="shared" si="8"/>
        <v>3903.55</v>
      </c>
      <c r="K23" s="20">
        <f t="shared" si="9"/>
        <v>0</v>
      </c>
      <c r="L23" s="20">
        <f t="shared" si="10"/>
        <v>0</v>
      </c>
      <c r="M23" s="20">
        <f t="shared" si="11"/>
        <v>0</v>
      </c>
      <c r="N23" s="64">
        <f>'BM 04'!J19+M23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04'!F20</f>
        <v>97.01</v>
      </c>
      <c r="G24" s="153">
        <f t="shared" si="6"/>
        <v>0</v>
      </c>
      <c r="H24" s="20">
        <v>79.36</v>
      </c>
      <c r="I24" s="20">
        <f t="shared" si="7"/>
        <v>85.738925038012979</v>
      </c>
      <c r="J24" s="20">
        <f t="shared" si="8"/>
        <v>7698.71</v>
      </c>
      <c r="K24" s="20">
        <f t="shared" si="9"/>
        <v>0</v>
      </c>
      <c r="L24" s="20">
        <f t="shared" si="10"/>
        <v>0</v>
      </c>
      <c r="M24" s="20">
        <f t="shared" si="11"/>
        <v>0</v>
      </c>
      <c r="N24" s="64">
        <f>'BM 04'!J20+M24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04'!F21</f>
        <v>76.319999999999993</v>
      </c>
      <c r="G25" s="153">
        <f t="shared" si="6"/>
        <v>0</v>
      </c>
      <c r="H25" s="20">
        <v>27.27</v>
      </c>
      <c r="I25" s="20">
        <f t="shared" si="7"/>
        <v>29.461951685819226</v>
      </c>
      <c r="J25" s="20">
        <f t="shared" si="8"/>
        <v>2081.2399999999998</v>
      </c>
      <c r="K25" s="20">
        <f t="shared" si="9"/>
        <v>0</v>
      </c>
      <c r="L25" s="20">
        <f t="shared" si="10"/>
        <v>0</v>
      </c>
      <c r="M25" s="20">
        <f t="shared" si="11"/>
        <v>0</v>
      </c>
      <c r="N25" s="64">
        <f>'BM 04'!J21+M25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04'!F22</f>
        <v>39.950000000000003</v>
      </c>
      <c r="G26" s="153">
        <f t="shared" si="6"/>
        <v>0</v>
      </c>
      <c r="H26" s="20">
        <v>24.88</v>
      </c>
      <c r="I26" s="20">
        <f t="shared" si="7"/>
        <v>26.87984444236092</v>
      </c>
      <c r="J26" s="20">
        <f t="shared" si="8"/>
        <v>993.95</v>
      </c>
      <c r="K26" s="20">
        <f t="shared" si="9"/>
        <v>0</v>
      </c>
      <c r="L26" s="20">
        <f t="shared" si="10"/>
        <v>0</v>
      </c>
      <c r="M26" s="20">
        <f t="shared" si="11"/>
        <v>0</v>
      </c>
      <c r="N26" s="64">
        <f>'BM 04'!J22+M26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04'!F23</f>
        <v>4.66</v>
      </c>
      <c r="G27" s="153">
        <f t="shared" si="6"/>
        <v>0</v>
      </c>
      <c r="H27" s="20">
        <v>719.11</v>
      </c>
      <c r="I27" s="20">
        <f t="shared" si="7"/>
        <v>776.91177399301296</v>
      </c>
      <c r="J27" s="20">
        <f t="shared" si="8"/>
        <v>3351.05</v>
      </c>
      <c r="K27" s="20">
        <f t="shared" si="9"/>
        <v>0</v>
      </c>
      <c r="L27" s="20">
        <f t="shared" si="10"/>
        <v>0</v>
      </c>
      <c r="M27" s="20">
        <f t="shared" si="11"/>
        <v>0</v>
      </c>
      <c r="N27" s="64">
        <f>'BM 04'!J23+M27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04'!F24</f>
        <v>255.77</v>
      </c>
      <c r="G28" s="153">
        <f t="shared" si="6"/>
        <v>0</v>
      </c>
      <c r="H28" s="20">
        <v>76.25</v>
      </c>
      <c r="I28" s="20">
        <f t="shared" si="7"/>
        <v>82.378944482717856</v>
      </c>
      <c r="J28" s="20">
        <f t="shared" si="8"/>
        <v>19502.46</v>
      </c>
      <c r="K28" s="20">
        <f t="shared" si="9"/>
        <v>0</v>
      </c>
      <c r="L28" s="20">
        <f t="shared" si="10"/>
        <v>0</v>
      </c>
      <c r="M28" s="20">
        <f t="shared" si="11"/>
        <v>0</v>
      </c>
      <c r="N28" s="64">
        <f>'BM 04'!J24+M28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04'!F25</f>
        <v>275.94</v>
      </c>
      <c r="G29" s="153">
        <f t="shared" si="6"/>
        <v>0</v>
      </c>
      <c r="H29" s="20">
        <v>19.809999999999999</v>
      </c>
      <c r="I29" s="20">
        <f t="shared" si="7"/>
        <v>21.402319871510041</v>
      </c>
      <c r="J29" s="20">
        <f t="shared" si="8"/>
        <v>5466.37</v>
      </c>
      <c r="K29" s="20">
        <f t="shared" si="9"/>
        <v>0</v>
      </c>
      <c r="L29" s="20">
        <f t="shared" si="10"/>
        <v>0</v>
      </c>
      <c r="M29" s="20">
        <f t="shared" si="11"/>
        <v>0</v>
      </c>
      <c r="N29" s="64">
        <f>'BM 04'!J25+M29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04'!F26</f>
        <v>1464.24</v>
      </c>
      <c r="G30" s="153">
        <f t="shared" si="6"/>
        <v>0</v>
      </c>
      <c r="H30" s="20">
        <v>16.170000000000002</v>
      </c>
      <c r="I30" s="20">
        <f t="shared" si="7"/>
        <v>17.469738128335056</v>
      </c>
      <c r="J30" s="20">
        <f t="shared" si="8"/>
        <v>23676.76</v>
      </c>
      <c r="K30" s="20">
        <f t="shared" si="9"/>
        <v>0</v>
      </c>
      <c r="L30" s="20">
        <f t="shared" si="10"/>
        <v>0</v>
      </c>
      <c r="M30" s="20">
        <f t="shared" si="11"/>
        <v>0</v>
      </c>
      <c r="N30" s="64">
        <f>'BM 04'!J26+M30</f>
        <v>23676.76</v>
      </c>
    </row>
    <row r="31" spans="1:14" ht="2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04'!F27</f>
        <v>27.67</v>
      </c>
      <c r="G31" s="153">
        <f t="shared" si="6"/>
        <v>0</v>
      </c>
      <c r="H31" s="20">
        <v>387.8</v>
      </c>
      <c r="I31" s="20">
        <f t="shared" si="7"/>
        <v>418.97120879210473</v>
      </c>
      <c r="J31" s="20">
        <f t="shared" si="8"/>
        <v>10730.42</v>
      </c>
      <c r="K31" s="20">
        <f t="shared" si="9"/>
        <v>0</v>
      </c>
      <c r="L31" s="20">
        <f t="shared" si="10"/>
        <v>0</v>
      </c>
      <c r="M31" s="20">
        <f t="shared" si="11"/>
        <v>0</v>
      </c>
      <c r="N31" s="64">
        <f>'BM 04'!J27+M31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04'!F28</f>
        <v>27.67</v>
      </c>
      <c r="G32" s="153">
        <f t="shared" si="6"/>
        <v>0</v>
      </c>
      <c r="H32" s="20">
        <v>178.92</v>
      </c>
      <c r="I32" s="20">
        <f t="shared" si="7"/>
        <v>193.30151799144758</v>
      </c>
      <c r="J32" s="20">
        <f t="shared" si="8"/>
        <v>4950.71</v>
      </c>
      <c r="K32" s="20">
        <f t="shared" si="9"/>
        <v>0</v>
      </c>
      <c r="L32" s="20">
        <f t="shared" si="10"/>
        <v>0</v>
      </c>
      <c r="M32" s="20">
        <f t="shared" si="11"/>
        <v>0</v>
      </c>
      <c r="N32" s="64">
        <f>'BM 04'!J28+M32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04'!F29</f>
        <v>151.85000000000005</v>
      </c>
      <c r="G33" s="153">
        <f t="shared" si="6"/>
        <v>123.49999999999997</v>
      </c>
      <c r="H33" s="20">
        <v>22.7</v>
      </c>
      <c r="I33" s="20">
        <f t="shared" si="7"/>
        <v>24.52461691485502</v>
      </c>
      <c r="J33" s="20">
        <f t="shared" si="8"/>
        <v>6250.44</v>
      </c>
      <c r="K33" s="20">
        <f t="shared" si="9"/>
        <v>2803.45</v>
      </c>
      <c r="L33" s="20">
        <f t="shared" si="10"/>
        <v>3028.79</v>
      </c>
      <c r="M33" s="20">
        <f t="shared" si="11"/>
        <v>0</v>
      </c>
      <c r="N33" s="64">
        <f>'BM 04'!J29+M33</f>
        <v>3446.99</v>
      </c>
    </row>
    <row r="34" spans="1:14" ht="14" x14ac:dyDescent="0.25">
      <c r="A34" s="238" t="s">
        <v>60</v>
      </c>
      <c r="B34" s="239"/>
      <c r="C34" s="239"/>
      <c r="D34" s="239"/>
      <c r="E34" s="239"/>
      <c r="F34" s="239"/>
      <c r="G34" s="239"/>
      <c r="H34" s="240"/>
      <c r="I34" s="143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218" t="s">
        <v>88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20"/>
    </row>
    <row r="36" spans="1:14" ht="14" x14ac:dyDescent="0.25">
      <c r="A36" s="66" t="s">
        <v>89</v>
      </c>
      <c r="B36" s="218" t="s">
        <v>90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04'!F33</f>
        <v>4.75</v>
      </c>
      <c r="G37" s="153">
        <f t="shared" ref="G37:G42" si="12">D37-F37</f>
        <v>0</v>
      </c>
      <c r="H37" s="20">
        <v>2425.92</v>
      </c>
      <c r="I37" s="20">
        <f t="shared" ref="I37:I42" si="13">H37*$P$12</f>
        <v>2620.914478682163</v>
      </c>
      <c r="J37" s="20">
        <f t="shared" ref="J37:J42" si="14">TRUNC(H37*D37,2)</f>
        <v>11523.12</v>
      </c>
      <c r="K37" s="20">
        <f t="shared" ref="K37:K42" si="15">TRUNC(G37*H37,2)</f>
        <v>0</v>
      </c>
      <c r="L37" s="20">
        <f t="shared" ref="L37:L42" si="16">TRUNC(I37*G37,2)</f>
        <v>0</v>
      </c>
      <c r="M37" s="20">
        <f t="shared" ref="M37:M42" si="17">TRUNC(I37*E37,2)</f>
        <v>0</v>
      </c>
      <c r="N37" s="64">
        <f>'BM 04'!J33+M37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04'!F34</f>
        <v>434.99</v>
      </c>
      <c r="G38" s="153">
        <f t="shared" si="12"/>
        <v>0</v>
      </c>
      <c r="H38" s="22">
        <v>19.86</v>
      </c>
      <c r="I38" s="20">
        <f t="shared" si="13"/>
        <v>21.45633885149871</v>
      </c>
      <c r="J38" s="20">
        <f t="shared" si="14"/>
        <v>8638.9</v>
      </c>
      <c r="K38" s="20">
        <f t="shared" si="15"/>
        <v>0</v>
      </c>
      <c r="L38" s="20">
        <f t="shared" si="16"/>
        <v>0</v>
      </c>
      <c r="M38" s="20">
        <f t="shared" si="17"/>
        <v>0</v>
      </c>
      <c r="N38" s="64">
        <f>'BM 04'!J34+M38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04'!F35</f>
        <v>1260.2</v>
      </c>
      <c r="G39" s="153">
        <f t="shared" si="12"/>
        <v>0</v>
      </c>
      <c r="H39" s="20">
        <v>16.12</v>
      </c>
      <c r="I39" s="20">
        <f t="shared" si="13"/>
        <v>17.415719148346387</v>
      </c>
      <c r="J39" s="20">
        <f t="shared" si="14"/>
        <v>20314.419999999998</v>
      </c>
      <c r="K39" s="20">
        <f t="shared" si="15"/>
        <v>0</v>
      </c>
      <c r="L39" s="20">
        <f t="shared" si="16"/>
        <v>0</v>
      </c>
      <c r="M39" s="20">
        <f t="shared" si="17"/>
        <v>0</v>
      </c>
      <c r="N39" s="64">
        <f>'BM 04'!J35+M39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04'!F36</f>
        <v>358.9</v>
      </c>
      <c r="G40" s="153">
        <f t="shared" si="12"/>
        <v>0</v>
      </c>
      <c r="H40" s="20">
        <v>57.07</v>
      </c>
      <c r="I40" s="20">
        <f t="shared" si="13"/>
        <v>61.657263759065025</v>
      </c>
      <c r="J40" s="20">
        <f t="shared" si="14"/>
        <v>20482.419999999998</v>
      </c>
      <c r="K40" s="20">
        <f t="shared" si="15"/>
        <v>0</v>
      </c>
      <c r="L40" s="20">
        <f t="shared" si="16"/>
        <v>0</v>
      </c>
      <c r="M40" s="20">
        <f t="shared" si="17"/>
        <v>0</v>
      </c>
      <c r="N40" s="64">
        <f>'BM 04'!J36+M40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04'!F37</f>
        <v>24.57</v>
      </c>
      <c r="G41" s="153">
        <f t="shared" si="12"/>
        <v>0</v>
      </c>
      <c r="H41" s="20">
        <v>387.8</v>
      </c>
      <c r="I41" s="20">
        <f t="shared" si="13"/>
        <v>418.97120879210473</v>
      </c>
      <c r="J41" s="20">
        <f t="shared" si="14"/>
        <v>9528.24</v>
      </c>
      <c r="K41" s="20">
        <f t="shared" si="15"/>
        <v>0</v>
      </c>
      <c r="L41" s="20">
        <f t="shared" si="16"/>
        <v>0</v>
      </c>
      <c r="M41" s="20">
        <f t="shared" si="17"/>
        <v>0</v>
      </c>
      <c r="N41" s="64">
        <f>'BM 04'!J37+M41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04'!F38</f>
        <v>24.57</v>
      </c>
      <c r="G42" s="153">
        <f t="shared" si="12"/>
        <v>0</v>
      </c>
      <c r="H42" s="20">
        <v>178.92</v>
      </c>
      <c r="I42" s="20">
        <f t="shared" si="13"/>
        <v>193.30151799144758</v>
      </c>
      <c r="J42" s="20">
        <f t="shared" si="14"/>
        <v>4396.0600000000004</v>
      </c>
      <c r="K42" s="20">
        <f t="shared" si="15"/>
        <v>0</v>
      </c>
      <c r="L42" s="20">
        <f t="shared" si="16"/>
        <v>0</v>
      </c>
      <c r="M42" s="20">
        <f t="shared" si="17"/>
        <v>0</v>
      </c>
      <c r="N42" s="64">
        <f>'BM 04'!J38+M42</f>
        <v>4396.0600000000004</v>
      </c>
    </row>
    <row r="43" spans="1:14" ht="14" x14ac:dyDescent="0.25">
      <c r="A43" s="238" t="s">
        <v>60</v>
      </c>
      <c r="B43" s="239"/>
      <c r="C43" s="239"/>
      <c r="D43" s="239"/>
      <c r="E43" s="239"/>
      <c r="F43" s="239"/>
      <c r="G43" s="239"/>
      <c r="H43" s="240"/>
      <c r="I43" s="143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218" t="s">
        <v>96</v>
      </c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20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04'!F41</f>
        <v>54.78</v>
      </c>
      <c r="G45" s="153">
        <v>0</v>
      </c>
      <c r="H45" s="20">
        <v>163.41</v>
      </c>
      <c r="I45" s="20">
        <f t="shared" ref="I45:I50" si="18">H45*$P$12</f>
        <v>176.54483039896294</v>
      </c>
      <c r="J45" s="20">
        <f t="shared" ref="J45:J50" si="19">TRUNC(H45*D45,2)</f>
        <v>2876.01</v>
      </c>
      <c r="K45" s="20">
        <f t="shared" ref="K45:K50" si="20">TRUNC(G45*H45,2)</f>
        <v>0</v>
      </c>
      <c r="L45" s="20">
        <f t="shared" ref="L45:L50" si="21">TRUNC(I45*G45,2)</f>
        <v>0</v>
      </c>
      <c r="M45" s="20">
        <f t="shared" ref="M45:M50" si="22">TRUNC(I45*E45,2)</f>
        <v>0</v>
      </c>
      <c r="N45" s="64">
        <f>'BM 04'!J41+M45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04'!F42</f>
        <v>0</v>
      </c>
      <c r="G46" s="153">
        <f>D46-F46</f>
        <v>556.27</v>
      </c>
      <c r="H46" s="20">
        <v>16.75</v>
      </c>
      <c r="I46" s="20">
        <f t="shared" si="18"/>
        <v>18.096358296203594</v>
      </c>
      <c r="J46" s="20">
        <f t="shared" si="19"/>
        <v>9317.52</v>
      </c>
      <c r="K46" s="20">
        <f t="shared" si="20"/>
        <v>9317.52</v>
      </c>
      <c r="L46" s="20">
        <f t="shared" si="21"/>
        <v>10066.459999999999</v>
      </c>
      <c r="M46" s="20">
        <f t="shared" si="22"/>
        <v>0</v>
      </c>
      <c r="N46" s="64">
        <f>'BM 04'!J42+M46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04'!F43</f>
        <v>0</v>
      </c>
      <c r="G47" s="153">
        <f>D47-F47</f>
        <v>27.5</v>
      </c>
      <c r="H47" s="20">
        <v>39.119999999999997</v>
      </c>
      <c r="I47" s="20">
        <f t="shared" si="18"/>
        <v>42.264449943133407</v>
      </c>
      <c r="J47" s="20">
        <f t="shared" si="19"/>
        <v>1075.8</v>
      </c>
      <c r="K47" s="20">
        <f t="shared" si="20"/>
        <v>1075.8</v>
      </c>
      <c r="L47" s="20">
        <f t="shared" si="21"/>
        <v>1162.27</v>
      </c>
      <c r="M47" s="20">
        <f t="shared" si="22"/>
        <v>0</v>
      </c>
      <c r="N47" s="64">
        <f>'BM 04'!J43+M47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04'!F44</f>
        <v>0</v>
      </c>
      <c r="G48" s="153">
        <f>D48-F48</f>
        <v>5.5</v>
      </c>
      <c r="H48" s="20">
        <v>387.8</v>
      </c>
      <c r="I48" s="20">
        <f t="shared" si="18"/>
        <v>418.97120879210473</v>
      </c>
      <c r="J48" s="20">
        <f t="shared" si="19"/>
        <v>2132.9</v>
      </c>
      <c r="K48" s="20">
        <f t="shared" si="20"/>
        <v>2132.9</v>
      </c>
      <c r="L48" s="20">
        <f t="shared" si="21"/>
        <v>2304.34</v>
      </c>
      <c r="M48" s="20">
        <f t="shared" si="22"/>
        <v>0</v>
      </c>
      <c r="N48" s="64">
        <f>'BM 04'!J44+M48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04'!F45</f>
        <v>0</v>
      </c>
      <c r="G49" s="153">
        <f>D49-F49</f>
        <v>5.5</v>
      </c>
      <c r="H49" s="20">
        <v>178.92</v>
      </c>
      <c r="I49" s="20">
        <f t="shared" si="18"/>
        <v>193.30151799144758</v>
      </c>
      <c r="J49" s="20">
        <f t="shared" si="19"/>
        <v>984.06</v>
      </c>
      <c r="K49" s="20">
        <f t="shared" si="20"/>
        <v>984.06</v>
      </c>
      <c r="L49" s="20">
        <f t="shared" si="21"/>
        <v>1063.1500000000001</v>
      </c>
      <c r="M49" s="20">
        <f t="shared" si="22"/>
        <v>0</v>
      </c>
      <c r="N49" s="64">
        <f>'BM 04'!J45+M49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04'!F46</f>
        <v>0</v>
      </c>
      <c r="G50" s="153">
        <f>D50-F50</f>
        <v>41.45</v>
      </c>
      <c r="H50" s="20">
        <v>178.65</v>
      </c>
      <c r="I50" s="20">
        <f t="shared" si="18"/>
        <v>193.00981549950879</v>
      </c>
      <c r="J50" s="20">
        <f t="shared" si="19"/>
        <v>7405.04</v>
      </c>
      <c r="K50" s="20">
        <f t="shared" si="20"/>
        <v>7405.04</v>
      </c>
      <c r="L50" s="20">
        <f t="shared" si="21"/>
        <v>8000.25</v>
      </c>
      <c r="M50" s="20">
        <f t="shared" si="22"/>
        <v>0</v>
      </c>
      <c r="N50" s="64">
        <f>'BM 04'!J46+M50</f>
        <v>0</v>
      </c>
    </row>
    <row r="51" spans="1:14" ht="14" x14ac:dyDescent="0.25">
      <c r="A51" s="238" t="s">
        <v>60</v>
      </c>
      <c r="B51" s="239"/>
      <c r="C51" s="239"/>
      <c r="D51" s="239"/>
      <c r="E51" s="239"/>
      <c r="F51" s="239"/>
      <c r="G51" s="239"/>
      <c r="H51" s="240"/>
      <c r="I51" s="143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218" t="s">
        <v>110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20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04'!F49</f>
        <v>19</v>
      </c>
      <c r="G53" s="153">
        <f t="shared" ref="G53:G59" si="23">D53-F53</f>
        <v>0</v>
      </c>
      <c r="H53" s="22">
        <v>32.409999999999997</v>
      </c>
      <c r="I53" s="20">
        <f t="shared" ref="I53:I59" si="24">H53*$P$12</f>
        <v>35.015102828654236</v>
      </c>
      <c r="J53" s="20">
        <f t="shared" ref="J53:J59" si="25">TRUNC(H53*D53,2)</f>
        <v>615.79</v>
      </c>
      <c r="K53" s="20">
        <f t="shared" ref="K53:K59" si="26">TRUNC(G53*H53,2)</f>
        <v>0</v>
      </c>
      <c r="L53" s="20">
        <f t="shared" ref="L53:L59" si="27">TRUNC(I53*G53,2)</f>
        <v>0</v>
      </c>
      <c r="M53" s="20">
        <f t="shared" ref="M53:M59" si="28">TRUNC(I53*E53,2)</f>
        <v>0</v>
      </c>
      <c r="N53" s="64">
        <f>'BM 04'!J49+M53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04'!F50</f>
        <v>7.2</v>
      </c>
      <c r="G54" s="153">
        <f t="shared" si="23"/>
        <v>0</v>
      </c>
      <c r="H54" s="22">
        <v>44.03</v>
      </c>
      <c r="I54" s="20">
        <f t="shared" si="24"/>
        <v>47.569113778020558</v>
      </c>
      <c r="J54" s="20">
        <f t="shared" si="25"/>
        <v>317.01</v>
      </c>
      <c r="K54" s="20">
        <f t="shared" si="26"/>
        <v>0</v>
      </c>
      <c r="L54" s="20">
        <f t="shared" si="27"/>
        <v>0</v>
      </c>
      <c r="M54" s="20">
        <f t="shared" si="28"/>
        <v>0</v>
      </c>
      <c r="N54" s="64">
        <f>'BM 04'!J50+M54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04'!F51</f>
        <v>12</v>
      </c>
      <c r="G55" s="153">
        <f t="shared" si="23"/>
        <v>0</v>
      </c>
      <c r="H55" s="20">
        <v>56.89</v>
      </c>
      <c r="I55" s="20">
        <f t="shared" si="24"/>
        <v>61.462795431105825</v>
      </c>
      <c r="J55" s="20">
        <f t="shared" si="25"/>
        <v>682.68</v>
      </c>
      <c r="K55" s="20">
        <f t="shared" si="26"/>
        <v>0</v>
      </c>
      <c r="L55" s="20">
        <f t="shared" si="27"/>
        <v>0</v>
      </c>
      <c r="M55" s="20">
        <f t="shared" si="28"/>
        <v>0</v>
      </c>
      <c r="N55" s="64">
        <f>'BM 04'!J51+M55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04'!F52</f>
        <v>7.2</v>
      </c>
      <c r="G56" s="153">
        <f t="shared" si="23"/>
        <v>0</v>
      </c>
      <c r="H56" s="20">
        <v>43.15</v>
      </c>
      <c r="I56" s="20">
        <f t="shared" si="24"/>
        <v>46.618379730220006</v>
      </c>
      <c r="J56" s="20">
        <f t="shared" si="25"/>
        <v>310.68</v>
      </c>
      <c r="K56" s="20">
        <f t="shared" si="26"/>
        <v>0</v>
      </c>
      <c r="L56" s="20">
        <f t="shared" si="27"/>
        <v>0</v>
      </c>
      <c r="M56" s="20">
        <f t="shared" si="28"/>
        <v>0</v>
      </c>
      <c r="N56" s="64">
        <f>'BM 04'!J52+M56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04'!F53</f>
        <v>12</v>
      </c>
      <c r="G57" s="153">
        <f t="shared" si="23"/>
        <v>0</v>
      </c>
      <c r="H57" s="20">
        <v>52.06</v>
      </c>
      <c r="I57" s="20">
        <f t="shared" si="24"/>
        <v>56.24456196420055</v>
      </c>
      <c r="J57" s="20">
        <f t="shared" si="25"/>
        <v>624.72</v>
      </c>
      <c r="K57" s="20">
        <f t="shared" si="26"/>
        <v>0</v>
      </c>
      <c r="L57" s="20">
        <f t="shared" si="27"/>
        <v>0</v>
      </c>
      <c r="M57" s="20">
        <f t="shared" si="28"/>
        <v>0</v>
      </c>
      <c r="N57" s="64">
        <f>'BM 04'!J53+M57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04'!F54</f>
        <v>12.1</v>
      </c>
      <c r="G58" s="153">
        <f t="shared" si="23"/>
        <v>0</v>
      </c>
      <c r="H58" s="20">
        <v>93.88</v>
      </c>
      <c r="I58" s="20">
        <f t="shared" si="24"/>
        <v>101.426036826722</v>
      </c>
      <c r="J58" s="20">
        <f t="shared" si="25"/>
        <v>1135.94</v>
      </c>
      <c r="K58" s="20">
        <f t="shared" si="26"/>
        <v>0</v>
      </c>
      <c r="L58" s="20">
        <f t="shared" si="27"/>
        <v>0</v>
      </c>
      <c r="M58" s="20">
        <f t="shared" si="28"/>
        <v>0</v>
      </c>
      <c r="N58" s="64">
        <f>'BM 04'!J54+M58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04'!F55</f>
        <v>12.1</v>
      </c>
      <c r="G59" s="153">
        <f t="shared" si="23"/>
        <v>0</v>
      </c>
      <c r="H59" s="20">
        <v>86.67</v>
      </c>
      <c r="I59" s="20">
        <f t="shared" si="24"/>
        <v>93.636499912356157</v>
      </c>
      <c r="J59" s="20">
        <f t="shared" si="25"/>
        <v>1048.7</v>
      </c>
      <c r="K59" s="20">
        <f t="shared" si="26"/>
        <v>0</v>
      </c>
      <c r="L59" s="20">
        <f t="shared" si="27"/>
        <v>0</v>
      </c>
      <c r="M59" s="20">
        <f t="shared" si="28"/>
        <v>0</v>
      </c>
      <c r="N59" s="64">
        <f>'BM 04'!J55+M59</f>
        <v>1048.7</v>
      </c>
    </row>
    <row r="60" spans="1:14" ht="14" x14ac:dyDescent="0.25">
      <c r="A60" s="238" t="s">
        <v>60</v>
      </c>
      <c r="B60" s="239"/>
      <c r="C60" s="239"/>
      <c r="D60" s="239"/>
      <c r="E60" s="239"/>
      <c r="F60" s="239"/>
      <c r="G60" s="239"/>
      <c r="H60" s="240"/>
      <c r="I60" s="143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218" t="s">
        <v>129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20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04'!F58</f>
        <v>507.26699999999994</v>
      </c>
      <c r="G62" s="153">
        <v>0</v>
      </c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04'!J58+M62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04'!F59</f>
        <v>30.95</v>
      </c>
      <c r="G63" s="153">
        <f>D63-F63</f>
        <v>0</v>
      </c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04'!J59+M63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53"/>
      <c r="F64" s="20">
        <f>E64+'BM 04'!F60</f>
        <v>0</v>
      </c>
      <c r="G64" s="153">
        <f>D64-F64</f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0</v>
      </c>
      <c r="N64" s="64">
        <f>'BM 04'!J60+M64</f>
        <v>0</v>
      </c>
    </row>
    <row r="65" spans="1:14" ht="14" x14ac:dyDescent="0.25">
      <c r="A65" s="238" t="s">
        <v>60</v>
      </c>
      <c r="B65" s="239"/>
      <c r="C65" s="239"/>
      <c r="D65" s="239"/>
      <c r="E65" s="239"/>
      <c r="F65" s="239"/>
      <c r="G65" s="239"/>
      <c r="H65" s="240"/>
      <c r="I65" s="143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0</v>
      </c>
      <c r="N65" s="21">
        <f>SUM(N62:N64)</f>
        <v>36367.18</v>
      </c>
    </row>
    <row r="66" spans="1:14" ht="14" x14ac:dyDescent="0.25">
      <c r="A66" s="66" t="s">
        <v>21</v>
      </c>
      <c r="B66" s="218" t="s">
        <v>133</v>
      </c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20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04'!F63</f>
        <v>1</v>
      </c>
      <c r="G67" s="153">
        <f t="shared" ref="G67:G73" si="29">D67-F67</f>
        <v>1</v>
      </c>
      <c r="H67" s="20">
        <v>1447.06</v>
      </c>
      <c r="I67" s="20">
        <f t="shared" ref="I67:I73" si="30">H67*$P$12</f>
        <v>1563.3741036480224</v>
      </c>
      <c r="J67" s="20">
        <f t="shared" ref="J67:J73" si="31">TRUNC(H67*D67,2)</f>
        <v>2894.12</v>
      </c>
      <c r="K67" s="20">
        <f t="shared" ref="K67:K73" si="32">TRUNC(G67*H67,2)</f>
        <v>1447.06</v>
      </c>
      <c r="L67" s="20">
        <f t="shared" ref="L67:L73" si="33">TRUNC(I67*G67,2)</f>
        <v>1563.37</v>
      </c>
      <c r="M67" s="20">
        <f t="shared" ref="M67:M73" si="34">TRUNC(I67*E67,2)</f>
        <v>0</v>
      </c>
      <c r="N67" s="64">
        <f>'BM 04'!J63+M67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04'!F64</f>
        <v>226.51</v>
      </c>
      <c r="G68" s="153">
        <f t="shared" si="29"/>
        <v>7.5200000000000102</v>
      </c>
      <c r="H68" s="20">
        <v>18.86</v>
      </c>
      <c r="I68" s="20">
        <f t="shared" si="30"/>
        <v>20.375959251725362</v>
      </c>
      <c r="J68" s="20">
        <f t="shared" si="31"/>
        <v>4413.8</v>
      </c>
      <c r="K68" s="20">
        <f t="shared" si="32"/>
        <v>141.82</v>
      </c>
      <c r="L68" s="20">
        <f t="shared" si="33"/>
        <v>153.22</v>
      </c>
      <c r="M68" s="20">
        <f t="shared" si="34"/>
        <v>0</v>
      </c>
      <c r="N68" s="64">
        <f>'BM 04'!J64+M68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04'!F65</f>
        <v>226.51</v>
      </c>
      <c r="G69" s="153">
        <v>0</v>
      </c>
      <c r="H69" s="20">
        <v>61.96</v>
      </c>
      <c r="I69" s="20">
        <f t="shared" si="30"/>
        <v>66.940320001956707</v>
      </c>
      <c r="J69" s="20">
        <f t="shared" si="31"/>
        <v>13893.91</v>
      </c>
      <c r="K69" s="20">
        <f t="shared" si="32"/>
        <v>0</v>
      </c>
      <c r="L69" s="20">
        <f t="shared" si="33"/>
        <v>0</v>
      </c>
      <c r="M69" s="20">
        <f t="shared" si="34"/>
        <v>0</v>
      </c>
      <c r="N69" s="64">
        <f>'BM 04'!J65+M69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04'!F66</f>
        <v>94.61</v>
      </c>
      <c r="G70" s="153">
        <f t="shared" si="29"/>
        <v>0</v>
      </c>
      <c r="H70" s="20">
        <v>38.39</v>
      </c>
      <c r="I70" s="20">
        <f t="shared" si="30"/>
        <v>41.475772835298869</v>
      </c>
      <c r="J70" s="20">
        <f t="shared" si="31"/>
        <v>3632.07</v>
      </c>
      <c r="K70" s="20">
        <f t="shared" si="32"/>
        <v>0</v>
      </c>
      <c r="L70" s="20">
        <f t="shared" si="33"/>
        <v>0</v>
      </c>
      <c r="M70" s="20">
        <f t="shared" si="34"/>
        <v>0</v>
      </c>
      <c r="N70" s="64">
        <f>'BM 04'!J66+M70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04'!F67</f>
        <v>43.239999999999995</v>
      </c>
      <c r="G71" s="153">
        <f t="shared" si="29"/>
        <v>6.4400000000000048</v>
      </c>
      <c r="H71" s="20">
        <v>169.31</v>
      </c>
      <c r="I71" s="20">
        <f t="shared" si="30"/>
        <v>182.91907003762572</v>
      </c>
      <c r="J71" s="20">
        <f t="shared" si="31"/>
        <v>8411.32</v>
      </c>
      <c r="K71" s="20">
        <f t="shared" si="32"/>
        <v>1090.3499999999999</v>
      </c>
      <c r="L71" s="20">
        <f t="shared" si="33"/>
        <v>1177.99</v>
      </c>
      <c r="M71" s="20">
        <f t="shared" si="34"/>
        <v>0</v>
      </c>
      <c r="N71" s="64">
        <f>'BM 04'!J67+M71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04'!F68</f>
        <v>0</v>
      </c>
      <c r="G72" s="153">
        <f t="shared" si="29"/>
        <v>231.99</v>
      </c>
      <c r="H72" s="20">
        <v>34.46</v>
      </c>
      <c r="I72" s="20">
        <f t="shared" si="30"/>
        <v>37.229881008189608</v>
      </c>
      <c r="J72" s="20">
        <f t="shared" si="31"/>
        <v>7994.37</v>
      </c>
      <c r="K72" s="20">
        <f t="shared" si="32"/>
        <v>7994.37</v>
      </c>
      <c r="L72" s="20">
        <f t="shared" si="33"/>
        <v>8636.9599999999991</v>
      </c>
      <c r="M72" s="20">
        <f t="shared" si="34"/>
        <v>0</v>
      </c>
      <c r="N72" s="64">
        <f>'BM 04'!J68+M72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04'!F69</f>
        <v>0</v>
      </c>
      <c r="G73" s="153">
        <f t="shared" si="29"/>
        <v>264.29000000000002</v>
      </c>
      <c r="H73" s="20">
        <v>2.75</v>
      </c>
      <c r="I73" s="20">
        <f t="shared" si="30"/>
        <v>2.9710438993767099</v>
      </c>
      <c r="J73" s="20">
        <f t="shared" si="31"/>
        <v>726.79</v>
      </c>
      <c r="K73" s="20">
        <f t="shared" si="32"/>
        <v>726.79</v>
      </c>
      <c r="L73" s="20">
        <f t="shared" si="33"/>
        <v>785.21</v>
      </c>
      <c r="M73" s="20">
        <f t="shared" si="34"/>
        <v>0</v>
      </c>
      <c r="N73" s="64">
        <f>'BM 04'!J69+M73</f>
        <v>0</v>
      </c>
    </row>
    <row r="74" spans="1:14" ht="14" x14ac:dyDescent="0.25">
      <c r="A74" s="238" t="s">
        <v>60</v>
      </c>
      <c r="B74" s="239"/>
      <c r="C74" s="239"/>
      <c r="D74" s="239"/>
      <c r="E74" s="239"/>
      <c r="F74" s="239"/>
      <c r="G74" s="239"/>
      <c r="H74" s="240"/>
      <c r="I74" s="143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218" t="s">
        <v>149</v>
      </c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20"/>
    </row>
    <row r="76" spans="1:14" ht="14" x14ac:dyDescent="0.25">
      <c r="A76" s="66" t="s">
        <v>150</v>
      </c>
      <c r="B76" s="218" t="s">
        <v>153</v>
      </c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20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/>
      <c r="F77" s="20">
        <f>E77+'BM 04'!F73</f>
        <v>0</v>
      </c>
      <c r="G77" s="153">
        <f t="shared" ref="G77:G82" si="35">D77-F77</f>
        <v>499.03</v>
      </c>
      <c r="H77" s="20">
        <v>53.66</v>
      </c>
      <c r="I77" s="20">
        <f t="shared" ref="I77:I82" si="36">H77*$P$12</f>
        <v>57.973169323837901</v>
      </c>
      <c r="J77" s="20">
        <f t="shared" ref="J77:J82" si="37">TRUNC(H77*D77,2)</f>
        <v>26777.94</v>
      </c>
      <c r="K77" s="20">
        <f t="shared" ref="K77:K82" si="38">TRUNC(G77*H77,2)</f>
        <v>26777.94</v>
      </c>
      <c r="L77" s="20">
        <f t="shared" ref="L77:L82" si="39">TRUNC(I77*G77,2)</f>
        <v>28930.35</v>
      </c>
      <c r="M77" s="20">
        <f t="shared" ref="M77:M82" si="40">TRUNC(I77*E77,2)</f>
        <v>0</v>
      </c>
      <c r="N77" s="64">
        <f>'BM 04'!J73+M77</f>
        <v>0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04'!F74</f>
        <v>0</v>
      </c>
      <c r="G78" s="153">
        <f t="shared" si="35"/>
        <v>134.54</v>
      </c>
      <c r="H78" s="20">
        <v>14.05</v>
      </c>
      <c r="I78" s="20">
        <f t="shared" si="36"/>
        <v>15.179333376815555</v>
      </c>
      <c r="J78" s="20">
        <f t="shared" si="37"/>
        <v>1890.28</v>
      </c>
      <c r="K78" s="20">
        <f t="shared" si="38"/>
        <v>1890.28</v>
      </c>
      <c r="L78" s="20">
        <f t="shared" si="39"/>
        <v>2042.22</v>
      </c>
      <c r="M78" s="20">
        <f t="shared" si="40"/>
        <v>0</v>
      </c>
      <c r="N78" s="64">
        <f>'BM 04'!J74+M78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04'!F75</f>
        <v>0</v>
      </c>
      <c r="G79" s="153">
        <f t="shared" si="35"/>
        <v>8.58</v>
      </c>
      <c r="H79" s="20">
        <v>87.1</v>
      </c>
      <c r="I79" s="20">
        <f t="shared" si="36"/>
        <v>94.101063140258688</v>
      </c>
      <c r="J79" s="20">
        <f t="shared" si="37"/>
        <v>747.31</v>
      </c>
      <c r="K79" s="20">
        <f t="shared" si="38"/>
        <v>747.31</v>
      </c>
      <c r="L79" s="20">
        <f t="shared" si="39"/>
        <v>807.38</v>
      </c>
      <c r="M79" s="20">
        <f t="shared" si="40"/>
        <v>0</v>
      </c>
      <c r="N79" s="64">
        <f>'BM 04'!J75+M79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/>
      <c r="F80" s="20">
        <f>E80+'BM 04'!F76</f>
        <v>0</v>
      </c>
      <c r="G80" s="153">
        <f t="shared" si="35"/>
        <v>16.670000000000002</v>
      </c>
      <c r="H80" s="20">
        <v>93.18</v>
      </c>
      <c r="I80" s="20">
        <f t="shared" si="36"/>
        <v>100.66977110688066</v>
      </c>
      <c r="J80" s="20">
        <f t="shared" si="37"/>
        <v>1553.31</v>
      </c>
      <c r="K80" s="20">
        <f t="shared" si="38"/>
        <v>1553.31</v>
      </c>
      <c r="L80" s="20">
        <f t="shared" si="39"/>
        <v>1678.16</v>
      </c>
      <c r="M80" s="20">
        <f t="shared" si="40"/>
        <v>0</v>
      </c>
      <c r="N80" s="64">
        <f>'BM 04'!J76+M80</f>
        <v>0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04'!F77</f>
        <v>0</v>
      </c>
      <c r="G81" s="153">
        <f t="shared" si="35"/>
        <v>3</v>
      </c>
      <c r="H81" s="20">
        <v>336.61</v>
      </c>
      <c r="I81" s="20">
        <f t="shared" si="36"/>
        <v>363.666577079707</v>
      </c>
      <c r="J81" s="20">
        <f t="shared" si="37"/>
        <v>1009.83</v>
      </c>
      <c r="K81" s="20">
        <f t="shared" si="38"/>
        <v>1009.83</v>
      </c>
      <c r="L81" s="20">
        <f t="shared" si="39"/>
        <v>1090.99</v>
      </c>
      <c r="M81" s="20">
        <f t="shared" si="40"/>
        <v>0</v>
      </c>
      <c r="N81" s="64">
        <f>'BM 04'!J77+M81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/>
      <c r="F82" s="20">
        <f>E82+'BM 04'!F78</f>
        <v>0</v>
      </c>
      <c r="G82" s="153">
        <f t="shared" si="35"/>
        <v>152.38999999999999</v>
      </c>
      <c r="H82" s="20">
        <v>27.4</v>
      </c>
      <c r="I82" s="20">
        <f t="shared" si="36"/>
        <v>29.602401033789761</v>
      </c>
      <c r="J82" s="20">
        <f t="shared" si="37"/>
        <v>4175.4799999999996</v>
      </c>
      <c r="K82" s="20">
        <f t="shared" si="38"/>
        <v>4175.4799999999996</v>
      </c>
      <c r="L82" s="20">
        <f t="shared" si="39"/>
        <v>4511.1000000000004</v>
      </c>
      <c r="M82" s="20">
        <f t="shared" si="40"/>
        <v>0</v>
      </c>
      <c r="N82" s="64">
        <f>'BM 04'!J78+M82</f>
        <v>0</v>
      </c>
    </row>
    <row r="83" spans="1:14" ht="14" x14ac:dyDescent="0.25">
      <c r="A83" s="238" t="s">
        <v>60</v>
      </c>
      <c r="B83" s="239"/>
      <c r="C83" s="239"/>
      <c r="D83" s="239"/>
      <c r="E83" s="239"/>
      <c r="F83" s="239"/>
      <c r="G83" s="239"/>
      <c r="H83" s="240"/>
      <c r="I83" s="143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0</v>
      </c>
      <c r="N83" s="21">
        <f>SUM(N77:N82)</f>
        <v>0</v>
      </c>
    </row>
    <row r="84" spans="1:14" ht="14" x14ac:dyDescent="0.25">
      <c r="A84" s="66" t="s">
        <v>165</v>
      </c>
      <c r="B84" s="218" t="s">
        <v>164</v>
      </c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20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/>
      <c r="F85" s="20">
        <f>E85+'BM 04'!F81</f>
        <v>228.22</v>
      </c>
      <c r="G85" s="53">
        <f>D85-F85</f>
        <v>0</v>
      </c>
      <c r="H85" s="20">
        <v>2.33</v>
      </c>
      <c r="I85" s="20">
        <f t="shared" ref="I85:I91" si="41">H85*$P$12</f>
        <v>2.517284467471903</v>
      </c>
      <c r="J85" s="20">
        <f t="shared" ref="J85:J91" si="42">TRUNC(H85*D85,2)</f>
        <v>531.75</v>
      </c>
      <c r="K85" s="20">
        <f t="shared" ref="K85:K91" si="43">TRUNC(G85*H85,2)</f>
        <v>0</v>
      </c>
      <c r="L85" s="20">
        <f t="shared" ref="L85:L91" si="44">TRUNC(I85*G85,2)</f>
        <v>0</v>
      </c>
      <c r="M85" s="20">
        <f t="shared" ref="M85:M91" si="45">TRUNC(I85*E85,2)</f>
        <v>0</v>
      </c>
      <c r="N85" s="64">
        <f>'BM 04'!J81+M85</f>
        <v>531.75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/>
      <c r="F86" s="20">
        <f>E86+'BM 04'!F82</f>
        <v>228.22</v>
      </c>
      <c r="G86" s="53">
        <f t="shared" ref="G86:G91" si="46">D86-F86</f>
        <v>0</v>
      </c>
      <c r="H86" s="20">
        <v>24.88</v>
      </c>
      <c r="I86" s="20">
        <f t="shared" si="41"/>
        <v>26.87984444236092</v>
      </c>
      <c r="J86" s="20">
        <f t="shared" si="42"/>
        <v>5678.11</v>
      </c>
      <c r="K86" s="20">
        <f t="shared" si="43"/>
        <v>0</v>
      </c>
      <c r="L86" s="20">
        <f t="shared" si="44"/>
        <v>0</v>
      </c>
      <c r="M86" s="20">
        <f t="shared" si="45"/>
        <v>0</v>
      </c>
      <c r="N86" s="64">
        <f>'BM 04'!J82+M86</f>
        <v>5678.11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/>
      <c r="F87" s="20">
        <f>E87+'BM 04'!F83</f>
        <v>228.22</v>
      </c>
      <c r="G87" s="53">
        <f t="shared" si="46"/>
        <v>0</v>
      </c>
      <c r="H87" s="20">
        <v>37.97</v>
      </c>
      <c r="I87" s="20">
        <f t="shared" si="41"/>
        <v>41.022013403394062</v>
      </c>
      <c r="J87" s="20">
        <f t="shared" si="42"/>
        <v>8665.51</v>
      </c>
      <c r="K87" s="20">
        <f t="shared" si="43"/>
        <v>0</v>
      </c>
      <c r="L87" s="20">
        <f t="shared" si="44"/>
        <v>0</v>
      </c>
      <c r="M87" s="20">
        <f t="shared" si="45"/>
        <v>0</v>
      </c>
      <c r="N87" s="64">
        <f>'BM 04'!J83+M87</f>
        <v>8665.51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/>
      <c r="F88" s="20">
        <f>E88+'BM 04'!F84</f>
        <v>234.92</v>
      </c>
      <c r="G88" s="53">
        <f t="shared" si="46"/>
        <v>0</v>
      </c>
      <c r="H88" s="20">
        <v>24.8</v>
      </c>
      <c r="I88" s="20">
        <f t="shared" si="41"/>
        <v>26.793414074379054</v>
      </c>
      <c r="J88" s="20">
        <f t="shared" si="42"/>
        <v>5826.01</v>
      </c>
      <c r="K88" s="20">
        <f t="shared" si="43"/>
        <v>0</v>
      </c>
      <c r="L88" s="20">
        <f t="shared" si="44"/>
        <v>0</v>
      </c>
      <c r="M88" s="20">
        <f t="shared" si="45"/>
        <v>0</v>
      </c>
      <c r="N88" s="64">
        <f>'BM 04'!J84+M88</f>
        <v>5826.01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/>
      <c r="F89" s="20">
        <f>E89+'BM 04'!F85</f>
        <v>0</v>
      </c>
      <c r="G89" s="53">
        <f t="shared" si="46"/>
        <v>195.36</v>
      </c>
      <c r="H89" s="20">
        <v>61.16</v>
      </c>
      <c r="I89" s="20">
        <f t="shared" si="41"/>
        <v>66.076016322138017</v>
      </c>
      <c r="J89" s="20">
        <f t="shared" si="42"/>
        <v>11948.21</v>
      </c>
      <c r="K89" s="20">
        <f t="shared" si="43"/>
        <v>11948.21</v>
      </c>
      <c r="L89" s="20">
        <f t="shared" si="44"/>
        <v>12908.61</v>
      </c>
      <c r="M89" s="20">
        <f t="shared" si="45"/>
        <v>0</v>
      </c>
      <c r="N89" s="64">
        <f>'BM 04'!J85+M89</f>
        <v>0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04'!F86</f>
        <v>0</v>
      </c>
      <c r="G90" s="53">
        <f t="shared" si="46"/>
        <v>37.32</v>
      </c>
      <c r="H90" s="20">
        <v>277.92</v>
      </c>
      <c r="I90" s="20">
        <f t="shared" si="41"/>
        <v>300.25909836900917</v>
      </c>
      <c r="J90" s="20">
        <f t="shared" si="42"/>
        <v>10371.969999999999</v>
      </c>
      <c r="K90" s="20">
        <f t="shared" si="43"/>
        <v>10371.969999999999</v>
      </c>
      <c r="L90" s="20">
        <f t="shared" si="44"/>
        <v>11205.66</v>
      </c>
      <c r="M90" s="20">
        <f t="shared" si="45"/>
        <v>0</v>
      </c>
      <c r="N90" s="64">
        <f>'BM 04'!J86+M90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/>
      <c r="F91" s="20">
        <f>E91+'BM 04'!F87</f>
        <v>0</v>
      </c>
      <c r="G91" s="53">
        <f t="shared" si="46"/>
        <v>168.1</v>
      </c>
      <c r="H91" s="20">
        <v>8.7799999999999994</v>
      </c>
      <c r="I91" s="20">
        <f t="shared" si="41"/>
        <v>9.4857328860100036</v>
      </c>
      <c r="J91" s="20">
        <f t="shared" si="42"/>
        <v>1475.91</v>
      </c>
      <c r="K91" s="20">
        <f t="shared" si="43"/>
        <v>1475.91</v>
      </c>
      <c r="L91" s="20">
        <f t="shared" si="44"/>
        <v>1594.55</v>
      </c>
      <c r="M91" s="20">
        <f t="shared" si="45"/>
        <v>0</v>
      </c>
      <c r="N91" s="64">
        <f>'BM 04'!J87+M91</f>
        <v>0</v>
      </c>
    </row>
    <row r="92" spans="1:14" ht="14" x14ac:dyDescent="0.25">
      <c r="A92" s="238" t="s">
        <v>60</v>
      </c>
      <c r="B92" s="239"/>
      <c r="C92" s="239"/>
      <c r="D92" s="239"/>
      <c r="E92" s="239"/>
      <c r="F92" s="239"/>
      <c r="G92" s="239"/>
      <c r="H92" s="240"/>
      <c r="I92" s="143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0</v>
      </c>
      <c r="N92" s="21">
        <f>SUM(N85:N91)</f>
        <v>20701.379999999997</v>
      </c>
    </row>
    <row r="93" spans="1:14" ht="14" x14ac:dyDescent="0.25">
      <c r="A93" s="66" t="s">
        <v>143</v>
      </c>
      <c r="B93" s="218" t="s">
        <v>179</v>
      </c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20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04'!F90</f>
        <v>1282.27</v>
      </c>
      <c r="G94" s="53">
        <f>D94-F94</f>
        <v>0</v>
      </c>
      <c r="H94" s="20">
        <v>3.34</v>
      </c>
      <c r="I94" s="20">
        <f t="shared" ref="I94:I101" si="47">H94*$P$12</f>
        <v>3.6084678632429852</v>
      </c>
      <c r="J94" s="20">
        <f t="shared" ref="J94:J101" si="48">TRUNC(H94*D94,2)</f>
        <v>4282.78</v>
      </c>
      <c r="K94" s="20">
        <f t="shared" ref="K94:K101" si="49">TRUNC(G94*H94,2)</f>
        <v>0</v>
      </c>
      <c r="L94" s="20">
        <f t="shared" ref="L94:L101" si="50">TRUNC(I94*G94,2)</f>
        <v>0</v>
      </c>
      <c r="M94" s="20">
        <f t="shared" ref="M94:M101" si="51">TRUNC(I94*E94,2)</f>
        <v>0</v>
      </c>
      <c r="N94" s="64">
        <f>'BM 04'!J90+M94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04'!F91</f>
        <v>0</v>
      </c>
      <c r="G95" s="53">
        <f t="shared" ref="G95:G101" si="52">D95-F95</f>
        <v>35.11</v>
      </c>
      <c r="H95" s="20">
        <v>5.89</v>
      </c>
      <c r="I95" s="20">
        <f t="shared" si="47"/>
        <v>6.3634358426650248</v>
      </c>
      <c r="J95" s="20">
        <f t="shared" si="48"/>
        <v>206.79</v>
      </c>
      <c r="K95" s="20">
        <f t="shared" si="49"/>
        <v>206.79</v>
      </c>
      <c r="L95" s="20">
        <f t="shared" si="50"/>
        <v>223.42</v>
      </c>
      <c r="M95" s="20">
        <f t="shared" si="51"/>
        <v>0</v>
      </c>
      <c r="N95" s="64">
        <f>'BM 04'!J91+M95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04'!F92</f>
        <v>1164.1500000000001</v>
      </c>
      <c r="G96" s="53">
        <f t="shared" si="52"/>
        <v>0</v>
      </c>
      <c r="H96" s="20">
        <v>29.26</v>
      </c>
      <c r="I96" s="20">
        <f t="shared" si="47"/>
        <v>31.611907089368191</v>
      </c>
      <c r="J96" s="20">
        <f t="shared" si="48"/>
        <v>34063.019999999997</v>
      </c>
      <c r="K96" s="20">
        <f t="shared" si="49"/>
        <v>0</v>
      </c>
      <c r="L96" s="20">
        <f t="shared" si="50"/>
        <v>0</v>
      </c>
      <c r="M96" s="20">
        <f t="shared" si="51"/>
        <v>0</v>
      </c>
      <c r="N96" s="64">
        <f>'BM 04'!J92+M96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04'!F93</f>
        <v>54.26</v>
      </c>
      <c r="G97" s="53">
        <f t="shared" si="52"/>
        <v>0</v>
      </c>
      <c r="H97" s="20">
        <v>80.900000000000006</v>
      </c>
      <c r="I97" s="20">
        <f t="shared" si="47"/>
        <v>87.402709621663931</v>
      </c>
      <c r="J97" s="20">
        <f t="shared" si="48"/>
        <v>4389.63</v>
      </c>
      <c r="K97" s="20">
        <f t="shared" si="49"/>
        <v>0</v>
      </c>
      <c r="L97" s="20">
        <f t="shared" si="50"/>
        <v>0</v>
      </c>
      <c r="M97" s="20">
        <f t="shared" si="51"/>
        <v>0</v>
      </c>
      <c r="N97" s="64">
        <f>'BM 04'!J93+M97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04'!F94</f>
        <v>0</v>
      </c>
      <c r="G98" s="53">
        <f t="shared" si="52"/>
        <v>35.11</v>
      </c>
      <c r="H98" s="20">
        <v>38.380000000000003</v>
      </c>
      <c r="I98" s="20">
        <f t="shared" si="47"/>
        <v>41.464969039301138</v>
      </c>
      <c r="J98" s="20">
        <f t="shared" si="48"/>
        <v>1347.52</v>
      </c>
      <c r="K98" s="20">
        <f t="shared" si="49"/>
        <v>1347.52</v>
      </c>
      <c r="L98" s="20">
        <f t="shared" si="50"/>
        <v>1455.83</v>
      </c>
      <c r="M98" s="20">
        <f t="shared" si="51"/>
        <v>0</v>
      </c>
      <c r="N98" s="64">
        <f>'BM 04'!J94+M98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04'!F95</f>
        <v>80.66</v>
      </c>
      <c r="G99" s="53">
        <f t="shared" si="52"/>
        <v>0</v>
      </c>
      <c r="H99" s="20">
        <v>28.14</v>
      </c>
      <c r="I99" s="20">
        <f t="shared" si="47"/>
        <v>30.40188193762204</v>
      </c>
      <c r="J99" s="20">
        <f t="shared" si="48"/>
        <v>2269.77</v>
      </c>
      <c r="K99" s="20">
        <f t="shared" si="49"/>
        <v>0</v>
      </c>
      <c r="L99" s="20">
        <f t="shared" si="50"/>
        <v>0</v>
      </c>
      <c r="M99" s="20">
        <f t="shared" si="51"/>
        <v>0</v>
      </c>
      <c r="N99" s="64">
        <f>'BM 04'!J95+M99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/>
      <c r="F100" s="20">
        <f>E100+'BM 04'!F96</f>
        <v>0</v>
      </c>
      <c r="G100" s="53">
        <f t="shared" si="52"/>
        <v>62.14</v>
      </c>
      <c r="H100" s="20">
        <v>70.569999999999993</v>
      </c>
      <c r="I100" s="20">
        <f t="shared" si="47"/>
        <v>76.242388356005236</v>
      </c>
      <c r="J100" s="20">
        <f t="shared" si="48"/>
        <v>4385.21</v>
      </c>
      <c r="K100" s="20">
        <f t="shared" si="49"/>
        <v>4385.21</v>
      </c>
      <c r="L100" s="20">
        <f t="shared" si="50"/>
        <v>4737.7</v>
      </c>
      <c r="M100" s="20">
        <f t="shared" si="51"/>
        <v>0</v>
      </c>
      <c r="N100" s="64">
        <f>'BM 04'!J96+M100</f>
        <v>0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04'!F97</f>
        <v>0</v>
      </c>
      <c r="G101" s="53">
        <f t="shared" si="52"/>
        <v>65.02</v>
      </c>
      <c r="H101" s="20">
        <v>123.09</v>
      </c>
      <c r="I101" s="20">
        <f t="shared" si="47"/>
        <v>132.98392493610152</v>
      </c>
      <c r="J101" s="20">
        <f t="shared" si="48"/>
        <v>8003.31</v>
      </c>
      <c r="K101" s="20">
        <f t="shared" si="49"/>
        <v>8003.31</v>
      </c>
      <c r="L101" s="20">
        <f t="shared" si="50"/>
        <v>8646.61</v>
      </c>
      <c r="M101" s="20">
        <f t="shared" si="51"/>
        <v>0</v>
      </c>
      <c r="N101" s="64">
        <f>'BM 04'!J97+M101</f>
        <v>0</v>
      </c>
    </row>
    <row r="102" spans="1:14" ht="14" x14ac:dyDescent="0.25">
      <c r="A102" s="238" t="s">
        <v>60</v>
      </c>
      <c r="B102" s="239"/>
      <c r="C102" s="239"/>
      <c r="D102" s="239"/>
      <c r="E102" s="239"/>
      <c r="F102" s="239"/>
      <c r="G102" s="239"/>
      <c r="H102" s="240"/>
      <c r="I102" s="143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0</v>
      </c>
      <c r="N102" s="21">
        <f>SUM(N94:N101)</f>
        <v>45005.19999999999</v>
      </c>
    </row>
    <row r="103" spans="1:14" ht="14" x14ac:dyDescent="0.25">
      <c r="A103" s="66" t="s">
        <v>191</v>
      </c>
      <c r="B103" s="218" t="s">
        <v>193</v>
      </c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20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/>
      <c r="F104" s="20">
        <f>E104+'BM 04'!F100</f>
        <v>0</v>
      </c>
      <c r="G104" s="53">
        <f t="shared" ref="G104:G114" si="53">D104-F104</f>
        <v>1175.44</v>
      </c>
      <c r="H104" s="20">
        <v>2.39</v>
      </c>
      <c r="I104" s="20">
        <f t="shared" ref="I104:I114" si="54">H104*$P$12</f>
        <v>2.5821072434583043</v>
      </c>
      <c r="J104" s="20">
        <f t="shared" ref="J104:J114" si="55">TRUNC(H104*D104,2)</f>
        <v>2809.3</v>
      </c>
      <c r="K104" s="20">
        <f t="shared" ref="K104:K114" si="56">TRUNC(G104*H104,2)</f>
        <v>2809.3</v>
      </c>
      <c r="L104" s="20">
        <f t="shared" ref="L104:L114" si="57">TRUNC(I104*G104,2)</f>
        <v>3035.11</v>
      </c>
      <c r="M104" s="20">
        <f t="shared" ref="M104:M114" si="58">TRUNC(I104*E104,2)</f>
        <v>0</v>
      </c>
      <c r="N104" s="64">
        <f>'BM 04'!J100+M104</f>
        <v>0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04'!F101</f>
        <v>0</v>
      </c>
      <c r="G105" s="53">
        <f t="shared" si="53"/>
        <v>267.10000000000002</v>
      </c>
      <c r="H105" s="20">
        <v>2.75</v>
      </c>
      <c r="I105" s="20">
        <f t="shared" si="54"/>
        <v>2.9710438993767099</v>
      </c>
      <c r="J105" s="20">
        <f t="shared" si="55"/>
        <v>734.52</v>
      </c>
      <c r="K105" s="20">
        <f t="shared" si="56"/>
        <v>734.52</v>
      </c>
      <c r="L105" s="20">
        <f t="shared" si="57"/>
        <v>793.56</v>
      </c>
      <c r="M105" s="20">
        <f t="shared" si="58"/>
        <v>0</v>
      </c>
      <c r="N105" s="64">
        <f>'BM 04'!J101+M105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/>
      <c r="F106" s="20">
        <f>E106+'BM 04'!F102</f>
        <v>0</v>
      </c>
      <c r="G106" s="53">
        <f t="shared" si="53"/>
        <v>546.36</v>
      </c>
      <c r="H106" s="20">
        <v>16.93</v>
      </c>
      <c r="I106" s="20">
        <f t="shared" si="54"/>
        <v>18.290826624162797</v>
      </c>
      <c r="J106" s="20">
        <f t="shared" si="55"/>
        <v>9249.8700000000008</v>
      </c>
      <c r="K106" s="20">
        <f t="shared" si="56"/>
        <v>9249.8700000000008</v>
      </c>
      <c r="L106" s="20">
        <f t="shared" si="57"/>
        <v>9993.3700000000008</v>
      </c>
      <c r="M106" s="20">
        <f t="shared" si="58"/>
        <v>0</v>
      </c>
      <c r="N106" s="64">
        <f>'BM 04'!J102+M106</f>
        <v>0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04'!F103</f>
        <v>0</v>
      </c>
      <c r="G107" s="53">
        <f t="shared" si="53"/>
        <v>585.87</v>
      </c>
      <c r="H107" s="20">
        <v>12.84</v>
      </c>
      <c r="I107" s="20">
        <f t="shared" si="54"/>
        <v>13.872074061089801</v>
      </c>
      <c r="J107" s="20">
        <f t="shared" si="55"/>
        <v>7522.57</v>
      </c>
      <c r="K107" s="20">
        <f t="shared" si="56"/>
        <v>7522.57</v>
      </c>
      <c r="L107" s="20">
        <f t="shared" si="57"/>
        <v>8127.23</v>
      </c>
      <c r="M107" s="20">
        <f t="shared" si="58"/>
        <v>0</v>
      </c>
      <c r="N107" s="64">
        <f>'BM 04'!J103+M107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04'!F104</f>
        <v>0</v>
      </c>
      <c r="G108" s="53">
        <f t="shared" si="53"/>
        <v>234.03</v>
      </c>
      <c r="H108" s="20">
        <v>17.309999999999999</v>
      </c>
      <c r="I108" s="20">
        <f t="shared" si="54"/>
        <v>18.701370872076669</v>
      </c>
      <c r="J108" s="20">
        <f t="shared" si="55"/>
        <v>4051.05</v>
      </c>
      <c r="K108" s="20">
        <f t="shared" si="56"/>
        <v>4051.05</v>
      </c>
      <c r="L108" s="20">
        <f t="shared" si="57"/>
        <v>4376.68</v>
      </c>
      <c r="M108" s="20">
        <f t="shared" si="58"/>
        <v>0</v>
      </c>
      <c r="N108" s="64">
        <f>'BM 04'!J104+M108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04'!F105</f>
        <v>0</v>
      </c>
      <c r="G109" s="53">
        <f t="shared" si="53"/>
        <v>267.10000000000002</v>
      </c>
      <c r="H109" s="20">
        <v>13.2</v>
      </c>
      <c r="I109" s="20">
        <f t="shared" si="54"/>
        <v>14.261010717008206</v>
      </c>
      <c r="J109" s="20">
        <f t="shared" si="55"/>
        <v>3525.72</v>
      </c>
      <c r="K109" s="20">
        <f t="shared" si="56"/>
        <v>3525.72</v>
      </c>
      <c r="L109" s="20">
        <f t="shared" si="57"/>
        <v>3809.11</v>
      </c>
      <c r="M109" s="20">
        <f t="shared" si="58"/>
        <v>0</v>
      </c>
      <c r="N109" s="64">
        <f>'BM 04'!J105+M109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04'!F106</f>
        <v>0</v>
      </c>
      <c r="G110" s="53">
        <f t="shared" si="53"/>
        <v>1136.8399999999999</v>
      </c>
      <c r="H110" s="20">
        <v>11.55</v>
      </c>
      <c r="I110" s="20">
        <f t="shared" si="54"/>
        <v>12.478384377382181</v>
      </c>
      <c r="J110" s="20">
        <f t="shared" si="55"/>
        <v>13130.5</v>
      </c>
      <c r="K110" s="20">
        <f t="shared" si="56"/>
        <v>13130.5</v>
      </c>
      <c r="L110" s="20">
        <f t="shared" si="57"/>
        <v>14185.92</v>
      </c>
      <c r="M110" s="20">
        <f t="shared" si="58"/>
        <v>0</v>
      </c>
      <c r="N110" s="64">
        <f>'BM 04'!J106+M110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04'!F107</f>
        <v>0</v>
      </c>
      <c r="G111" s="53">
        <f t="shared" si="53"/>
        <v>52.08</v>
      </c>
      <c r="H111" s="20">
        <v>17.23</v>
      </c>
      <c r="I111" s="20">
        <f t="shared" si="54"/>
        <v>18.614940504094804</v>
      </c>
      <c r="J111" s="20">
        <f t="shared" si="55"/>
        <v>897.33</v>
      </c>
      <c r="K111" s="20">
        <f t="shared" si="56"/>
        <v>897.33</v>
      </c>
      <c r="L111" s="20">
        <f t="shared" si="57"/>
        <v>969.46</v>
      </c>
      <c r="M111" s="20">
        <f t="shared" si="58"/>
        <v>0</v>
      </c>
      <c r="N111" s="64">
        <f>'BM 04'!J107+M111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04'!F108</f>
        <v>0</v>
      </c>
      <c r="G112" s="53">
        <f t="shared" si="53"/>
        <v>52.08</v>
      </c>
      <c r="H112" s="20">
        <v>12.27</v>
      </c>
      <c r="I112" s="20">
        <f t="shared" si="54"/>
        <v>13.256257689218991</v>
      </c>
      <c r="J112" s="20">
        <f t="shared" si="55"/>
        <v>639.02</v>
      </c>
      <c r="K112" s="20">
        <f t="shared" si="56"/>
        <v>639.02</v>
      </c>
      <c r="L112" s="20">
        <f t="shared" si="57"/>
        <v>690.38</v>
      </c>
      <c r="M112" s="20">
        <f t="shared" si="58"/>
        <v>0</v>
      </c>
      <c r="N112" s="64">
        <f>'BM 04'!J108+M112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04'!F109</f>
        <v>0</v>
      </c>
      <c r="G113" s="53">
        <f t="shared" si="53"/>
        <v>23.42</v>
      </c>
      <c r="H113" s="20">
        <v>11.53</v>
      </c>
      <c r="I113" s="20">
        <f t="shared" si="54"/>
        <v>12.456776785386714</v>
      </c>
      <c r="J113" s="20">
        <f t="shared" si="55"/>
        <v>270.02999999999997</v>
      </c>
      <c r="K113" s="20">
        <f t="shared" si="56"/>
        <v>270.02999999999997</v>
      </c>
      <c r="L113" s="20">
        <f t="shared" si="57"/>
        <v>291.73</v>
      </c>
      <c r="M113" s="20">
        <f t="shared" si="58"/>
        <v>0</v>
      </c>
      <c r="N113" s="64">
        <f>'BM 04'!J109+M113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04'!F110</f>
        <v>0</v>
      </c>
      <c r="G114" s="53">
        <f t="shared" si="53"/>
        <v>7.35</v>
      </c>
      <c r="H114" s="20">
        <v>18.440000000000001</v>
      </c>
      <c r="I114" s="20">
        <f t="shared" si="54"/>
        <v>19.922199819820555</v>
      </c>
      <c r="J114" s="20">
        <f t="shared" si="55"/>
        <v>135.53</v>
      </c>
      <c r="K114" s="20">
        <f t="shared" si="56"/>
        <v>135.53</v>
      </c>
      <c r="L114" s="20">
        <f t="shared" si="57"/>
        <v>146.41999999999999</v>
      </c>
      <c r="M114" s="20">
        <f t="shared" si="58"/>
        <v>0</v>
      </c>
      <c r="N114" s="64">
        <f>'BM 04'!J110+M114</f>
        <v>0</v>
      </c>
    </row>
    <row r="115" spans="1:14" ht="14" x14ac:dyDescent="0.25">
      <c r="A115" s="238" t="s">
        <v>60</v>
      </c>
      <c r="B115" s="239"/>
      <c r="C115" s="239"/>
      <c r="D115" s="239"/>
      <c r="E115" s="239"/>
      <c r="F115" s="239"/>
      <c r="G115" s="239"/>
      <c r="H115" s="240"/>
      <c r="I115" s="143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0</v>
      </c>
      <c r="N115" s="21">
        <f>SUM(N104:N114)</f>
        <v>0</v>
      </c>
    </row>
    <row r="116" spans="1:14" ht="14" x14ac:dyDescent="0.25">
      <c r="A116" s="66" t="s">
        <v>215</v>
      </c>
      <c r="B116" s="218" t="s">
        <v>216</v>
      </c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20"/>
    </row>
    <row r="117" spans="1:14" ht="14" x14ac:dyDescent="0.25">
      <c r="A117" s="66" t="s">
        <v>217</v>
      </c>
      <c r="B117" s="139" t="s">
        <v>219</v>
      </c>
      <c r="C117" s="140"/>
      <c r="D117" s="140"/>
      <c r="E117" s="140"/>
      <c r="F117" s="140"/>
      <c r="G117" s="149"/>
      <c r="H117" s="140"/>
      <c r="I117" s="140"/>
      <c r="J117" s="140"/>
      <c r="K117" s="147"/>
      <c r="L117" s="149"/>
      <c r="M117" s="140"/>
      <c r="N117" s="141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04'!F114</f>
        <v>40.380000000000003</v>
      </c>
      <c r="G118" s="53">
        <f t="shared" ref="G118:G138" si="59">D118-F118</f>
        <v>0</v>
      </c>
      <c r="H118" s="20">
        <v>9.27</v>
      </c>
      <c r="I118" s="20">
        <f t="shared" ref="I118:I138" si="60">H118*$P$12</f>
        <v>10.015118889898945</v>
      </c>
      <c r="J118" s="20">
        <f t="shared" ref="J118:J138" si="61">TRUNC(H118*D118,2)</f>
        <v>374.32</v>
      </c>
      <c r="K118" s="20">
        <f t="shared" ref="K118:K138" si="62">TRUNC(G118*H118,2)</f>
        <v>0</v>
      </c>
      <c r="L118" s="20">
        <f t="shared" ref="L118:L138" si="63">TRUNC(I118*G118,2)</f>
        <v>0</v>
      </c>
      <c r="M118" s="20">
        <f t="shared" ref="M118:M138" si="64">TRUNC(I118*E118,2)</f>
        <v>0</v>
      </c>
      <c r="N118" s="64">
        <f>'BM 04'!J114+M118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04'!F115</f>
        <v>0</v>
      </c>
      <c r="G119" s="53">
        <f t="shared" si="59"/>
        <v>3.68</v>
      </c>
      <c r="H119" s="20">
        <v>16.27</v>
      </c>
      <c r="I119" s="20">
        <f t="shared" si="60"/>
        <v>17.577776088312387</v>
      </c>
      <c r="J119" s="20">
        <f t="shared" si="61"/>
        <v>59.87</v>
      </c>
      <c r="K119" s="20">
        <f t="shared" si="62"/>
        <v>59.87</v>
      </c>
      <c r="L119" s="20">
        <f t="shared" si="63"/>
        <v>64.680000000000007</v>
      </c>
      <c r="M119" s="20">
        <f t="shared" si="64"/>
        <v>0</v>
      </c>
      <c r="N119" s="64">
        <f>'BM 04'!J115+M119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04'!F116</f>
        <v>0</v>
      </c>
      <c r="G120" s="53">
        <f t="shared" si="59"/>
        <v>24.49</v>
      </c>
      <c r="H120" s="20">
        <v>19.71</v>
      </c>
      <c r="I120" s="20">
        <f t="shared" si="60"/>
        <v>21.29428191153271</v>
      </c>
      <c r="J120" s="20">
        <f t="shared" si="61"/>
        <v>482.69</v>
      </c>
      <c r="K120" s="20">
        <f t="shared" si="62"/>
        <v>482.69</v>
      </c>
      <c r="L120" s="20">
        <f t="shared" si="63"/>
        <v>521.49</v>
      </c>
      <c r="M120" s="20">
        <f t="shared" si="64"/>
        <v>0</v>
      </c>
      <c r="N120" s="64">
        <f>'BM 04'!J116+M120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04'!F117</f>
        <v>0</v>
      </c>
      <c r="G121" s="53">
        <f t="shared" si="59"/>
        <v>4</v>
      </c>
      <c r="H121" s="20">
        <v>5.25</v>
      </c>
      <c r="I121" s="20">
        <f t="shared" si="60"/>
        <v>5.6719928988100818</v>
      </c>
      <c r="J121" s="20">
        <f t="shared" si="61"/>
        <v>21</v>
      </c>
      <c r="K121" s="20">
        <f t="shared" si="62"/>
        <v>21</v>
      </c>
      <c r="L121" s="20">
        <f t="shared" si="63"/>
        <v>22.68</v>
      </c>
      <c r="M121" s="20">
        <f t="shared" si="64"/>
        <v>0</v>
      </c>
      <c r="N121" s="64">
        <f>'BM 04'!J117+M121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/>
      <c r="F122" s="20">
        <f>E122+'BM 04'!F118</f>
        <v>0</v>
      </c>
      <c r="G122" s="53">
        <f t="shared" si="59"/>
        <v>1</v>
      </c>
      <c r="H122" s="20">
        <v>1631.74</v>
      </c>
      <c r="I122" s="20">
        <f t="shared" si="60"/>
        <v>1762.8986081341645</v>
      </c>
      <c r="J122" s="20">
        <f t="shared" si="61"/>
        <v>1631.74</v>
      </c>
      <c r="K122" s="20">
        <f t="shared" si="62"/>
        <v>1631.74</v>
      </c>
      <c r="L122" s="20">
        <f t="shared" si="63"/>
        <v>1762.89</v>
      </c>
      <c r="M122" s="20">
        <f t="shared" si="64"/>
        <v>0</v>
      </c>
      <c r="N122" s="64">
        <f>'BM 04'!J118+M122</f>
        <v>0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04'!F119</f>
        <v>0</v>
      </c>
      <c r="G123" s="53">
        <f t="shared" si="59"/>
        <v>2</v>
      </c>
      <c r="H123" s="20">
        <v>25.18</v>
      </c>
      <c r="I123" s="20">
        <f t="shared" si="60"/>
        <v>27.203958322292927</v>
      </c>
      <c r="J123" s="20">
        <f t="shared" si="61"/>
        <v>50.36</v>
      </c>
      <c r="K123" s="20">
        <f t="shared" si="62"/>
        <v>50.36</v>
      </c>
      <c r="L123" s="20">
        <f t="shared" si="63"/>
        <v>54.4</v>
      </c>
      <c r="M123" s="20">
        <f t="shared" si="64"/>
        <v>0</v>
      </c>
      <c r="N123" s="64">
        <f>'BM 04'!J119+M123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04'!F120</f>
        <v>10</v>
      </c>
      <c r="G124" s="53">
        <f t="shared" si="59"/>
        <v>0</v>
      </c>
      <c r="H124" s="20">
        <v>3.93</v>
      </c>
      <c r="I124" s="20">
        <f t="shared" si="60"/>
        <v>4.2458918271092614</v>
      </c>
      <c r="J124" s="20">
        <f t="shared" si="61"/>
        <v>39.299999999999997</v>
      </c>
      <c r="K124" s="20">
        <f t="shared" si="62"/>
        <v>0</v>
      </c>
      <c r="L124" s="20">
        <f t="shared" si="63"/>
        <v>0</v>
      </c>
      <c r="M124" s="20">
        <f t="shared" si="64"/>
        <v>0</v>
      </c>
      <c r="N124" s="64">
        <f>'BM 04'!J120+M124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04'!F121</f>
        <v>0</v>
      </c>
      <c r="G125" s="53">
        <f t="shared" si="59"/>
        <v>2</v>
      </c>
      <c r="H125" s="20">
        <v>6.52</v>
      </c>
      <c r="I125" s="20">
        <f t="shared" si="60"/>
        <v>7.0440749905222351</v>
      </c>
      <c r="J125" s="20">
        <f t="shared" si="61"/>
        <v>13.04</v>
      </c>
      <c r="K125" s="20">
        <f t="shared" si="62"/>
        <v>13.04</v>
      </c>
      <c r="L125" s="20">
        <f t="shared" si="63"/>
        <v>14.08</v>
      </c>
      <c r="M125" s="20">
        <f t="shared" si="64"/>
        <v>0</v>
      </c>
      <c r="N125" s="64">
        <f>'BM 04'!J121+M125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04'!F122</f>
        <v>0</v>
      </c>
      <c r="G126" s="53">
        <f t="shared" si="59"/>
        <v>7</v>
      </c>
      <c r="H126" s="20">
        <v>13.2</v>
      </c>
      <c r="I126" s="20">
        <f t="shared" si="60"/>
        <v>14.261010717008206</v>
      </c>
      <c r="J126" s="20">
        <f t="shared" si="61"/>
        <v>92.4</v>
      </c>
      <c r="K126" s="20">
        <f t="shared" si="62"/>
        <v>92.4</v>
      </c>
      <c r="L126" s="20">
        <f t="shared" si="63"/>
        <v>99.82</v>
      </c>
      <c r="M126" s="20">
        <f t="shared" si="64"/>
        <v>0</v>
      </c>
      <c r="N126" s="64">
        <f>'BM 04'!J122+M126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04'!F123</f>
        <v>10</v>
      </c>
      <c r="G127" s="53">
        <f t="shared" si="59"/>
        <v>0</v>
      </c>
      <c r="H127" s="20">
        <v>14.18</v>
      </c>
      <c r="I127" s="20">
        <f t="shared" si="60"/>
        <v>15.319782724786087</v>
      </c>
      <c r="J127" s="20">
        <f t="shared" si="61"/>
        <v>141.80000000000001</v>
      </c>
      <c r="K127" s="20">
        <f t="shared" si="62"/>
        <v>0</v>
      </c>
      <c r="L127" s="20">
        <f t="shared" si="63"/>
        <v>0</v>
      </c>
      <c r="M127" s="20">
        <f t="shared" si="64"/>
        <v>0</v>
      </c>
      <c r="N127" s="64">
        <f>'BM 04'!J123+M127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04'!F124</f>
        <v>4</v>
      </c>
      <c r="G128" s="53">
        <f t="shared" si="59"/>
        <v>0</v>
      </c>
      <c r="H128" s="20">
        <v>3.24</v>
      </c>
      <c r="I128" s="20">
        <f t="shared" si="60"/>
        <v>3.5004299032656507</v>
      </c>
      <c r="J128" s="20">
        <f t="shared" si="61"/>
        <v>12.96</v>
      </c>
      <c r="K128" s="20">
        <f t="shared" si="62"/>
        <v>0</v>
      </c>
      <c r="L128" s="20">
        <f t="shared" si="63"/>
        <v>0</v>
      </c>
      <c r="M128" s="20">
        <f t="shared" si="64"/>
        <v>0</v>
      </c>
      <c r="N128" s="64">
        <f>'BM 04'!J124+M128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04'!F125</f>
        <v>3</v>
      </c>
      <c r="G129" s="53">
        <f t="shared" si="59"/>
        <v>0</v>
      </c>
      <c r="H129" s="20">
        <v>10.78</v>
      </c>
      <c r="I129" s="20">
        <f t="shared" si="60"/>
        <v>11.646492085556702</v>
      </c>
      <c r="J129" s="20">
        <f t="shared" si="61"/>
        <v>32.340000000000003</v>
      </c>
      <c r="K129" s="20">
        <f t="shared" si="62"/>
        <v>0</v>
      </c>
      <c r="L129" s="20">
        <f t="shared" si="63"/>
        <v>0</v>
      </c>
      <c r="M129" s="20">
        <f t="shared" si="64"/>
        <v>0</v>
      </c>
      <c r="N129" s="64">
        <f>'BM 04'!J125+M129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04'!F126</f>
        <v>0</v>
      </c>
      <c r="G130" s="53">
        <f t="shared" si="59"/>
        <v>1</v>
      </c>
      <c r="H130" s="20">
        <v>10.49</v>
      </c>
      <c r="I130" s="20">
        <f t="shared" si="60"/>
        <v>11.333182001622431</v>
      </c>
      <c r="J130" s="20">
        <f t="shared" si="61"/>
        <v>10.49</v>
      </c>
      <c r="K130" s="20">
        <f t="shared" si="62"/>
        <v>10.49</v>
      </c>
      <c r="L130" s="20">
        <f t="shared" si="63"/>
        <v>11.33</v>
      </c>
      <c r="M130" s="20">
        <f t="shared" si="64"/>
        <v>0</v>
      </c>
      <c r="N130" s="64">
        <f>'BM 04'!J126+M130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04'!F127</f>
        <v>6</v>
      </c>
      <c r="G131" s="53">
        <f t="shared" si="59"/>
        <v>0</v>
      </c>
      <c r="H131" s="20">
        <v>7.29</v>
      </c>
      <c r="I131" s="20">
        <f t="shared" si="60"/>
        <v>7.8759672823477143</v>
      </c>
      <c r="J131" s="20">
        <f t="shared" si="61"/>
        <v>43.74</v>
      </c>
      <c r="K131" s="20">
        <f t="shared" si="62"/>
        <v>0</v>
      </c>
      <c r="L131" s="20">
        <f t="shared" si="63"/>
        <v>0</v>
      </c>
      <c r="M131" s="20">
        <f t="shared" si="64"/>
        <v>0</v>
      </c>
      <c r="N131" s="64">
        <f>'BM 04'!J127+M131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04'!F128</f>
        <v>0</v>
      </c>
      <c r="G132" s="53">
        <f t="shared" si="59"/>
        <v>4</v>
      </c>
      <c r="H132" s="20">
        <v>21.24</v>
      </c>
      <c r="I132" s="20">
        <f t="shared" si="60"/>
        <v>22.947262699185931</v>
      </c>
      <c r="J132" s="20">
        <f t="shared" si="61"/>
        <v>84.96</v>
      </c>
      <c r="K132" s="20">
        <f t="shared" si="62"/>
        <v>84.96</v>
      </c>
      <c r="L132" s="20">
        <f t="shared" si="63"/>
        <v>91.78</v>
      </c>
      <c r="M132" s="20">
        <f t="shared" si="64"/>
        <v>0</v>
      </c>
      <c r="N132" s="64">
        <f>'BM 04'!J128+M132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04'!F129</f>
        <v>4</v>
      </c>
      <c r="G133" s="53">
        <f t="shared" si="59"/>
        <v>0</v>
      </c>
      <c r="H133" s="20">
        <v>95.94</v>
      </c>
      <c r="I133" s="20">
        <f t="shared" si="60"/>
        <v>103.6516188022551</v>
      </c>
      <c r="J133" s="20">
        <f t="shared" si="61"/>
        <v>383.76</v>
      </c>
      <c r="K133" s="20">
        <f t="shared" si="62"/>
        <v>0</v>
      </c>
      <c r="L133" s="20">
        <f t="shared" si="63"/>
        <v>0</v>
      </c>
      <c r="M133" s="20">
        <f t="shared" si="64"/>
        <v>0</v>
      </c>
      <c r="N133" s="64">
        <f>'BM 04'!J129+M133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04'!F130</f>
        <v>3</v>
      </c>
      <c r="G134" s="53">
        <f t="shared" si="59"/>
        <v>0</v>
      </c>
      <c r="H134" s="20">
        <v>90.97</v>
      </c>
      <c r="I134" s="20">
        <f t="shared" si="60"/>
        <v>98.28213219138155</v>
      </c>
      <c r="J134" s="20">
        <f t="shared" si="61"/>
        <v>272.91000000000003</v>
      </c>
      <c r="K134" s="20">
        <f t="shared" si="62"/>
        <v>0</v>
      </c>
      <c r="L134" s="20">
        <f t="shared" si="63"/>
        <v>0</v>
      </c>
      <c r="M134" s="20">
        <f t="shared" si="64"/>
        <v>0</v>
      </c>
      <c r="N134" s="64">
        <f>'BM 04'!J130+M134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04'!F131</f>
        <v>11</v>
      </c>
      <c r="G135" s="53">
        <f t="shared" si="59"/>
        <v>0</v>
      </c>
      <c r="H135" s="20">
        <v>5.71</v>
      </c>
      <c r="I135" s="20">
        <f t="shared" si="60"/>
        <v>6.1689675147058223</v>
      </c>
      <c r="J135" s="20">
        <f t="shared" si="61"/>
        <v>62.81</v>
      </c>
      <c r="K135" s="20">
        <f t="shared" si="62"/>
        <v>0</v>
      </c>
      <c r="L135" s="20">
        <f t="shared" si="63"/>
        <v>0</v>
      </c>
      <c r="M135" s="20">
        <f t="shared" si="64"/>
        <v>0</v>
      </c>
      <c r="N135" s="64">
        <f>'BM 04'!J131+M135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04'!F132</f>
        <v>0</v>
      </c>
      <c r="G136" s="53">
        <f t="shared" si="59"/>
        <v>1</v>
      </c>
      <c r="H136" s="20">
        <v>150.82</v>
      </c>
      <c r="I136" s="20">
        <f t="shared" si="60"/>
        <v>162.94285123781648</v>
      </c>
      <c r="J136" s="20">
        <f t="shared" si="61"/>
        <v>150.82</v>
      </c>
      <c r="K136" s="20">
        <f t="shared" si="62"/>
        <v>150.82</v>
      </c>
      <c r="L136" s="20">
        <f t="shared" si="63"/>
        <v>162.94</v>
      </c>
      <c r="M136" s="20">
        <f t="shared" si="64"/>
        <v>0</v>
      </c>
      <c r="N136" s="64">
        <f>'BM 04'!J132+M136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/>
      <c r="F137" s="20">
        <f>E137+'BM 04'!F133</f>
        <v>0</v>
      </c>
      <c r="G137" s="53">
        <f t="shared" si="59"/>
        <v>1</v>
      </c>
      <c r="H137" s="20">
        <v>171.31</v>
      </c>
      <c r="I137" s="20">
        <f t="shared" si="60"/>
        <v>185.07982923717242</v>
      </c>
      <c r="J137" s="20">
        <f t="shared" si="61"/>
        <v>171.31</v>
      </c>
      <c r="K137" s="20">
        <f t="shared" si="62"/>
        <v>171.31</v>
      </c>
      <c r="L137" s="20">
        <f t="shared" si="63"/>
        <v>185.07</v>
      </c>
      <c r="M137" s="20">
        <f t="shared" si="64"/>
        <v>0</v>
      </c>
      <c r="N137" s="64">
        <f>'BM 04'!J133+M137</f>
        <v>0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04'!F134</f>
        <v>0</v>
      </c>
      <c r="G138" s="53">
        <f t="shared" si="59"/>
        <v>3</v>
      </c>
      <c r="H138" s="20">
        <v>120.43</v>
      </c>
      <c r="I138" s="20">
        <f t="shared" si="60"/>
        <v>130.11011520070443</v>
      </c>
      <c r="J138" s="20">
        <f t="shared" si="61"/>
        <v>361.29</v>
      </c>
      <c r="K138" s="20">
        <f t="shared" si="62"/>
        <v>361.29</v>
      </c>
      <c r="L138" s="20">
        <f t="shared" si="63"/>
        <v>390.33</v>
      </c>
      <c r="M138" s="20">
        <f t="shared" si="64"/>
        <v>0</v>
      </c>
      <c r="N138" s="64">
        <f>'BM 04'!J134+M138</f>
        <v>0</v>
      </c>
    </row>
    <row r="139" spans="1:14" ht="14" x14ac:dyDescent="0.25">
      <c r="A139" s="238" t="s">
        <v>60</v>
      </c>
      <c r="B139" s="239"/>
      <c r="C139" s="239"/>
      <c r="D139" s="239"/>
      <c r="E139" s="239"/>
      <c r="F139" s="239"/>
      <c r="G139" s="239"/>
      <c r="H139" s="240"/>
      <c r="I139" s="143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0</v>
      </c>
      <c r="N139" s="21">
        <f>SUM(N118:N138)</f>
        <v>1363.9400000000003</v>
      </c>
    </row>
    <row r="140" spans="1:14" ht="14" x14ac:dyDescent="0.25">
      <c r="A140" s="66" t="s">
        <v>261</v>
      </c>
      <c r="B140" s="139" t="s">
        <v>495</v>
      </c>
      <c r="C140" s="140"/>
      <c r="D140" s="140"/>
      <c r="E140" s="140"/>
      <c r="F140" s="140"/>
      <c r="G140" s="149"/>
      <c r="H140" s="140"/>
      <c r="I140" s="140"/>
      <c r="J140" s="140"/>
      <c r="K140" s="147"/>
      <c r="L140" s="149"/>
      <c r="M140" s="140"/>
      <c r="N140" s="141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04'!F137</f>
        <v>13.24</v>
      </c>
      <c r="G141" s="53">
        <f t="shared" ref="G141:G159" si="65">D141-F141</f>
        <v>0</v>
      </c>
      <c r="H141" s="20">
        <v>17.940000000000001</v>
      </c>
      <c r="I141" s="20">
        <f t="shared" ref="I141:I159" si="66">H141*$P$12</f>
        <v>19.382010019933883</v>
      </c>
      <c r="J141" s="20">
        <f t="shared" ref="J141:J159" si="67">TRUNC(H141*D141,2)</f>
        <v>237.52</v>
      </c>
      <c r="K141" s="20">
        <f t="shared" ref="K141:K159" si="68">TRUNC(G141*H141,2)</f>
        <v>0</v>
      </c>
      <c r="L141" s="20">
        <f t="shared" ref="L141:L159" si="69">TRUNC(I141*G141,2)</f>
        <v>0</v>
      </c>
      <c r="M141" s="20">
        <f t="shared" ref="M141:M159" si="70">TRUNC(I141*E141,2)</f>
        <v>0</v>
      </c>
      <c r="N141" s="64">
        <f>'BM 04'!J137+M141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04'!F138</f>
        <v>30.25</v>
      </c>
      <c r="G142" s="53">
        <f t="shared" si="65"/>
        <v>0</v>
      </c>
      <c r="H142" s="20">
        <v>25.61</v>
      </c>
      <c r="I142" s="20">
        <f t="shared" si="66"/>
        <v>27.668521550195468</v>
      </c>
      <c r="J142" s="20">
        <f t="shared" si="67"/>
        <v>774.7</v>
      </c>
      <c r="K142" s="20">
        <f t="shared" si="68"/>
        <v>0</v>
      </c>
      <c r="L142" s="20">
        <f t="shared" si="69"/>
        <v>0</v>
      </c>
      <c r="M142" s="20">
        <f t="shared" si="70"/>
        <v>0</v>
      </c>
      <c r="N142" s="64">
        <f>'BM 04'!J138+M142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04'!F139</f>
        <v>23.37</v>
      </c>
      <c r="G143" s="53">
        <f t="shared" si="65"/>
        <v>0</v>
      </c>
      <c r="H143" s="20">
        <v>13.32</v>
      </c>
      <c r="I143" s="20">
        <f t="shared" si="66"/>
        <v>14.390656268981008</v>
      </c>
      <c r="J143" s="20">
        <f t="shared" si="67"/>
        <v>311.27999999999997</v>
      </c>
      <c r="K143" s="20">
        <f t="shared" si="68"/>
        <v>0</v>
      </c>
      <c r="L143" s="20">
        <f t="shared" si="69"/>
        <v>0</v>
      </c>
      <c r="M143" s="20">
        <f t="shared" si="70"/>
        <v>0</v>
      </c>
      <c r="N143" s="64">
        <f>'BM 04'!J139+M143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04'!F140</f>
        <v>0</v>
      </c>
      <c r="G144" s="53">
        <f t="shared" si="65"/>
        <v>4</v>
      </c>
      <c r="H144" s="20">
        <v>9.5</v>
      </c>
      <c r="I144" s="20">
        <f t="shared" si="66"/>
        <v>10.263606197846816</v>
      </c>
      <c r="J144" s="20">
        <f t="shared" si="67"/>
        <v>38</v>
      </c>
      <c r="K144" s="20">
        <f t="shared" si="68"/>
        <v>38</v>
      </c>
      <c r="L144" s="20">
        <f t="shared" si="69"/>
        <v>41.05</v>
      </c>
      <c r="M144" s="20">
        <f t="shared" si="70"/>
        <v>0</v>
      </c>
      <c r="N144" s="64">
        <f>'BM 04'!J140+M144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04'!F141</f>
        <v>0</v>
      </c>
      <c r="G145" s="53">
        <f t="shared" si="65"/>
        <v>5</v>
      </c>
      <c r="H145" s="20">
        <v>29.44</v>
      </c>
      <c r="I145" s="20">
        <f t="shared" si="66"/>
        <v>31.806375417327395</v>
      </c>
      <c r="J145" s="20">
        <f t="shared" si="67"/>
        <v>147.19999999999999</v>
      </c>
      <c r="K145" s="20">
        <f t="shared" si="68"/>
        <v>147.19999999999999</v>
      </c>
      <c r="L145" s="20">
        <f t="shared" si="69"/>
        <v>159.03</v>
      </c>
      <c r="M145" s="20">
        <f t="shared" si="70"/>
        <v>0</v>
      </c>
      <c r="N145" s="64">
        <f>'BM 04'!J141+M145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04'!F142</f>
        <v>2</v>
      </c>
      <c r="G146" s="53">
        <f t="shared" si="65"/>
        <v>0</v>
      </c>
      <c r="H146" s="20">
        <v>18.27</v>
      </c>
      <c r="I146" s="20">
        <f t="shared" si="66"/>
        <v>19.738535287859087</v>
      </c>
      <c r="J146" s="20">
        <f t="shared" si="67"/>
        <v>36.54</v>
      </c>
      <c r="K146" s="20">
        <f t="shared" si="68"/>
        <v>0</v>
      </c>
      <c r="L146" s="20">
        <f t="shared" si="69"/>
        <v>0</v>
      </c>
      <c r="M146" s="20">
        <f t="shared" si="70"/>
        <v>0</v>
      </c>
      <c r="N146" s="64">
        <f>'BM 04'!J142+M146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04'!F143</f>
        <v>3</v>
      </c>
      <c r="G147" s="53">
        <f t="shared" si="65"/>
        <v>0</v>
      </c>
      <c r="H147" s="20">
        <v>6.27</v>
      </c>
      <c r="I147" s="20">
        <f t="shared" si="66"/>
        <v>6.7739800905788972</v>
      </c>
      <c r="J147" s="20">
        <f t="shared" si="67"/>
        <v>18.809999999999999</v>
      </c>
      <c r="K147" s="20">
        <f t="shared" si="68"/>
        <v>0</v>
      </c>
      <c r="L147" s="20">
        <f t="shared" si="69"/>
        <v>0</v>
      </c>
      <c r="M147" s="20">
        <f t="shared" si="70"/>
        <v>0</v>
      </c>
      <c r="N147" s="64">
        <f>'BM 04'!J143+M147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04'!F144</f>
        <v>3</v>
      </c>
      <c r="G148" s="53">
        <f t="shared" si="65"/>
        <v>0</v>
      </c>
      <c r="H148" s="20">
        <v>7.36</v>
      </c>
      <c r="I148" s="20">
        <f t="shared" si="66"/>
        <v>7.9515938543318487</v>
      </c>
      <c r="J148" s="20">
        <f t="shared" si="67"/>
        <v>22.08</v>
      </c>
      <c r="K148" s="20">
        <f t="shared" si="68"/>
        <v>0</v>
      </c>
      <c r="L148" s="20">
        <f t="shared" si="69"/>
        <v>0</v>
      </c>
      <c r="M148" s="20">
        <f t="shared" si="70"/>
        <v>0</v>
      </c>
      <c r="N148" s="64">
        <f>'BM 04'!J144+M148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04'!F145</f>
        <v>3</v>
      </c>
      <c r="G149" s="53">
        <f t="shared" si="65"/>
        <v>0</v>
      </c>
      <c r="H149" s="20">
        <v>23.25</v>
      </c>
      <c r="I149" s="20">
        <f t="shared" si="66"/>
        <v>25.118825694730365</v>
      </c>
      <c r="J149" s="20">
        <f t="shared" si="67"/>
        <v>69.75</v>
      </c>
      <c r="K149" s="20">
        <f t="shared" si="68"/>
        <v>0</v>
      </c>
      <c r="L149" s="20">
        <f t="shared" si="69"/>
        <v>0</v>
      </c>
      <c r="M149" s="20">
        <f t="shared" si="70"/>
        <v>0</v>
      </c>
      <c r="N149" s="64">
        <f>'BM 04'!J145+M149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04'!F146</f>
        <v>6</v>
      </c>
      <c r="G150" s="53">
        <f t="shared" si="65"/>
        <v>0</v>
      </c>
      <c r="H150" s="20">
        <v>9.32</v>
      </c>
      <c r="I150" s="20">
        <f t="shared" si="66"/>
        <v>10.069137869887612</v>
      </c>
      <c r="J150" s="20">
        <f t="shared" si="67"/>
        <v>55.92</v>
      </c>
      <c r="K150" s="20">
        <f t="shared" si="68"/>
        <v>0</v>
      </c>
      <c r="L150" s="20">
        <f t="shared" si="69"/>
        <v>0</v>
      </c>
      <c r="M150" s="20">
        <f t="shared" si="70"/>
        <v>0</v>
      </c>
      <c r="N150" s="64">
        <f>'BM 04'!J146+M150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04'!F147</f>
        <v>8</v>
      </c>
      <c r="G151" s="53">
        <f t="shared" si="65"/>
        <v>0</v>
      </c>
      <c r="H151" s="20">
        <v>6.63</v>
      </c>
      <c r="I151" s="20">
        <f t="shared" si="66"/>
        <v>7.1629167464973031</v>
      </c>
      <c r="J151" s="20">
        <f t="shared" si="67"/>
        <v>53.04</v>
      </c>
      <c r="K151" s="20">
        <f t="shared" si="68"/>
        <v>0</v>
      </c>
      <c r="L151" s="20">
        <f t="shared" si="69"/>
        <v>0</v>
      </c>
      <c r="M151" s="20">
        <f t="shared" si="70"/>
        <v>0</v>
      </c>
      <c r="N151" s="64">
        <f>'BM 04'!J147+M151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04'!F148</f>
        <v>3</v>
      </c>
      <c r="G152" s="53">
        <f t="shared" si="65"/>
        <v>0</v>
      </c>
      <c r="H152" s="20">
        <v>18.98</v>
      </c>
      <c r="I152" s="20">
        <f t="shared" si="66"/>
        <v>20.505604803698162</v>
      </c>
      <c r="J152" s="20">
        <f t="shared" si="67"/>
        <v>56.94</v>
      </c>
      <c r="K152" s="20">
        <f t="shared" si="68"/>
        <v>0</v>
      </c>
      <c r="L152" s="20">
        <f t="shared" si="69"/>
        <v>0</v>
      </c>
      <c r="M152" s="20">
        <f t="shared" si="70"/>
        <v>0</v>
      </c>
      <c r="N152" s="64">
        <f>'BM 04'!J148+M152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04'!F149</f>
        <v>3</v>
      </c>
      <c r="G153" s="53">
        <f t="shared" si="65"/>
        <v>0</v>
      </c>
      <c r="H153" s="20">
        <v>8.15</v>
      </c>
      <c r="I153" s="20">
        <f t="shared" si="66"/>
        <v>8.8050937381527952</v>
      </c>
      <c r="J153" s="20">
        <f t="shared" si="67"/>
        <v>24.45</v>
      </c>
      <c r="K153" s="20">
        <f t="shared" si="68"/>
        <v>0</v>
      </c>
      <c r="L153" s="20">
        <f t="shared" si="69"/>
        <v>0</v>
      </c>
      <c r="M153" s="20">
        <f t="shared" si="70"/>
        <v>0</v>
      </c>
      <c r="N153" s="64">
        <f>'BM 04'!J149+M153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04'!F150</f>
        <v>11</v>
      </c>
      <c r="G154" s="53">
        <f t="shared" si="65"/>
        <v>0</v>
      </c>
      <c r="H154" s="20">
        <v>14.53</v>
      </c>
      <c r="I154" s="20">
        <f t="shared" si="66"/>
        <v>15.69791558470676</v>
      </c>
      <c r="J154" s="20">
        <f t="shared" si="67"/>
        <v>159.83000000000001</v>
      </c>
      <c r="K154" s="20">
        <f t="shared" si="68"/>
        <v>0</v>
      </c>
      <c r="L154" s="20">
        <f t="shared" si="69"/>
        <v>0</v>
      </c>
      <c r="M154" s="20">
        <f t="shared" si="70"/>
        <v>0</v>
      </c>
      <c r="N154" s="64">
        <f>'BM 04'!J150+M154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04'!F151</f>
        <v>9</v>
      </c>
      <c r="G155" s="53">
        <f t="shared" si="65"/>
        <v>0</v>
      </c>
      <c r="H155" s="20">
        <v>6.69</v>
      </c>
      <c r="I155" s="20">
        <f t="shared" si="66"/>
        <v>7.2277395224837049</v>
      </c>
      <c r="J155" s="20">
        <f t="shared" si="67"/>
        <v>60.21</v>
      </c>
      <c r="K155" s="20">
        <f t="shared" si="68"/>
        <v>0</v>
      </c>
      <c r="L155" s="20">
        <f t="shared" si="69"/>
        <v>0</v>
      </c>
      <c r="M155" s="20">
        <f t="shared" si="70"/>
        <v>0</v>
      </c>
      <c r="N155" s="64">
        <f>'BM 04'!J151+M155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04'!F152</f>
        <v>3</v>
      </c>
      <c r="G156" s="53">
        <f t="shared" si="65"/>
        <v>0</v>
      </c>
      <c r="H156" s="20">
        <v>43.45</v>
      </c>
      <c r="I156" s="20">
        <f t="shared" si="66"/>
        <v>46.942493610152013</v>
      </c>
      <c r="J156" s="20">
        <f t="shared" si="67"/>
        <v>130.35</v>
      </c>
      <c r="K156" s="20">
        <f t="shared" si="68"/>
        <v>0</v>
      </c>
      <c r="L156" s="20">
        <f t="shared" si="69"/>
        <v>0</v>
      </c>
      <c r="M156" s="20">
        <f t="shared" si="70"/>
        <v>0</v>
      </c>
      <c r="N156" s="64">
        <f>'BM 04'!J152+M156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04'!F153</f>
        <v>1</v>
      </c>
      <c r="G157" s="53">
        <f t="shared" si="65"/>
        <v>0</v>
      </c>
      <c r="H157" s="20">
        <v>12.28</v>
      </c>
      <c r="I157" s="20">
        <f t="shared" si="66"/>
        <v>13.267061485216725</v>
      </c>
      <c r="J157" s="20">
        <f t="shared" si="67"/>
        <v>12.28</v>
      </c>
      <c r="K157" s="20">
        <f t="shared" si="68"/>
        <v>0</v>
      </c>
      <c r="L157" s="20">
        <f t="shared" si="69"/>
        <v>0</v>
      </c>
      <c r="M157" s="20">
        <f t="shared" si="70"/>
        <v>0</v>
      </c>
      <c r="N157" s="64">
        <f>'BM 04'!J153+M157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/>
      <c r="F158" s="20">
        <f>E158+'BM 04'!F154</f>
        <v>0</v>
      </c>
      <c r="G158" s="53">
        <f t="shared" si="65"/>
        <v>1</v>
      </c>
      <c r="H158" s="20">
        <v>436.28</v>
      </c>
      <c r="I158" s="20">
        <f t="shared" si="66"/>
        <v>471.34801178911664</v>
      </c>
      <c r="J158" s="20">
        <f t="shared" si="67"/>
        <v>436.28</v>
      </c>
      <c r="K158" s="20">
        <f t="shared" si="68"/>
        <v>436.28</v>
      </c>
      <c r="L158" s="20">
        <f t="shared" si="69"/>
        <v>471.34</v>
      </c>
      <c r="M158" s="20">
        <f t="shared" si="70"/>
        <v>0</v>
      </c>
      <c r="N158" s="64">
        <f>'BM 04'!J154+M158</f>
        <v>0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/>
      <c r="F159" s="20">
        <f>E159+'BM 04'!F155</f>
        <v>0</v>
      </c>
      <c r="G159" s="53">
        <f t="shared" si="65"/>
        <v>3</v>
      </c>
      <c r="H159" s="20">
        <v>385.85</v>
      </c>
      <c r="I159" s="20">
        <f t="shared" si="66"/>
        <v>416.86446857254674</v>
      </c>
      <c r="J159" s="20">
        <f t="shared" si="67"/>
        <v>1157.55</v>
      </c>
      <c r="K159" s="20">
        <f t="shared" si="68"/>
        <v>1157.55</v>
      </c>
      <c r="L159" s="20">
        <f t="shared" si="69"/>
        <v>1250.5899999999999</v>
      </c>
      <c r="M159" s="20">
        <f t="shared" si="70"/>
        <v>0</v>
      </c>
      <c r="N159" s="64">
        <f>'BM 04'!J155+M159</f>
        <v>0</v>
      </c>
    </row>
    <row r="160" spans="1:14" ht="14" x14ac:dyDescent="0.25">
      <c r="A160" s="238" t="s">
        <v>60</v>
      </c>
      <c r="B160" s="239"/>
      <c r="C160" s="239"/>
      <c r="D160" s="239"/>
      <c r="E160" s="239"/>
      <c r="F160" s="239"/>
      <c r="G160" s="239"/>
      <c r="H160" s="240"/>
      <c r="I160" s="143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0</v>
      </c>
      <c r="N160" s="21">
        <f>SUM(N141:N159)</f>
        <v>2023.6999999999998</v>
      </c>
    </row>
    <row r="161" spans="1:14" ht="14" x14ac:dyDescent="0.25">
      <c r="A161" s="66" t="s">
        <v>300</v>
      </c>
      <c r="B161" s="139" t="s">
        <v>302</v>
      </c>
      <c r="C161" s="140"/>
      <c r="D161" s="140"/>
      <c r="E161" s="140"/>
      <c r="F161" s="140"/>
      <c r="G161" s="149"/>
      <c r="H161" s="140"/>
      <c r="I161" s="140"/>
      <c r="J161" s="140"/>
      <c r="K161" s="147"/>
      <c r="L161" s="149"/>
      <c r="M161" s="140"/>
      <c r="N161" s="141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04'!F158</f>
        <v>2.5</v>
      </c>
      <c r="G162" s="53">
        <f t="shared" ref="G162:G167" si="71">D162-F162</f>
        <v>0</v>
      </c>
      <c r="H162" s="20">
        <v>21.58</v>
      </c>
      <c r="I162" s="20">
        <f t="shared" ref="I162:I167" si="72">H162*$P$12</f>
        <v>23.314591763108869</v>
      </c>
      <c r="J162" s="20">
        <f t="shared" ref="J162:J167" si="73">TRUNC(H162*D162,2)</f>
        <v>53.95</v>
      </c>
      <c r="K162" s="20">
        <f t="shared" ref="K162:K167" si="74">TRUNC(G162*H162,2)</f>
        <v>0</v>
      </c>
      <c r="L162" s="20">
        <f t="shared" ref="L162:L167" si="75">TRUNC(I162*G162,2)</f>
        <v>0</v>
      </c>
      <c r="M162" s="20">
        <f t="shared" ref="M162:M167" si="76">TRUNC(I162*E162,2)</f>
        <v>0</v>
      </c>
      <c r="N162" s="64">
        <f>'BM 04'!J158+M162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04'!F159</f>
        <v>68.02</v>
      </c>
      <c r="G163" s="53">
        <f t="shared" si="71"/>
        <v>0</v>
      </c>
      <c r="H163" s="20">
        <v>48.66</v>
      </c>
      <c r="I163" s="20">
        <f t="shared" si="72"/>
        <v>52.571271324971157</v>
      </c>
      <c r="J163" s="20">
        <f t="shared" si="73"/>
        <v>3309.85</v>
      </c>
      <c r="K163" s="20">
        <f t="shared" si="74"/>
        <v>0</v>
      </c>
      <c r="L163" s="20">
        <f t="shared" si="75"/>
        <v>0</v>
      </c>
      <c r="M163" s="20">
        <f t="shared" si="76"/>
        <v>0</v>
      </c>
      <c r="N163" s="64">
        <f>'BM 04'!J159+M163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04'!F160</f>
        <v>11</v>
      </c>
      <c r="G164" s="53">
        <f t="shared" si="71"/>
        <v>0</v>
      </c>
      <c r="H164" s="20">
        <v>74.930000000000007</v>
      </c>
      <c r="I164" s="20">
        <f t="shared" si="72"/>
        <v>80.952843411017042</v>
      </c>
      <c r="J164" s="20">
        <f t="shared" si="73"/>
        <v>824.23</v>
      </c>
      <c r="K164" s="20">
        <f t="shared" si="74"/>
        <v>0</v>
      </c>
      <c r="L164" s="20">
        <f t="shared" si="75"/>
        <v>0</v>
      </c>
      <c r="M164" s="20">
        <f t="shared" si="76"/>
        <v>0</v>
      </c>
      <c r="N164" s="64">
        <f>'BM 04'!J160+M164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04'!F161</f>
        <v>4</v>
      </c>
      <c r="G165" s="53">
        <f t="shared" si="71"/>
        <v>0</v>
      </c>
      <c r="H165" s="20">
        <v>44.22</v>
      </c>
      <c r="I165" s="20">
        <f t="shared" si="72"/>
        <v>47.774385901977489</v>
      </c>
      <c r="J165" s="20">
        <f t="shared" si="73"/>
        <v>176.88</v>
      </c>
      <c r="K165" s="20">
        <f t="shared" si="74"/>
        <v>0</v>
      </c>
      <c r="L165" s="20">
        <f t="shared" si="75"/>
        <v>0</v>
      </c>
      <c r="M165" s="20">
        <f t="shared" si="76"/>
        <v>0</v>
      </c>
      <c r="N165" s="64">
        <f>'BM 04'!J161+M165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04'!F162</f>
        <v>13</v>
      </c>
      <c r="G166" s="53">
        <f t="shared" si="71"/>
        <v>0</v>
      </c>
      <c r="H166" s="20">
        <v>23.71</v>
      </c>
      <c r="I166" s="20">
        <f t="shared" si="72"/>
        <v>25.615800310626106</v>
      </c>
      <c r="J166" s="20">
        <f t="shared" si="73"/>
        <v>308.23</v>
      </c>
      <c r="K166" s="20">
        <f t="shared" si="74"/>
        <v>0</v>
      </c>
      <c r="L166" s="20">
        <f t="shared" si="75"/>
        <v>0</v>
      </c>
      <c r="M166" s="20">
        <f t="shared" si="76"/>
        <v>0</v>
      </c>
      <c r="N166" s="64">
        <f>'BM 04'!J162+M166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/>
      <c r="F167" s="20">
        <f>E167+'BM 04'!F163</f>
        <v>0</v>
      </c>
      <c r="G167" s="53">
        <f t="shared" si="71"/>
        <v>3</v>
      </c>
      <c r="H167" s="20">
        <v>712.52</v>
      </c>
      <c r="I167" s="20">
        <f t="shared" si="72"/>
        <v>769.79207243050655</v>
      </c>
      <c r="J167" s="20">
        <f t="shared" si="73"/>
        <v>2137.56</v>
      </c>
      <c r="K167" s="20">
        <f t="shared" si="74"/>
        <v>2137.56</v>
      </c>
      <c r="L167" s="20">
        <f t="shared" si="75"/>
        <v>2309.37</v>
      </c>
      <c r="M167" s="20">
        <f t="shared" si="76"/>
        <v>0</v>
      </c>
      <c r="N167" s="64">
        <f>'BM 04'!J163+M167</f>
        <v>0</v>
      </c>
    </row>
    <row r="168" spans="1:14" ht="14" x14ac:dyDescent="0.25">
      <c r="A168" s="238" t="s">
        <v>60</v>
      </c>
      <c r="B168" s="239"/>
      <c r="C168" s="239"/>
      <c r="D168" s="239"/>
      <c r="E168" s="239"/>
      <c r="F168" s="239"/>
      <c r="G168" s="239"/>
      <c r="H168" s="240"/>
      <c r="I168" s="143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0</v>
      </c>
      <c r="N168" s="21">
        <f>SUM(N162:N167)</f>
        <v>4673.1399999999994</v>
      </c>
    </row>
    <row r="169" spans="1:14" ht="14" x14ac:dyDescent="0.25">
      <c r="A169" s="66" t="s">
        <v>314</v>
      </c>
      <c r="B169" s="139" t="s">
        <v>315</v>
      </c>
      <c r="C169" s="140"/>
      <c r="D169" s="140"/>
      <c r="E169" s="140"/>
      <c r="F169" s="140"/>
      <c r="G169" s="149"/>
      <c r="H169" s="140"/>
      <c r="I169" s="140"/>
      <c r="J169" s="140"/>
      <c r="K169" s="147"/>
      <c r="L169" s="149"/>
      <c r="M169" s="140"/>
      <c r="N169" s="141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04'!F166</f>
        <v>0</v>
      </c>
      <c r="G170" s="53">
        <f t="shared" ref="G170:G205" si="77">D170-F170</f>
        <v>1</v>
      </c>
      <c r="H170" s="20">
        <v>1562.31</v>
      </c>
      <c r="I170" s="20">
        <f t="shared" ref="I170:I205" si="78">H170*$P$12</f>
        <v>1687.8878525219009</v>
      </c>
      <c r="J170" s="20">
        <f t="shared" ref="J170:J205" si="79">TRUNC(H170*D170,2)</f>
        <v>1562.31</v>
      </c>
      <c r="K170" s="20">
        <f t="shared" ref="K170:K205" si="80">TRUNC(G170*H170,2)</f>
        <v>1562.31</v>
      </c>
      <c r="L170" s="20">
        <f t="shared" ref="L170:L205" si="81">TRUNC(I170*G170,2)</f>
        <v>1687.88</v>
      </c>
      <c r="M170" s="20">
        <f t="shared" ref="M170:M205" si="82">TRUNC(I170*E170,2)</f>
        <v>0</v>
      </c>
      <c r="N170" s="64">
        <f>'BM 04'!J166+M170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04'!F167</f>
        <v>0</v>
      </c>
      <c r="G171" s="53">
        <f t="shared" si="77"/>
        <v>1</v>
      </c>
      <c r="H171" s="20">
        <v>532.74</v>
      </c>
      <c r="I171" s="20">
        <f t="shared" si="78"/>
        <v>575.56142798325391</v>
      </c>
      <c r="J171" s="20">
        <f t="shared" si="79"/>
        <v>532.74</v>
      </c>
      <c r="K171" s="20">
        <f t="shared" si="80"/>
        <v>532.74</v>
      </c>
      <c r="L171" s="20">
        <f t="shared" si="81"/>
        <v>575.55999999999995</v>
      </c>
      <c r="M171" s="20">
        <f t="shared" si="82"/>
        <v>0</v>
      </c>
      <c r="N171" s="64">
        <f>'BM 04'!J167+M171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04'!F168</f>
        <v>0</v>
      </c>
      <c r="G172" s="53">
        <f t="shared" si="77"/>
        <v>4</v>
      </c>
      <c r="H172" s="20">
        <v>122.61</v>
      </c>
      <c r="I172" s="20">
        <f t="shared" si="78"/>
        <v>132.46534272821032</v>
      </c>
      <c r="J172" s="20">
        <f t="shared" si="79"/>
        <v>490.44</v>
      </c>
      <c r="K172" s="20">
        <f t="shared" si="80"/>
        <v>490.44</v>
      </c>
      <c r="L172" s="20">
        <f t="shared" si="81"/>
        <v>529.86</v>
      </c>
      <c r="M172" s="20">
        <f t="shared" si="82"/>
        <v>0</v>
      </c>
      <c r="N172" s="64">
        <f>'BM 04'!J168+M172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04'!F169</f>
        <v>0</v>
      </c>
      <c r="G173" s="53">
        <f t="shared" si="77"/>
        <v>1</v>
      </c>
      <c r="H173" s="20">
        <v>132.34</v>
      </c>
      <c r="I173" s="20">
        <f t="shared" si="78"/>
        <v>142.97743623400501</v>
      </c>
      <c r="J173" s="20">
        <f t="shared" si="79"/>
        <v>132.34</v>
      </c>
      <c r="K173" s="20">
        <f t="shared" si="80"/>
        <v>132.34</v>
      </c>
      <c r="L173" s="20">
        <f t="shared" si="81"/>
        <v>142.97</v>
      </c>
      <c r="M173" s="20">
        <f t="shared" si="82"/>
        <v>0</v>
      </c>
      <c r="N173" s="64">
        <f>'BM 04'!J169+M173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04'!F170</f>
        <v>0</v>
      </c>
      <c r="G174" s="53">
        <f t="shared" si="77"/>
        <v>4</v>
      </c>
      <c r="H174" s="20">
        <v>8.81</v>
      </c>
      <c r="I174" s="20">
        <f t="shared" si="78"/>
        <v>9.5181442740032054</v>
      </c>
      <c r="J174" s="20">
        <f t="shared" si="79"/>
        <v>35.24</v>
      </c>
      <c r="K174" s="20">
        <f t="shared" si="80"/>
        <v>35.24</v>
      </c>
      <c r="L174" s="20">
        <f t="shared" si="81"/>
        <v>38.07</v>
      </c>
      <c r="M174" s="20">
        <f t="shared" si="82"/>
        <v>0</v>
      </c>
      <c r="N174" s="64">
        <f>'BM 04'!J170+M174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04'!F171</f>
        <v>0</v>
      </c>
      <c r="G175" s="53">
        <f t="shared" si="77"/>
        <v>6</v>
      </c>
      <c r="H175" s="20">
        <v>9.3000000000000007</v>
      </c>
      <c r="I175" s="20">
        <f t="shared" si="78"/>
        <v>10.047530277892147</v>
      </c>
      <c r="J175" s="20">
        <f t="shared" si="79"/>
        <v>55.8</v>
      </c>
      <c r="K175" s="20">
        <f t="shared" si="80"/>
        <v>55.8</v>
      </c>
      <c r="L175" s="20">
        <f t="shared" si="81"/>
        <v>60.28</v>
      </c>
      <c r="M175" s="20">
        <f t="shared" si="82"/>
        <v>0</v>
      </c>
      <c r="N175" s="64">
        <f>'BM 04'!J171+M175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04'!F172</f>
        <v>0</v>
      </c>
      <c r="G176" s="53">
        <f t="shared" si="77"/>
        <v>8</v>
      </c>
      <c r="H176" s="20">
        <v>10.220000000000001</v>
      </c>
      <c r="I176" s="20">
        <f t="shared" si="78"/>
        <v>11.041479509683628</v>
      </c>
      <c r="J176" s="20">
        <f t="shared" si="79"/>
        <v>81.760000000000005</v>
      </c>
      <c r="K176" s="20">
        <f t="shared" si="80"/>
        <v>81.760000000000005</v>
      </c>
      <c r="L176" s="20">
        <f t="shared" si="81"/>
        <v>88.33</v>
      </c>
      <c r="M176" s="20">
        <f t="shared" si="82"/>
        <v>0</v>
      </c>
      <c r="N176" s="64">
        <f>'BM 04'!J172+M176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04'!F173</f>
        <v>0</v>
      </c>
      <c r="G177" s="53">
        <f t="shared" si="77"/>
        <v>1</v>
      </c>
      <c r="H177" s="20">
        <v>587.96</v>
      </c>
      <c r="I177" s="20">
        <f t="shared" si="78"/>
        <v>635.21998948273824</v>
      </c>
      <c r="J177" s="20">
        <f t="shared" si="79"/>
        <v>587.96</v>
      </c>
      <c r="K177" s="20">
        <f t="shared" si="80"/>
        <v>587.96</v>
      </c>
      <c r="L177" s="20">
        <f t="shared" si="81"/>
        <v>635.21</v>
      </c>
      <c r="M177" s="20">
        <f t="shared" si="82"/>
        <v>0</v>
      </c>
      <c r="N177" s="64">
        <f>'BM 04'!J173+M177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04'!F174</f>
        <v>0</v>
      </c>
      <c r="G178" s="53">
        <f t="shared" si="77"/>
        <v>1</v>
      </c>
      <c r="H178" s="20">
        <v>243.72</v>
      </c>
      <c r="I178" s="20">
        <f t="shared" si="78"/>
        <v>263.31011605676059</v>
      </c>
      <c r="J178" s="20">
        <f t="shared" si="79"/>
        <v>243.72</v>
      </c>
      <c r="K178" s="20">
        <f t="shared" si="80"/>
        <v>243.72</v>
      </c>
      <c r="L178" s="20">
        <f t="shared" si="81"/>
        <v>263.31</v>
      </c>
      <c r="M178" s="20">
        <f t="shared" si="82"/>
        <v>0</v>
      </c>
      <c r="N178" s="64">
        <f>'BM 04'!J174+M178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04'!F175</f>
        <v>0</v>
      </c>
      <c r="G179" s="53">
        <f t="shared" si="77"/>
        <v>45</v>
      </c>
      <c r="H179" s="20">
        <v>11.63</v>
      </c>
      <c r="I179" s="20">
        <f t="shared" si="78"/>
        <v>12.56481474536405</v>
      </c>
      <c r="J179" s="20">
        <f t="shared" si="79"/>
        <v>523.35</v>
      </c>
      <c r="K179" s="20">
        <f t="shared" si="80"/>
        <v>523.35</v>
      </c>
      <c r="L179" s="20">
        <f t="shared" si="81"/>
        <v>565.41</v>
      </c>
      <c r="M179" s="20">
        <f t="shared" si="82"/>
        <v>0</v>
      </c>
      <c r="N179" s="64">
        <f>'BM 04'!J175+M179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04'!F176</f>
        <v>0</v>
      </c>
      <c r="G180" s="53">
        <f t="shared" si="77"/>
        <v>8</v>
      </c>
      <c r="H180" s="20">
        <v>6.71</v>
      </c>
      <c r="I180" s="20">
        <f t="shared" si="78"/>
        <v>7.2493471144791712</v>
      </c>
      <c r="J180" s="20">
        <f t="shared" si="79"/>
        <v>53.68</v>
      </c>
      <c r="K180" s="20">
        <f t="shared" si="80"/>
        <v>53.68</v>
      </c>
      <c r="L180" s="20">
        <f t="shared" si="81"/>
        <v>57.99</v>
      </c>
      <c r="M180" s="20">
        <f t="shared" si="82"/>
        <v>0</v>
      </c>
      <c r="N180" s="64">
        <f>'BM 04'!J176+M180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04'!F177</f>
        <v>0</v>
      </c>
      <c r="G181" s="53">
        <f t="shared" si="77"/>
        <v>2</v>
      </c>
      <c r="H181" s="20">
        <v>13.88</v>
      </c>
      <c r="I181" s="20">
        <f t="shared" si="78"/>
        <v>14.995668844854084</v>
      </c>
      <c r="J181" s="20">
        <f t="shared" si="79"/>
        <v>27.76</v>
      </c>
      <c r="K181" s="20">
        <f t="shared" si="80"/>
        <v>27.76</v>
      </c>
      <c r="L181" s="20">
        <f t="shared" si="81"/>
        <v>29.99</v>
      </c>
      <c r="M181" s="20">
        <f t="shared" si="82"/>
        <v>0</v>
      </c>
      <c r="N181" s="64">
        <f>'BM 04'!J177+M181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04'!F178</f>
        <v>0</v>
      </c>
      <c r="G182" s="53">
        <f t="shared" si="77"/>
        <v>60</v>
      </c>
      <c r="H182" s="20">
        <v>18.13</v>
      </c>
      <c r="I182" s="20">
        <f t="shared" si="78"/>
        <v>19.587282143890814</v>
      </c>
      <c r="J182" s="20">
        <f t="shared" si="79"/>
        <v>1087.8</v>
      </c>
      <c r="K182" s="20">
        <f t="shared" si="80"/>
        <v>1087.8</v>
      </c>
      <c r="L182" s="20">
        <f t="shared" si="81"/>
        <v>1175.23</v>
      </c>
      <c r="M182" s="20">
        <f t="shared" si="82"/>
        <v>0</v>
      </c>
      <c r="N182" s="64">
        <f>'BM 04'!J178+M182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04'!F179</f>
        <v>0</v>
      </c>
      <c r="G183" s="53">
        <f t="shared" si="77"/>
        <v>600</v>
      </c>
      <c r="H183" s="20">
        <v>2.67</v>
      </c>
      <c r="I183" s="20">
        <f t="shared" si="78"/>
        <v>2.8846135313948418</v>
      </c>
      <c r="J183" s="20">
        <f t="shared" si="79"/>
        <v>1602</v>
      </c>
      <c r="K183" s="20">
        <f t="shared" si="80"/>
        <v>1602</v>
      </c>
      <c r="L183" s="20">
        <f t="shared" si="81"/>
        <v>1730.76</v>
      </c>
      <c r="M183" s="20">
        <f t="shared" si="82"/>
        <v>0</v>
      </c>
      <c r="N183" s="64">
        <f>'BM 04'!J179+M183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04'!F180</f>
        <v>0</v>
      </c>
      <c r="G184" s="53">
        <f t="shared" si="77"/>
        <v>1600</v>
      </c>
      <c r="H184" s="20">
        <v>3.92</v>
      </c>
      <c r="I184" s="20">
        <f t="shared" si="78"/>
        <v>4.2350880311115278</v>
      </c>
      <c r="J184" s="20">
        <f t="shared" si="79"/>
        <v>6272</v>
      </c>
      <c r="K184" s="20">
        <f t="shared" si="80"/>
        <v>6272</v>
      </c>
      <c r="L184" s="20">
        <f t="shared" si="81"/>
        <v>6776.14</v>
      </c>
      <c r="M184" s="20">
        <f t="shared" si="82"/>
        <v>0</v>
      </c>
      <c r="N184" s="64">
        <f>'BM 04'!J180+M184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04'!F181</f>
        <v>0</v>
      </c>
      <c r="G185" s="53">
        <f t="shared" si="77"/>
        <v>46</v>
      </c>
      <c r="H185" s="20">
        <v>8.82</v>
      </c>
      <c r="I185" s="20">
        <f t="shared" si="78"/>
        <v>9.5289480700009381</v>
      </c>
      <c r="J185" s="20">
        <f t="shared" si="79"/>
        <v>405.72</v>
      </c>
      <c r="K185" s="20">
        <f t="shared" si="80"/>
        <v>405.72</v>
      </c>
      <c r="L185" s="20">
        <f t="shared" si="81"/>
        <v>438.33</v>
      </c>
      <c r="M185" s="20">
        <f t="shared" si="82"/>
        <v>0</v>
      </c>
      <c r="N185" s="64">
        <f>'BM 04'!J181+M185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04'!F182</f>
        <v>17</v>
      </c>
      <c r="G186" s="53">
        <f t="shared" si="77"/>
        <v>0</v>
      </c>
      <c r="H186" s="20">
        <v>22.65</v>
      </c>
      <c r="I186" s="20">
        <f t="shared" si="78"/>
        <v>24.470597934866351</v>
      </c>
      <c r="J186" s="20">
        <f t="shared" si="79"/>
        <v>385.05</v>
      </c>
      <c r="K186" s="20">
        <f t="shared" si="80"/>
        <v>0</v>
      </c>
      <c r="L186" s="20">
        <f t="shared" si="81"/>
        <v>0</v>
      </c>
      <c r="M186" s="20">
        <f t="shared" si="82"/>
        <v>0</v>
      </c>
      <c r="N186" s="64">
        <f>'BM 04'!J182+M186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04'!F183</f>
        <v>88</v>
      </c>
      <c r="G187" s="53">
        <f t="shared" si="77"/>
        <v>0</v>
      </c>
      <c r="H187" s="20">
        <v>11.95</v>
      </c>
      <c r="I187" s="20">
        <f t="shared" si="78"/>
        <v>12.910536217291519</v>
      </c>
      <c r="J187" s="20">
        <f t="shared" si="79"/>
        <v>1051.5999999999999</v>
      </c>
      <c r="K187" s="20">
        <f t="shared" si="80"/>
        <v>0</v>
      </c>
      <c r="L187" s="20">
        <f t="shared" si="81"/>
        <v>0</v>
      </c>
      <c r="M187" s="20">
        <f t="shared" si="82"/>
        <v>0</v>
      </c>
      <c r="N187" s="64">
        <f>'BM 04'!J183+M187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04'!F184</f>
        <v>0</v>
      </c>
      <c r="G188" s="53">
        <f t="shared" si="77"/>
        <v>7</v>
      </c>
      <c r="H188" s="20">
        <v>26.9</v>
      </c>
      <c r="I188" s="20">
        <f t="shared" si="78"/>
        <v>29.062211233903085</v>
      </c>
      <c r="J188" s="20">
        <f t="shared" si="79"/>
        <v>188.3</v>
      </c>
      <c r="K188" s="20">
        <f t="shared" si="80"/>
        <v>188.3</v>
      </c>
      <c r="L188" s="20">
        <f t="shared" si="81"/>
        <v>203.43</v>
      </c>
      <c r="M188" s="20">
        <f t="shared" si="82"/>
        <v>0</v>
      </c>
      <c r="N188" s="64">
        <f>'BM 04'!J184+M188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04'!F185</f>
        <v>0</v>
      </c>
      <c r="G189" s="53">
        <f t="shared" si="77"/>
        <v>60</v>
      </c>
      <c r="H189" s="20">
        <v>24.04</v>
      </c>
      <c r="I189" s="20">
        <f t="shared" si="78"/>
        <v>25.97232557855131</v>
      </c>
      <c r="J189" s="20">
        <f t="shared" si="79"/>
        <v>1442.4</v>
      </c>
      <c r="K189" s="20">
        <f t="shared" si="80"/>
        <v>1442.4</v>
      </c>
      <c r="L189" s="20">
        <f t="shared" si="81"/>
        <v>1558.33</v>
      </c>
      <c r="M189" s="20">
        <f t="shared" si="82"/>
        <v>0</v>
      </c>
      <c r="N189" s="64">
        <f>'BM 04'!J185+M189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04'!F186</f>
        <v>0</v>
      </c>
      <c r="G190" s="53">
        <f t="shared" si="77"/>
        <v>17</v>
      </c>
      <c r="H190" s="20">
        <v>36.46</v>
      </c>
      <c r="I190" s="20">
        <f t="shared" si="78"/>
        <v>39.390640207736304</v>
      </c>
      <c r="J190" s="20">
        <f t="shared" si="79"/>
        <v>619.82000000000005</v>
      </c>
      <c r="K190" s="20">
        <f t="shared" si="80"/>
        <v>619.82000000000005</v>
      </c>
      <c r="L190" s="20">
        <f t="shared" si="81"/>
        <v>669.64</v>
      </c>
      <c r="M190" s="20">
        <f t="shared" si="82"/>
        <v>0</v>
      </c>
      <c r="N190" s="64">
        <f>'BM 04'!J186+M190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04'!F187</f>
        <v>0</v>
      </c>
      <c r="G191" s="53">
        <f t="shared" si="77"/>
        <v>17</v>
      </c>
      <c r="H191" s="20">
        <v>22.73</v>
      </c>
      <c r="I191" s="20">
        <f t="shared" si="78"/>
        <v>24.557028302848224</v>
      </c>
      <c r="J191" s="20">
        <f t="shared" si="79"/>
        <v>386.41</v>
      </c>
      <c r="K191" s="20">
        <f t="shared" si="80"/>
        <v>386.41</v>
      </c>
      <c r="L191" s="20">
        <f t="shared" si="81"/>
        <v>417.46</v>
      </c>
      <c r="M191" s="20">
        <f t="shared" si="82"/>
        <v>0</v>
      </c>
      <c r="N191" s="64">
        <f>'BM 04'!J187+M191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04'!F188</f>
        <v>0</v>
      </c>
      <c r="G192" s="53">
        <f t="shared" si="77"/>
        <v>4</v>
      </c>
      <c r="H192" s="20">
        <v>28.02</v>
      </c>
      <c r="I192" s="20">
        <f t="shared" si="78"/>
        <v>30.272236385649236</v>
      </c>
      <c r="J192" s="20">
        <f t="shared" si="79"/>
        <v>112.08</v>
      </c>
      <c r="K192" s="20">
        <f t="shared" si="80"/>
        <v>112.08</v>
      </c>
      <c r="L192" s="20">
        <f t="shared" si="81"/>
        <v>121.08</v>
      </c>
      <c r="M192" s="20">
        <f t="shared" si="82"/>
        <v>0</v>
      </c>
      <c r="N192" s="64">
        <f>'BM 04'!J188+M192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04'!F189</f>
        <v>0</v>
      </c>
      <c r="G193" s="53">
        <f t="shared" si="77"/>
        <v>41</v>
      </c>
      <c r="H193" s="20">
        <v>168.38</v>
      </c>
      <c r="I193" s="20">
        <f t="shared" si="78"/>
        <v>181.91431700983648</v>
      </c>
      <c r="J193" s="20">
        <f t="shared" si="79"/>
        <v>6903.58</v>
      </c>
      <c r="K193" s="20">
        <f t="shared" si="80"/>
        <v>6903.58</v>
      </c>
      <c r="L193" s="20">
        <f t="shared" si="81"/>
        <v>7458.48</v>
      </c>
      <c r="M193" s="20">
        <f t="shared" si="82"/>
        <v>0</v>
      </c>
      <c r="N193" s="64">
        <f>'BM 04'!J189+M193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04'!F190</f>
        <v>0</v>
      </c>
      <c r="G194" s="53">
        <f t="shared" si="77"/>
        <v>5</v>
      </c>
      <c r="H194" s="20">
        <v>110.67</v>
      </c>
      <c r="I194" s="20">
        <f t="shared" si="78"/>
        <v>119.56561030691653</v>
      </c>
      <c r="J194" s="20">
        <f t="shared" si="79"/>
        <v>553.35</v>
      </c>
      <c r="K194" s="20">
        <f t="shared" si="80"/>
        <v>553.35</v>
      </c>
      <c r="L194" s="20">
        <f t="shared" si="81"/>
        <v>597.82000000000005</v>
      </c>
      <c r="M194" s="20">
        <f t="shared" si="82"/>
        <v>0</v>
      </c>
      <c r="N194" s="64">
        <f>'BM 04'!J190+M194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04'!F191</f>
        <v>0</v>
      </c>
      <c r="G195" s="53">
        <f t="shared" si="77"/>
        <v>5</v>
      </c>
      <c r="H195" s="20">
        <v>723.84</v>
      </c>
      <c r="I195" s="20">
        <f t="shared" si="78"/>
        <v>782.02196949994095</v>
      </c>
      <c r="J195" s="20">
        <f t="shared" si="79"/>
        <v>3619.2</v>
      </c>
      <c r="K195" s="20">
        <f t="shared" si="80"/>
        <v>3619.2</v>
      </c>
      <c r="L195" s="20">
        <f t="shared" si="81"/>
        <v>3910.1</v>
      </c>
      <c r="M195" s="20">
        <f t="shared" si="82"/>
        <v>0</v>
      </c>
      <c r="N195" s="64">
        <f>'BM 04'!J191+M195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04'!F192</f>
        <v>0</v>
      </c>
      <c r="G196" s="53">
        <f t="shared" si="77"/>
        <v>50</v>
      </c>
      <c r="H196" s="20">
        <v>9.32</v>
      </c>
      <c r="I196" s="20">
        <f t="shared" si="78"/>
        <v>10.069137869887612</v>
      </c>
      <c r="J196" s="20">
        <f t="shared" si="79"/>
        <v>466</v>
      </c>
      <c r="K196" s="20">
        <f t="shared" si="80"/>
        <v>466</v>
      </c>
      <c r="L196" s="20">
        <f t="shared" si="81"/>
        <v>503.45</v>
      </c>
      <c r="M196" s="20">
        <f t="shared" si="82"/>
        <v>0</v>
      </c>
      <c r="N196" s="64">
        <f>'BM 04'!J192+M196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04'!F193</f>
        <v>0</v>
      </c>
      <c r="G197" s="53">
        <f t="shared" si="77"/>
        <v>60</v>
      </c>
      <c r="H197" s="20">
        <v>10.72</v>
      </c>
      <c r="I197" s="20">
        <f t="shared" si="78"/>
        <v>11.581669309570302</v>
      </c>
      <c r="J197" s="20">
        <f t="shared" si="79"/>
        <v>643.20000000000005</v>
      </c>
      <c r="K197" s="20">
        <f t="shared" si="80"/>
        <v>643.20000000000005</v>
      </c>
      <c r="L197" s="20">
        <f t="shared" si="81"/>
        <v>694.9</v>
      </c>
      <c r="M197" s="20">
        <f t="shared" si="82"/>
        <v>0</v>
      </c>
      <c r="N197" s="64">
        <f>'BM 04'!J193+M197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04'!F194</f>
        <v>65</v>
      </c>
      <c r="G198" s="53">
        <f t="shared" si="77"/>
        <v>0</v>
      </c>
      <c r="H198" s="20">
        <v>5.15</v>
      </c>
      <c r="I198" s="20">
        <f t="shared" si="78"/>
        <v>5.5639549388327474</v>
      </c>
      <c r="J198" s="20">
        <f t="shared" si="79"/>
        <v>334.75</v>
      </c>
      <c r="K198" s="20">
        <f t="shared" si="80"/>
        <v>0</v>
      </c>
      <c r="L198" s="20">
        <f t="shared" si="81"/>
        <v>0</v>
      </c>
      <c r="M198" s="20">
        <f t="shared" si="82"/>
        <v>0</v>
      </c>
      <c r="N198" s="64">
        <f>'BM 04'!J194+M198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04'!F195</f>
        <v>30</v>
      </c>
      <c r="G199" s="53">
        <f t="shared" si="77"/>
        <v>0</v>
      </c>
      <c r="H199" s="20">
        <v>4.4400000000000004</v>
      </c>
      <c r="I199" s="20">
        <f t="shared" si="78"/>
        <v>4.7968854229936699</v>
      </c>
      <c r="J199" s="20">
        <f t="shared" si="79"/>
        <v>133.19999999999999</v>
      </c>
      <c r="K199" s="20">
        <f t="shared" si="80"/>
        <v>0</v>
      </c>
      <c r="L199" s="20">
        <f t="shared" si="81"/>
        <v>0</v>
      </c>
      <c r="M199" s="20">
        <f t="shared" si="82"/>
        <v>0</v>
      </c>
      <c r="N199" s="64">
        <f>'BM 04'!J195+M199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04'!F196</f>
        <v>0</v>
      </c>
      <c r="G200" s="53">
        <f t="shared" si="77"/>
        <v>2</v>
      </c>
      <c r="H200" s="20">
        <v>59.47</v>
      </c>
      <c r="I200" s="20">
        <f t="shared" si="78"/>
        <v>64.250174798521059</v>
      </c>
      <c r="J200" s="20">
        <f t="shared" si="79"/>
        <v>118.94</v>
      </c>
      <c r="K200" s="20">
        <f t="shared" si="80"/>
        <v>118.94</v>
      </c>
      <c r="L200" s="20">
        <f t="shared" si="81"/>
        <v>128.5</v>
      </c>
      <c r="M200" s="20">
        <f t="shared" si="82"/>
        <v>0</v>
      </c>
      <c r="N200" s="64">
        <f>'BM 04'!J196+M200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04'!F197</f>
        <v>0</v>
      </c>
      <c r="G201" s="53">
        <f t="shared" si="77"/>
        <v>2</v>
      </c>
      <c r="H201" s="20">
        <v>25.27</v>
      </c>
      <c r="I201" s="20">
        <f t="shared" si="78"/>
        <v>27.301192486272527</v>
      </c>
      <c r="J201" s="20">
        <f t="shared" si="79"/>
        <v>50.54</v>
      </c>
      <c r="K201" s="20">
        <f t="shared" si="80"/>
        <v>50.54</v>
      </c>
      <c r="L201" s="20">
        <f t="shared" si="81"/>
        <v>54.6</v>
      </c>
      <c r="M201" s="20">
        <f t="shared" si="82"/>
        <v>0</v>
      </c>
      <c r="N201" s="64">
        <f>'BM 04'!J197+M201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04'!F198</f>
        <v>0</v>
      </c>
      <c r="G202" s="53">
        <f t="shared" si="77"/>
        <v>15</v>
      </c>
      <c r="H202" s="20">
        <v>31.79</v>
      </c>
      <c r="I202" s="20">
        <f t="shared" si="78"/>
        <v>34.34526747679476</v>
      </c>
      <c r="J202" s="20">
        <f t="shared" si="79"/>
        <v>476.85</v>
      </c>
      <c r="K202" s="20">
        <f t="shared" si="80"/>
        <v>476.85</v>
      </c>
      <c r="L202" s="20">
        <f t="shared" si="81"/>
        <v>515.16999999999996</v>
      </c>
      <c r="M202" s="20">
        <f t="shared" si="82"/>
        <v>0</v>
      </c>
      <c r="N202" s="64">
        <f>'BM 04'!J198+M202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04'!F199</f>
        <v>0</v>
      </c>
      <c r="G203" s="53">
        <f t="shared" si="77"/>
        <v>2</v>
      </c>
      <c r="H203" s="20">
        <v>38.29</v>
      </c>
      <c r="I203" s="20">
        <f t="shared" si="78"/>
        <v>41.367734875321531</v>
      </c>
      <c r="J203" s="20">
        <f t="shared" si="79"/>
        <v>76.58</v>
      </c>
      <c r="K203" s="20">
        <f t="shared" si="80"/>
        <v>76.58</v>
      </c>
      <c r="L203" s="20">
        <f t="shared" si="81"/>
        <v>82.73</v>
      </c>
      <c r="M203" s="20">
        <f t="shared" si="82"/>
        <v>0</v>
      </c>
      <c r="N203" s="64">
        <f>'BM 04'!J199+M203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04'!F200</f>
        <v>0</v>
      </c>
      <c r="G204" s="53">
        <f t="shared" si="77"/>
        <v>2</v>
      </c>
      <c r="H204" s="20">
        <v>171.24</v>
      </c>
      <c r="I204" s="20">
        <f t="shared" si="78"/>
        <v>185.00420266518827</v>
      </c>
      <c r="J204" s="20">
        <f t="shared" si="79"/>
        <v>342.48</v>
      </c>
      <c r="K204" s="20">
        <f t="shared" si="80"/>
        <v>342.48</v>
      </c>
      <c r="L204" s="20">
        <f t="shared" si="81"/>
        <v>370</v>
      </c>
      <c r="M204" s="20">
        <f t="shared" si="82"/>
        <v>0</v>
      </c>
      <c r="N204" s="64">
        <f>'BM 04'!J200+M204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04'!F201</f>
        <v>0</v>
      </c>
      <c r="G205" s="53">
        <f t="shared" si="77"/>
        <v>8</v>
      </c>
      <c r="H205" s="20">
        <v>153.25</v>
      </c>
      <c r="I205" s="20">
        <f t="shared" si="78"/>
        <v>165.56817366526573</v>
      </c>
      <c r="J205" s="20">
        <f t="shared" si="79"/>
        <v>1226</v>
      </c>
      <c r="K205" s="20">
        <f t="shared" si="80"/>
        <v>1226</v>
      </c>
      <c r="L205" s="20">
        <f t="shared" si="81"/>
        <v>1324.54</v>
      </c>
      <c r="M205" s="20">
        <f t="shared" si="82"/>
        <v>0</v>
      </c>
      <c r="N205" s="64">
        <f>'BM 04'!J201+M205</f>
        <v>0</v>
      </c>
    </row>
    <row r="206" spans="1:14" ht="14" x14ac:dyDescent="0.25">
      <c r="A206" s="238" t="s">
        <v>60</v>
      </c>
      <c r="B206" s="239"/>
      <c r="C206" s="239"/>
      <c r="D206" s="239"/>
      <c r="E206" s="239"/>
      <c r="F206" s="239"/>
      <c r="G206" s="239"/>
      <c r="H206" s="240"/>
      <c r="I206" s="143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39" t="s">
        <v>389</v>
      </c>
      <c r="C207" s="140"/>
      <c r="D207" s="140"/>
      <c r="E207" s="140"/>
      <c r="F207" s="140"/>
      <c r="G207" s="149"/>
      <c r="H207" s="140"/>
      <c r="I207" s="140"/>
      <c r="J207" s="140"/>
      <c r="K207" s="147"/>
      <c r="L207" s="149"/>
      <c r="M207" s="140"/>
      <c r="N207" s="141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04'!F204</f>
        <v>0</v>
      </c>
      <c r="G208" s="53">
        <f t="shared" ref="G208:G213" si="83">D208-F208</f>
        <v>2</v>
      </c>
      <c r="H208" s="20">
        <v>227.4</v>
      </c>
      <c r="I208" s="20">
        <f t="shared" ref="I208:I213" si="84">H208*$P$12</f>
        <v>245.67832098845955</v>
      </c>
      <c r="J208" s="20">
        <f t="shared" ref="J208:J213" si="85">TRUNC(H208*D208,2)</f>
        <v>454.8</v>
      </c>
      <c r="K208" s="20">
        <f t="shared" ref="K208:K213" si="86">TRUNC(G208*H208,2)</f>
        <v>454.8</v>
      </c>
      <c r="L208" s="20">
        <f t="shared" ref="L208:L213" si="87">TRUNC(I208*G208,2)</f>
        <v>491.35</v>
      </c>
      <c r="M208" s="20">
        <f t="shared" ref="M208:M213" si="88">TRUNC(I208*E208,2)</f>
        <v>0</v>
      </c>
      <c r="N208" s="64">
        <f>'BM 04'!J204+M208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04'!F205</f>
        <v>0</v>
      </c>
      <c r="G209" s="53">
        <f t="shared" si="83"/>
        <v>3</v>
      </c>
      <c r="H209" s="20">
        <v>234.54</v>
      </c>
      <c r="I209" s="20">
        <f t="shared" si="84"/>
        <v>253.39223133084127</v>
      </c>
      <c r="J209" s="20">
        <f t="shared" si="85"/>
        <v>703.62</v>
      </c>
      <c r="K209" s="20">
        <f t="shared" si="86"/>
        <v>703.62</v>
      </c>
      <c r="L209" s="20">
        <f t="shared" si="87"/>
        <v>760.17</v>
      </c>
      <c r="M209" s="20">
        <f t="shared" si="88"/>
        <v>0</v>
      </c>
      <c r="N209" s="64">
        <f>'BM 04'!J205+M209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04'!F206</f>
        <v>0</v>
      </c>
      <c r="G210" s="53">
        <f t="shared" si="83"/>
        <v>7</v>
      </c>
      <c r="H210" s="20">
        <v>28.78</v>
      </c>
      <c r="I210" s="20">
        <f t="shared" si="84"/>
        <v>31.093324881476985</v>
      </c>
      <c r="J210" s="20">
        <f t="shared" si="85"/>
        <v>201.46</v>
      </c>
      <c r="K210" s="20">
        <f t="shared" si="86"/>
        <v>201.46</v>
      </c>
      <c r="L210" s="20">
        <f t="shared" si="87"/>
        <v>217.65</v>
      </c>
      <c r="M210" s="20">
        <f t="shared" si="88"/>
        <v>0</v>
      </c>
      <c r="N210" s="64">
        <f>'BM 04'!J206+M210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04'!F207</f>
        <v>0</v>
      </c>
      <c r="G211" s="53">
        <f t="shared" si="83"/>
        <v>5</v>
      </c>
      <c r="H211" s="20">
        <v>17.86</v>
      </c>
      <c r="I211" s="20">
        <f t="shared" si="84"/>
        <v>19.295579651952011</v>
      </c>
      <c r="J211" s="20">
        <f t="shared" si="85"/>
        <v>89.3</v>
      </c>
      <c r="K211" s="20">
        <f t="shared" si="86"/>
        <v>89.3</v>
      </c>
      <c r="L211" s="20">
        <f t="shared" si="87"/>
        <v>96.47</v>
      </c>
      <c r="M211" s="20">
        <f t="shared" si="88"/>
        <v>0</v>
      </c>
      <c r="N211" s="64">
        <f>'BM 04'!J207+M211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04'!F208</f>
        <v>0</v>
      </c>
      <c r="G212" s="53">
        <f t="shared" si="83"/>
        <v>4</v>
      </c>
      <c r="H212" s="20">
        <v>155.55000000000001</v>
      </c>
      <c r="I212" s="20">
        <f t="shared" si="84"/>
        <v>168.05304674474445</v>
      </c>
      <c r="J212" s="20">
        <f t="shared" si="85"/>
        <v>622.20000000000005</v>
      </c>
      <c r="K212" s="20">
        <f t="shared" si="86"/>
        <v>622.20000000000005</v>
      </c>
      <c r="L212" s="20">
        <f t="shared" si="87"/>
        <v>672.21</v>
      </c>
      <c r="M212" s="20">
        <f t="shared" si="88"/>
        <v>0</v>
      </c>
      <c r="N212" s="64">
        <f>'BM 04'!J208+M212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04'!F209</f>
        <v>0</v>
      </c>
      <c r="G213" s="53">
        <f t="shared" si="83"/>
        <v>4.95</v>
      </c>
      <c r="H213" s="20">
        <v>33.49</v>
      </c>
      <c r="I213" s="20">
        <f t="shared" si="84"/>
        <v>36.181912796409456</v>
      </c>
      <c r="J213" s="20">
        <f t="shared" si="85"/>
        <v>165.77</v>
      </c>
      <c r="K213" s="20">
        <f t="shared" si="86"/>
        <v>165.77</v>
      </c>
      <c r="L213" s="20">
        <f t="shared" si="87"/>
        <v>179.1</v>
      </c>
      <c r="M213" s="20">
        <f t="shared" si="88"/>
        <v>0</v>
      </c>
      <c r="N213" s="64">
        <f>'BM 04'!J209+M213</f>
        <v>0</v>
      </c>
    </row>
    <row r="214" spans="1:14" ht="14" x14ac:dyDescent="0.25">
      <c r="A214" s="238" t="s">
        <v>60</v>
      </c>
      <c r="B214" s="239"/>
      <c r="C214" s="239"/>
      <c r="D214" s="239"/>
      <c r="E214" s="239"/>
      <c r="F214" s="239"/>
      <c r="G214" s="239"/>
      <c r="H214" s="240"/>
      <c r="I214" s="143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39" t="s">
        <v>496</v>
      </c>
      <c r="C215" s="140"/>
      <c r="D215" s="140"/>
      <c r="E215" s="140"/>
      <c r="F215" s="140"/>
      <c r="G215" s="149"/>
      <c r="H215" s="140"/>
      <c r="I215" s="140"/>
      <c r="J215" s="140"/>
      <c r="K215" s="147"/>
      <c r="L215" s="149"/>
      <c r="M215" s="140"/>
      <c r="N215" s="141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04'!F212</f>
        <v>0</v>
      </c>
      <c r="G216" s="53">
        <f t="shared" ref="G216:G226" si="89">D216-F216</f>
        <v>1</v>
      </c>
      <c r="H216" s="20">
        <v>871.68</v>
      </c>
      <c r="I216" s="20">
        <f t="shared" ref="I216:I226" si="90">H216*$P$12</f>
        <v>941.74528953043273</v>
      </c>
      <c r="J216" s="20">
        <f t="shared" ref="J216:J226" si="91">TRUNC(H216*D216,2)</f>
        <v>871.68</v>
      </c>
      <c r="K216" s="20">
        <f t="shared" ref="K216:K226" si="92">TRUNC(G216*H216,2)</f>
        <v>871.68</v>
      </c>
      <c r="L216" s="20">
        <f t="shared" ref="L216:L226" si="93">TRUNC(I216*G216,2)</f>
        <v>941.74</v>
      </c>
      <c r="M216" s="20">
        <f t="shared" ref="M216:M226" si="94">TRUNC(I216*E216,2)</f>
        <v>0</v>
      </c>
      <c r="N216" s="64">
        <f>'BM 04'!J212+M216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04'!F213</f>
        <v>0</v>
      </c>
      <c r="G217" s="53">
        <f t="shared" si="89"/>
        <v>1</v>
      </c>
      <c r="H217" s="20">
        <v>879.19</v>
      </c>
      <c r="I217" s="20">
        <f t="shared" si="90"/>
        <v>949.85894032473072</v>
      </c>
      <c r="J217" s="20">
        <f t="shared" si="91"/>
        <v>879.19</v>
      </c>
      <c r="K217" s="20">
        <f t="shared" si="92"/>
        <v>879.19</v>
      </c>
      <c r="L217" s="20">
        <f t="shared" si="93"/>
        <v>949.85</v>
      </c>
      <c r="M217" s="20">
        <f t="shared" si="94"/>
        <v>0</v>
      </c>
      <c r="N217" s="64">
        <f>'BM 04'!J213+M217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04'!F214</f>
        <v>0</v>
      </c>
      <c r="G218" s="53">
        <f t="shared" si="89"/>
        <v>8</v>
      </c>
      <c r="H218" s="20">
        <v>919.03</v>
      </c>
      <c r="I218" s="20">
        <f t="shared" si="90"/>
        <v>992.90126357970087</v>
      </c>
      <c r="J218" s="20">
        <f t="shared" si="91"/>
        <v>7352.24</v>
      </c>
      <c r="K218" s="20">
        <f t="shared" si="92"/>
        <v>7352.24</v>
      </c>
      <c r="L218" s="20">
        <f t="shared" si="93"/>
        <v>7943.21</v>
      </c>
      <c r="M218" s="20">
        <f t="shared" si="94"/>
        <v>0</v>
      </c>
      <c r="N218" s="64">
        <f>'BM 04'!J214+M218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04'!F215</f>
        <v>0</v>
      </c>
      <c r="G219" s="53">
        <f t="shared" si="89"/>
        <v>3</v>
      </c>
      <c r="H219" s="20">
        <v>988.04</v>
      </c>
      <c r="I219" s="20">
        <f t="shared" si="90"/>
        <v>1067.4582597600597</v>
      </c>
      <c r="J219" s="20">
        <f t="shared" si="91"/>
        <v>2964.12</v>
      </c>
      <c r="K219" s="20">
        <f t="shared" si="92"/>
        <v>2964.12</v>
      </c>
      <c r="L219" s="20">
        <f t="shared" si="93"/>
        <v>3202.37</v>
      </c>
      <c r="M219" s="20">
        <f t="shared" si="94"/>
        <v>0</v>
      </c>
      <c r="N219" s="64">
        <f>'BM 04'!J215+M219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04'!F216</f>
        <v>0</v>
      </c>
      <c r="G220" s="53">
        <f t="shared" si="89"/>
        <v>2</v>
      </c>
      <c r="H220" s="20">
        <v>1006.45</v>
      </c>
      <c r="I220" s="20">
        <f t="shared" si="90"/>
        <v>1087.3480481918871</v>
      </c>
      <c r="J220" s="20">
        <f t="shared" si="91"/>
        <v>2012.9</v>
      </c>
      <c r="K220" s="20">
        <f t="shared" si="92"/>
        <v>2012.9</v>
      </c>
      <c r="L220" s="20">
        <f t="shared" si="93"/>
        <v>2174.69</v>
      </c>
      <c r="M220" s="20">
        <f t="shared" si="94"/>
        <v>0</v>
      </c>
      <c r="N220" s="64">
        <f>'BM 04'!J216+M220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04'!F217</f>
        <v>0</v>
      </c>
      <c r="G221" s="53">
        <f t="shared" si="89"/>
        <v>3.09</v>
      </c>
      <c r="H221" s="20">
        <v>792.25</v>
      </c>
      <c r="I221" s="20">
        <f t="shared" si="90"/>
        <v>855.93073792043572</v>
      </c>
      <c r="J221" s="20">
        <f t="shared" si="91"/>
        <v>2448.0500000000002</v>
      </c>
      <c r="K221" s="20">
        <f t="shared" si="92"/>
        <v>2448.0500000000002</v>
      </c>
      <c r="L221" s="20">
        <f t="shared" si="93"/>
        <v>2644.82</v>
      </c>
      <c r="M221" s="20">
        <f t="shared" si="94"/>
        <v>0</v>
      </c>
      <c r="N221" s="64">
        <f>'BM 04'!J217+M221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/>
      <c r="F222" s="20">
        <f>E222+'BM 04'!F218</f>
        <v>0</v>
      </c>
      <c r="G222" s="53">
        <f t="shared" si="89"/>
        <v>5.78</v>
      </c>
      <c r="H222" s="20">
        <v>790.18</v>
      </c>
      <c r="I222" s="20">
        <f t="shared" si="90"/>
        <v>853.69435214890484</v>
      </c>
      <c r="J222" s="20">
        <f t="shared" si="91"/>
        <v>4567.24</v>
      </c>
      <c r="K222" s="20">
        <f t="shared" si="92"/>
        <v>4567.24</v>
      </c>
      <c r="L222" s="20">
        <f t="shared" si="93"/>
        <v>4934.3500000000004</v>
      </c>
      <c r="M222" s="20">
        <f t="shared" si="94"/>
        <v>0</v>
      </c>
      <c r="N222" s="64">
        <f>'BM 04'!J218+M222</f>
        <v>0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04'!F219</f>
        <v>0</v>
      </c>
      <c r="G223" s="53">
        <f t="shared" si="89"/>
        <v>2.9</v>
      </c>
      <c r="H223" s="20">
        <v>403.61</v>
      </c>
      <c r="I223" s="20">
        <f t="shared" si="90"/>
        <v>436.05201026452141</v>
      </c>
      <c r="J223" s="20">
        <f t="shared" si="91"/>
        <v>1170.46</v>
      </c>
      <c r="K223" s="20">
        <f t="shared" si="92"/>
        <v>1170.46</v>
      </c>
      <c r="L223" s="20">
        <f t="shared" si="93"/>
        <v>1264.55</v>
      </c>
      <c r="M223" s="20">
        <f t="shared" si="94"/>
        <v>0</v>
      </c>
      <c r="N223" s="64">
        <f>'BM 04'!J219+M223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/>
      <c r="F224" s="20">
        <f>E224+'BM 04'!F220</f>
        <v>0</v>
      </c>
      <c r="G224" s="53">
        <f t="shared" si="89"/>
        <v>14.38</v>
      </c>
      <c r="H224" s="20">
        <v>311.42</v>
      </c>
      <c r="I224" s="20">
        <f t="shared" si="90"/>
        <v>336.45181496141635</v>
      </c>
      <c r="J224" s="20">
        <f t="shared" si="91"/>
        <v>4478.21</v>
      </c>
      <c r="K224" s="20">
        <f t="shared" si="92"/>
        <v>4478.21</v>
      </c>
      <c r="L224" s="20">
        <f t="shared" si="93"/>
        <v>4838.17</v>
      </c>
      <c r="M224" s="20">
        <f t="shared" si="94"/>
        <v>0</v>
      </c>
      <c r="N224" s="64">
        <f>'BM 04'!J220+M224</f>
        <v>0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/>
      <c r="F225" s="20">
        <f>E225+'BM 04'!F221</f>
        <v>0</v>
      </c>
      <c r="G225" s="53">
        <f t="shared" si="89"/>
        <v>8.4</v>
      </c>
      <c r="H225" s="20">
        <v>356.28</v>
      </c>
      <c r="I225" s="20">
        <f t="shared" si="90"/>
        <v>384.91764380724874</v>
      </c>
      <c r="J225" s="20">
        <f t="shared" si="91"/>
        <v>2992.75</v>
      </c>
      <c r="K225" s="20">
        <f t="shared" si="92"/>
        <v>2992.75</v>
      </c>
      <c r="L225" s="20">
        <f t="shared" si="93"/>
        <v>3233.3</v>
      </c>
      <c r="M225" s="20">
        <f t="shared" si="94"/>
        <v>0</v>
      </c>
      <c r="N225" s="64">
        <f>'BM 04'!J221+M225</f>
        <v>0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/>
      <c r="F226" s="20">
        <f>E226+'BM 04'!F222</f>
        <v>0</v>
      </c>
      <c r="G226" s="53">
        <f t="shared" si="89"/>
        <v>5.98</v>
      </c>
      <c r="H226" s="20">
        <v>477.05</v>
      </c>
      <c r="I226" s="20">
        <f t="shared" si="90"/>
        <v>515.3950880718761</v>
      </c>
      <c r="J226" s="20">
        <f t="shared" si="91"/>
        <v>2852.75</v>
      </c>
      <c r="K226" s="20">
        <f t="shared" si="92"/>
        <v>2852.75</v>
      </c>
      <c r="L226" s="20">
        <f t="shared" si="93"/>
        <v>3082.06</v>
      </c>
      <c r="M226" s="20">
        <f t="shared" si="94"/>
        <v>0</v>
      </c>
      <c r="N226" s="64">
        <f>'BM 04'!J222+M226</f>
        <v>0</v>
      </c>
    </row>
    <row r="227" spans="1:14" ht="14" x14ac:dyDescent="0.25">
      <c r="A227" s="238" t="s">
        <v>60</v>
      </c>
      <c r="B227" s="239"/>
      <c r="C227" s="239"/>
      <c r="D227" s="239"/>
      <c r="E227" s="239"/>
      <c r="F227" s="239"/>
      <c r="G227" s="239"/>
      <c r="H227" s="240"/>
      <c r="I227" s="143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0</v>
      </c>
      <c r="N227" s="21">
        <f>SUM(N216:N226)</f>
        <v>0</v>
      </c>
    </row>
    <row r="228" spans="1:14" ht="14" x14ac:dyDescent="0.25">
      <c r="A228" s="66" t="s">
        <v>425</v>
      </c>
      <c r="B228" s="139" t="s">
        <v>426</v>
      </c>
      <c r="C228" s="140"/>
      <c r="D228" s="140"/>
      <c r="E228" s="140"/>
      <c r="F228" s="140"/>
      <c r="G228" s="149"/>
      <c r="H228" s="140"/>
      <c r="I228" s="140"/>
      <c r="J228" s="140"/>
      <c r="K228" s="147"/>
      <c r="L228" s="149"/>
      <c r="M228" s="140"/>
      <c r="N228" s="141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/>
      <c r="F229" s="20">
        <f>E229+'BM 04'!F225</f>
        <v>0</v>
      </c>
      <c r="G229" s="53">
        <f>D229-F229</f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0</v>
      </c>
      <c r="N229" s="64">
        <f>'BM 04'!J225+M229</f>
        <v>0</v>
      </c>
    </row>
    <row r="230" spans="1:14" ht="14" x14ac:dyDescent="0.25">
      <c r="A230" s="238" t="s">
        <v>60</v>
      </c>
      <c r="B230" s="239"/>
      <c r="C230" s="239"/>
      <c r="D230" s="239"/>
      <c r="E230" s="239"/>
      <c r="F230" s="239"/>
      <c r="G230" s="239"/>
      <c r="H230" s="240"/>
      <c r="I230" s="143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0</v>
      </c>
      <c r="N230" s="21">
        <f>SUM(N229:N229)</f>
        <v>0</v>
      </c>
    </row>
    <row r="231" spans="1:14" ht="14" x14ac:dyDescent="0.25">
      <c r="A231" s="66" t="s">
        <v>429</v>
      </c>
      <c r="B231" s="139" t="s">
        <v>430</v>
      </c>
      <c r="C231" s="140"/>
      <c r="D231" s="140"/>
      <c r="E231" s="140"/>
      <c r="F231" s="140"/>
      <c r="G231" s="149"/>
      <c r="H231" s="140"/>
      <c r="I231" s="140"/>
      <c r="J231" s="140"/>
      <c r="K231" s="147"/>
      <c r="L231" s="149"/>
      <c r="M231" s="140"/>
      <c r="N231" s="141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04'!F228</f>
        <v>0</v>
      </c>
      <c r="G232" s="53">
        <f t="shared" ref="G232:G249" si="95">D232-F232</f>
        <v>1</v>
      </c>
      <c r="H232" s="20">
        <v>1283.9100000000001</v>
      </c>
      <c r="I232" s="20">
        <f t="shared" ref="I232:I249" si="96">H232*$P$12</f>
        <v>1387.1101719450005</v>
      </c>
      <c r="J232" s="20">
        <f t="shared" ref="J232:J249" si="97">TRUNC(H232*D232,2)</f>
        <v>1283.9100000000001</v>
      </c>
      <c r="K232" s="20">
        <f t="shared" ref="K232:K249" si="98">TRUNC(G232*H232,2)</f>
        <v>1283.9100000000001</v>
      </c>
      <c r="L232" s="20">
        <f t="shared" ref="L232:L249" si="99">TRUNC(I232*G232,2)</f>
        <v>1387.11</v>
      </c>
      <c r="M232" s="20">
        <f t="shared" ref="M232:M249" si="100">TRUNC(I232*E232,2)</f>
        <v>0</v>
      </c>
      <c r="N232" s="64">
        <f>'BM 04'!J228+M232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04'!F229</f>
        <v>0</v>
      </c>
      <c r="G233" s="53">
        <f t="shared" si="95"/>
        <v>7.91</v>
      </c>
      <c r="H233" s="20">
        <v>354.07</v>
      </c>
      <c r="I233" s="20">
        <f t="shared" si="96"/>
        <v>382.53000489174968</v>
      </c>
      <c r="J233" s="20">
        <f t="shared" si="97"/>
        <v>2800.69</v>
      </c>
      <c r="K233" s="20">
        <f t="shared" si="98"/>
        <v>2800.69</v>
      </c>
      <c r="L233" s="20">
        <f t="shared" si="99"/>
        <v>3025.81</v>
      </c>
      <c r="M233" s="20">
        <f t="shared" si="100"/>
        <v>0</v>
      </c>
      <c r="N233" s="64">
        <f>'BM 04'!J229+M233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04'!F230</f>
        <v>0</v>
      </c>
      <c r="G234" s="53">
        <f t="shared" si="95"/>
        <v>4.95</v>
      </c>
      <c r="H234" s="20">
        <v>119.64</v>
      </c>
      <c r="I234" s="20">
        <f t="shared" si="96"/>
        <v>129.25661531688348</v>
      </c>
      <c r="J234" s="20">
        <f t="shared" si="97"/>
        <v>592.21</v>
      </c>
      <c r="K234" s="20">
        <f t="shared" si="98"/>
        <v>592.21</v>
      </c>
      <c r="L234" s="20">
        <f t="shared" si="99"/>
        <v>639.82000000000005</v>
      </c>
      <c r="M234" s="20">
        <f t="shared" si="100"/>
        <v>0</v>
      </c>
      <c r="N234" s="64">
        <f>'BM 04'!J230+M234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04'!F231</f>
        <v>0</v>
      </c>
      <c r="G235" s="53">
        <f t="shared" si="95"/>
        <v>5.95</v>
      </c>
      <c r="H235" s="20">
        <v>63.02</v>
      </c>
      <c r="I235" s="20">
        <f t="shared" si="96"/>
        <v>68.085522377716458</v>
      </c>
      <c r="J235" s="20">
        <f t="shared" si="97"/>
        <v>374.96</v>
      </c>
      <c r="K235" s="20">
        <f t="shared" si="98"/>
        <v>374.96</v>
      </c>
      <c r="L235" s="20">
        <f t="shared" si="99"/>
        <v>405.1</v>
      </c>
      <c r="M235" s="20">
        <f t="shared" si="100"/>
        <v>0</v>
      </c>
      <c r="N235" s="64">
        <f>'BM 04'!J231+M235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04'!F232</f>
        <v>0</v>
      </c>
      <c r="G236" s="53">
        <f t="shared" si="95"/>
        <v>2.92</v>
      </c>
      <c r="H236" s="20">
        <v>235.63</v>
      </c>
      <c r="I236" s="20">
        <f t="shared" si="96"/>
        <v>254.5698450945942</v>
      </c>
      <c r="J236" s="20">
        <f t="shared" si="97"/>
        <v>688.03</v>
      </c>
      <c r="K236" s="20">
        <f t="shared" si="98"/>
        <v>688.03</v>
      </c>
      <c r="L236" s="20">
        <f t="shared" si="99"/>
        <v>743.34</v>
      </c>
      <c r="M236" s="20">
        <f t="shared" si="100"/>
        <v>0</v>
      </c>
      <c r="N236" s="64">
        <f>'BM 04'!J232+M236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04'!F233</f>
        <v>0</v>
      </c>
      <c r="G237" s="53">
        <f t="shared" si="95"/>
        <v>3</v>
      </c>
      <c r="H237" s="20">
        <v>95.11</v>
      </c>
      <c r="I237" s="20">
        <f t="shared" si="96"/>
        <v>102.75490373444322</v>
      </c>
      <c r="J237" s="20">
        <f t="shared" si="97"/>
        <v>285.33</v>
      </c>
      <c r="K237" s="20">
        <f t="shared" si="98"/>
        <v>285.33</v>
      </c>
      <c r="L237" s="20">
        <f t="shared" si="99"/>
        <v>308.26</v>
      </c>
      <c r="M237" s="20">
        <f t="shared" si="100"/>
        <v>0</v>
      </c>
      <c r="N237" s="64">
        <f>'BM 04'!J233+M237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04'!F234</f>
        <v>0</v>
      </c>
      <c r="G238" s="53">
        <f t="shared" si="95"/>
        <v>3</v>
      </c>
      <c r="H238" s="20">
        <v>346.58</v>
      </c>
      <c r="I238" s="20">
        <f t="shared" si="96"/>
        <v>374.43796168944726</v>
      </c>
      <c r="J238" s="20">
        <f t="shared" si="97"/>
        <v>1039.74</v>
      </c>
      <c r="K238" s="20">
        <f t="shared" si="98"/>
        <v>1039.74</v>
      </c>
      <c r="L238" s="20">
        <f t="shared" si="99"/>
        <v>1123.31</v>
      </c>
      <c r="M238" s="20">
        <f t="shared" si="100"/>
        <v>0</v>
      </c>
      <c r="N238" s="64">
        <f>'BM 04'!J234+M238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04'!F235</f>
        <v>0</v>
      </c>
      <c r="G239" s="53">
        <f t="shared" si="95"/>
        <v>3</v>
      </c>
      <c r="H239" s="20">
        <v>123.36</v>
      </c>
      <c r="I239" s="20">
        <f t="shared" si="96"/>
        <v>133.27562742804034</v>
      </c>
      <c r="J239" s="20">
        <f t="shared" si="97"/>
        <v>370.08</v>
      </c>
      <c r="K239" s="20">
        <f t="shared" si="98"/>
        <v>370.08</v>
      </c>
      <c r="L239" s="20">
        <f t="shared" si="99"/>
        <v>399.82</v>
      </c>
      <c r="M239" s="20">
        <f t="shared" si="100"/>
        <v>0</v>
      </c>
      <c r="N239" s="64">
        <f>'BM 04'!J235+M239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04'!F236</f>
        <v>0</v>
      </c>
      <c r="G240" s="53">
        <f t="shared" si="95"/>
        <v>3</v>
      </c>
      <c r="H240" s="20">
        <v>25.36</v>
      </c>
      <c r="I240" s="20">
        <f t="shared" si="96"/>
        <v>27.39842665025213</v>
      </c>
      <c r="J240" s="20">
        <f t="shared" si="97"/>
        <v>76.08</v>
      </c>
      <c r="K240" s="20">
        <f t="shared" si="98"/>
        <v>76.08</v>
      </c>
      <c r="L240" s="20">
        <f t="shared" si="99"/>
        <v>82.19</v>
      </c>
      <c r="M240" s="20">
        <f t="shared" si="100"/>
        <v>0</v>
      </c>
      <c r="N240" s="64">
        <f>'BM 04'!J236+M240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04'!F237</f>
        <v>0</v>
      </c>
      <c r="G241" s="53">
        <f t="shared" si="95"/>
        <v>2</v>
      </c>
      <c r="H241" s="20">
        <v>921.35</v>
      </c>
      <c r="I241" s="20">
        <f t="shared" si="96"/>
        <v>995.40774425117513</v>
      </c>
      <c r="J241" s="20">
        <f t="shared" si="97"/>
        <v>1842.7</v>
      </c>
      <c r="K241" s="20">
        <f t="shared" si="98"/>
        <v>1842.7</v>
      </c>
      <c r="L241" s="20">
        <f t="shared" si="99"/>
        <v>1990.81</v>
      </c>
      <c r="M241" s="20">
        <f t="shared" si="100"/>
        <v>0</v>
      </c>
      <c r="N241" s="64">
        <f>'BM 04'!J237+M241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04'!F238</f>
        <v>0</v>
      </c>
      <c r="G242" s="53">
        <f t="shared" si="95"/>
        <v>3</v>
      </c>
      <c r="H242" s="20">
        <v>465.68</v>
      </c>
      <c r="I242" s="20">
        <f t="shared" si="96"/>
        <v>503.11117202245316</v>
      </c>
      <c r="J242" s="20">
        <f t="shared" si="97"/>
        <v>1397.04</v>
      </c>
      <c r="K242" s="20">
        <f t="shared" si="98"/>
        <v>1397.04</v>
      </c>
      <c r="L242" s="20">
        <f t="shared" si="99"/>
        <v>1509.33</v>
      </c>
      <c r="M242" s="20">
        <f t="shared" si="100"/>
        <v>0</v>
      </c>
      <c r="N242" s="64">
        <f>'BM 04'!J238+M242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04'!F239</f>
        <v>0</v>
      </c>
      <c r="G243" s="53">
        <f t="shared" si="95"/>
        <v>3</v>
      </c>
      <c r="H243" s="20">
        <v>91.33</v>
      </c>
      <c r="I243" s="20">
        <f t="shared" si="96"/>
        <v>98.671068847299964</v>
      </c>
      <c r="J243" s="20">
        <f t="shared" si="97"/>
        <v>273.99</v>
      </c>
      <c r="K243" s="20">
        <f t="shared" si="98"/>
        <v>273.99</v>
      </c>
      <c r="L243" s="20">
        <f t="shared" si="99"/>
        <v>296.01</v>
      </c>
      <c r="M243" s="20">
        <f t="shared" si="100"/>
        <v>0</v>
      </c>
      <c r="N243" s="64">
        <f>'BM 04'!J239+M243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04'!F240</f>
        <v>0</v>
      </c>
      <c r="G244" s="53">
        <f t="shared" si="95"/>
        <v>2</v>
      </c>
      <c r="H244" s="20">
        <v>562.45000000000005</v>
      </c>
      <c r="I244" s="20">
        <f t="shared" si="96"/>
        <v>607.6595058925202</v>
      </c>
      <c r="J244" s="20">
        <f t="shared" si="97"/>
        <v>1124.9000000000001</v>
      </c>
      <c r="K244" s="20">
        <f t="shared" si="98"/>
        <v>1124.9000000000001</v>
      </c>
      <c r="L244" s="20">
        <f t="shared" si="99"/>
        <v>1215.31</v>
      </c>
      <c r="M244" s="20">
        <f t="shared" si="100"/>
        <v>0</v>
      </c>
      <c r="N244" s="64">
        <f>'BM 04'!J240+M244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04'!F241</f>
        <v>0</v>
      </c>
      <c r="G245" s="53">
        <f t="shared" si="95"/>
        <v>6</v>
      </c>
      <c r="H245" s="20">
        <v>291.97000000000003</v>
      </c>
      <c r="I245" s="20">
        <f t="shared" si="96"/>
        <v>315.43843174582474</v>
      </c>
      <c r="J245" s="20">
        <f t="shared" si="97"/>
        <v>1751.82</v>
      </c>
      <c r="K245" s="20">
        <f t="shared" si="98"/>
        <v>1751.82</v>
      </c>
      <c r="L245" s="20">
        <f t="shared" si="99"/>
        <v>1892.63</v>
      </c>
      <c r="M245" s="20">
        <f t="shared" si="100"/>
        <v>0</v>
      </c>
      <c r="N245" s="64">
        <f>'BM 04'!J241+M245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04'!F242</f>
        <v>0</v>
      </c>
      <c r="G246" s="53">
        <f t="shared" si="95"/>
        <v>2</v>
      </c>
      <c r="H246" s="20">
        <v>264.36</v>
      </c>
      <c r="I246" s="20">
        <f t="shared" si="96"/>
        <v>285.60915099608252</v>
      </c>
      <c r="J246" s="20">
        <f t="shared" si="97"/>
        <v>528.72</v>
      </c>
      <c r="K246" s="20">
        <f t="shared" si="98"/>
        <v>528.72</v>
      </c>
      <c r="L246" s="20">
        <f t="shared" si="99"/>
        <v>571.21</v>
      </c>
      <c r="M246" s="20">
        <f t="shared" si="100"/>
        <v>0</v>
      </c>
      <c r="N246" s="64">
        <f>'BM 04'!J242+M246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04'!F243</f>
        <v>0</v>
      </c>
      <c r="G247" s="53">
        <f t="shared" si="95"/>
        <v>3</v>
      </c>
      <c r="H247" s="20">
        <v>93.24</v>
      </c>
      <c r="I247" s="20">
        <f t="shared" si="96"/>
        <v>100.73459388286705</v>
      </c>
      <c r="J247" s="20">
        <f t="shared" si="97"/>
        <v>279.72000000000003</v>
      </c>
      <c r="K247" s="20">
        <f t="shared" si="98"/>
        <v>279.72000000000003</v>
      </c>
      <c r="L247" s="20">
        <f t="shared" si="99"/>
        <v>302.2</v>
      </c>
      <c r="M247" s="20">
        <f t="shared" si="100"/>
        <v>0</v>
      </c>
      <c r="N247" s="64">
        <f>'BM 04'!J243+M247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04'!F244</f>
        <v>0</v>
      </c>
      <c r="G248" s="53">
        <f t="shared" si="95"/>
        <v>3</v>
      </c>
      <c r="H248" s="20">
        <v>98.04</v>
      </c>
      <c r="I248" s="20">
        <f t="shared" si="96"/>
        <v>105.92041596177914</v>
      </c>
      <c r="J248" s="20">
        <f t="shared" si="97"/>
        <v>294.12</v>
      </c>
      <c r="K248" s="20">
        <f t="shared" si="98"/>
        <v>294.12</v>
      </c>
      <c r="L248" s="20">
        <f t="shared" si="99"/>
        <v>317.76</v>
      </c>
      <c r="M248" s="20">
        <f t="shared" si="100"/>
        <v>0</v>
      </c>
      <c r="N248" s="64">
        <f>'BM 04'!J244+M248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04'!F245</f>
        <v>0</v>
      </c>
      <c r="G249" s="53">
        <f t="shared" si="95"/>
        <v>3</v>
      </c>
      <c r="H249" s="20">
        <v>27.71</v>
      </c>
      <c r="I249" s="20">
        <f t="shared" si="96"/>
        <v>29.937318709719502</v>
      </c>
      <c r="J249" s="20">
        <f t="shared" si="97"/>
        <v>83.13</v>
      </c>
      <c r="K249" s="20">
        <f t="shared" si="98"/>
        <v>83.13</v>
      </c>
      <c r="L249" s="20">
        <f t="shared" si="99"/>
        <v>89.81</v>
      </c>
      <c r="M249" s="20">
        <f t="shared" si="100"/>
        <v>0</v>
      </c>
      <c r="N249" s="64">
        <f>'BM 04'!J245+M249</f>
        <v>0</v>
      </c>
    </row>
    <row r="250" spans="1:14" ht="14" x14ac:dyDescent="0.25">
      <c r="A250" s="238" t="s">
        <v>60</v>
      </c>
      <c r="B250" s="239"/>
      <c r="C250" s="239"/>
      <c r="D250" s="239"/>
      <c r="E250" s="239"/>
      <c r="F250" s="239"/>
      <c r="G250" s="239"/>
      <c r="H250" s="240"/>
      <c r="I250" s="143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39" t="s">
        <v>497</v>
      </c>
      <c r="C251" s="140"/>
      <c r="D251" s="140"/>
      <c r="E251" s="140"/>
      <c r="F251" s="140"/>
      <c r="G251" s="149"/>
      <c r="H251" s="140"/>
      <c r="I251" s="140"/>
      <c r="J251" s="140"/>
      <c r="K251" s="147"/>
      <c r="L251" s="149"/>
      <c r="M251" s="140"/>
      <c r="N251" s="141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04'!F248</f>
        <v>0</v>
      </c>
      <c r="G252" s="53">
        <f t="shared" ref="G252:G257" si="101">D252-F252</f>
        <v>2</v>
      </c>
      <c r="H252" s="20">
        <v>379.92</v>
      </c>
      <c r="I252" s="20">
        <f t="shared" ref="I252:I257" si="102">H252*$P$12</f>
        <v>410.45781754589075</v>
      </c>
      <c r="J252" s="20">
        <f t="shared" ref="J252:J257" si="103">TRUNC(H252*D252,2)</f>
        <v>759.84</v>
      </c>
      <c r="K252" s="20">
        <f t="shared" ref="K252:K257" si="104">TRUNC(H252*D252,2)</f>
        <v>759.84</v>
      </c>
      <c r="L252" s="20">
        <f t="shared" ref="L252:L257" si="105">TRUNC(G252*I252,2)</f>
        <v>820.91</v>
      </c>
      <c r="M252" s="20">
        <f t="shared" ref="M252:M257" si="106">TRUNC(I252*E252,2)</f>
        <v>0</v>
      </c>
      <c r="N252" s="64">
        <f>'BM 04'!J248+M252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04'!F249</f>
        <v>0</v>
      </c>
      <c r="G253" s="53">
        <f t="shared" si="101"/>
        <v>35</v>
      </c>
      <c r="H253" s="20">
        <v>37.950000000000003</v>
      </c>
      <c r="I253" s="20">
        <f t="shared" si="102"/>
        <v>41.000405811398593</v>
      </c>
      <c r="J253" s="20">
        <f t="shared" si="103"/>
        <v>1328.25</v>
      </c>
      <c r="K253" s="20">
        <f t="shared" si="104"/>
        <v>1328.25</v>
      </c>
      <c r="L253" s="20">
        <f t="shared" si="105"/>
        <v>1435.01</v>
      </c>
      <c r="M253" s="20">
        <f t="shared" si="106"/>
        <v>0</v>
      </c>
      <c r="N253" s="64">
        <f>'BM 04'!J249+M253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04'!F250</f>
        <v>0</v>
      </c>
      <c r="G254" s="53">
        <f t="shared" si="101"/>
        <v>6.7</v>
      </c>
      <c r="H254" s="20">
        <v>282.16000000000003</v>
      </c>
      <c r="I254" s="20">
        <f t="shared" si="102"/>
        <v>304.83990787204817</v>
      </c>
      <c r="J254" s="20">
        <f t="shared" si="103"/>
        <v>1890.47</v>
      </c>
      <c r="K254" s="20">
        <f t="shared" si="104"/>
        <v>1890.47</v>
      </c>
      <c r="L254" s="20">
        <f t="shared" si="105"/>
        <v>2042.42</v>
      </c>
      <c r="M254" s="20">
        <f t="shared" si="106"/>
        <v>0</v>
      </c>
      <c r="N254" s="64">
        <f>'BM 04'!J250+M254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04'!F251</f>
        <v>0</v>
      </c>
      <c r="G255" s="53">
        <f t="shared" si="101"/>
        <v>5</v>
      </c>
      <c r="H255" s="20">
        <v>20.47</v>
      </c>
      <c r="I255" s="20">
        <f t="shared" si="102"/>
        <v>22.115370407360452</v>
      </c>
      <c r="J255" s="20">
        <f t="shared" si="103"/>
        <v>102.35</v>
      </c>
      <c r="K255" s="20">
        <f t="shared" si="104"/>
        <v>102.35</v>
      </c>
      <c r="L255" s="20">
        <f t="shared" si="105"/>
        <v>110.57</v>
      </c>
      <c r="M255" s="20">
        <f t="shared" si="106"/>
        <v>0</v>
      </c>
      <c r="N255" s="64">
        <f>'BM 04'!J251+M255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04'!F252</f>
        <v>0</v>
      </c>
      <c r="G256" s="53">
        <f t="shared" si="101"/>
        <v>1</v>
      </c>
      <c r="H256" s="20">
        <v>77.599999999999994</v>
      </c>
      <c r="I256" s="20">
        <f t="shared" si="102"/>
        <v>83.837456942411876</v>
      </c>
      <c r="J256" s="20">
        <f t="shared" si="103"/>
        <v>77.599999999999994</v>
      </c>
      <c r="K256" s="20">
        <f t="shared" si="104"/>
        <v>77.599999999999994</v>
      </c>
      <c r="L256" s="20">
        <f t="shared" si="105"/>
        <v>83.83</v>
      </c>
      <c r="M256" s="20">
        <f t="shared" si="106"/>
        <v>0</v>
      </c>
      <c r="N256" s="64">
        <f>'BM 04'!J252+M256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04'!F253</f>
        <v>0</v>
      </c>
      <c r="G257" s="53">
        <f t="shared" si="101"/>
        <v>694.98</v>
      </c>
      <c r="H257" s="20">
        <v>2.27</v>
      </c>
      <c r="I257" s="20">
        <f t="shared" si="102"/>
        <v>2.4524616914855022</v>
      </c>
      <c r="J257" s="20">
        <f t="shared" si="103"/>
        <v>1577.6</v>
      </c>
      <c r="K257" s="20">
        <f t="shared" si="104"/>
        <v>1577.6</v>
      </c>
      <c r="L257" s="20">
        <f t="shared" si="105"/>
        <v>1704.41</v>
      </c>
      <c r="M257" s="20">
        <f t="shared" si="106"/>
        <v>0</v>
      </c>
      <c r="N257" s="64">
        <f>'BM 04'!J253+M257</f>
        <v>0</v>
      </c>
    </row>
    <row r="258" spans="1:17" ht="14" x14ac:dyDescent="0.25">
      <c r="A258" s="238" t="s">
        <v>60</v>
      </c>
      <c r="B258" s="239"/>
      <c r="C258" s="239"/>
      <c r="D258" s="239"/>
      <c r="E258" s="239"/>
      <c r="F258" s="239"/>
      <c r="G258" s="239"/>
      <c r="H258" s="240"/>
      <c r="I258" s="143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235" t="s">
        <v>142</v>
      </c>
      <c r="B259" s="236"/>
      <c r="C259" s="236"/>
      <c r="D259" s="236"/>
      <c r="E259" s="236"/>
      <c r="F259" s="236"/>
      <c r="G259" s="236"/>
      <c r="H259" s="237"/>
      <c r="I259" s="142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0</v>
      </c>
      <c r="N259" s="69">
        <f>N18+N34+N43+N51+N60+N65+N74+N83+N92+N102+N115+N139+N160+N168+N206+N214+N227+N230+N250+N258</f>
        <v>379350.10000000003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510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</row>
    <row r="263" spans="1:17" ht="14.5" x14ac:dyDescent="0.25">
      <c r="A263" s="70"/>
      <c r="B263" s="241" t="s">
        <v>485</v>
      </c>
      <c r="C263" s="241"/>
      <c r="D263" s="241"/>
      <c r="E263" s="241"/>
      <c r="F263" s="241"/>
      <c r="G263" s="241"/>
      <c r="H263" s="241"/>
      <c r="I263" s="144"/>
      <c r="J263" s="72"/>
      <c r="K263" s="72"/>
      <c r="L263" s="72"/>
      <c r="M263" s="72"/>
      <c r="N263" s="72"/>
      <c r="P263" s="253"/>
      <c r="Q263" s="253"/>
    </row>
    <row r="264" spans="1:17" ht="14.5" x14ac:dyDescent="0.25">
      <c r="A264" s="70"/>
      <c r="B264" s="241" t="s">
        <v>486</v>
      </c>
      <c r="C264" s="241"/>
      <c r="D264" s="241"/>
      <c r="E264" s="241"/>
      <c r="F264" s="241"/>
      <c r="G264" s="241"/>
      <c r="H264" s="241"/>
      <c r="I264" s="144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41" t="s">
        <v>487</v>
      </c>
      <c r="C265" s="241"/>
      <c r="D265" s="241"/>
      <c r="E265" s="241"/>
      <c r="F265" s="241"/>
      <c r="G265" s="241"/>
      <c r="H265" s="241"/>
      <c r="I265" s="144"/>
      <c r="J265" s="72"/>
      <c r="K265" s="72"/>
      <c r="L265" s="72"/>
      <c r="M265" s="72"/>
      <c r="N265" s="72"/>
    </row>
    <row r="266" spans="1:17" ht="14.5" x14ac:dyDescent="0.25">
      <c r="A266" s="70"/>
      <c r="B266" s="144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B264:H264"/>
    <mergeCell ref="B265:H265"/>
    <mergeCell ref="A227:H227"/>
    <mergeCell ref="A230:H230"/>
    <mergeCell ref="A250:H250"/>
    <mergeCell ref="A258:H258"/>
    <mergeCell ref="A259:H259"/>
    <mergeCell ref="B263:H263"/>
    <mergeCell ref="B93:N93"/>
    <mergeCell ref="A102:H102"/>
    <mergeCell ref="B116:N116"/>
    <mergeCell ref="A139:H139"/>
    <mergeCell ref="A160:H160"/>
    <mergeCell ref="A168:H168"/>
    <mergeCell ref="A206:H206"/>
    <mergeCell ref="A214:H214"/>
    <mergeCell ref="B76:N76"/>
    <mergeCell ref="A83:H83"/>
    <mergeCell ref="A74:H74"/>
    <mergeCell ref="B75:N75"/>
    <mergeCell ref="B84:N84"/>
    <mergeCell ref="A92:H92"/>
    <mergeCell ref="B103:N103"/>
    <mergeCell ref="A115:H115"/>
    <mergeCell ref="A60:H60"/>
    <mergeCell ref="B61:N61"/>
    <mergeCell ref="A65:H65"/>
    <mergeCell ref="B66:N66"/>
    <mergeCell ref="A51:H51"/>
    <mergeCell ref="B52:N52"/>
    <mergeCell ref="B35:N35"/>
    <mergeCell ref="B36:N36"/>
    <mergeCell ref="B11:N11"/>
    <mergeCell ref="A18:H18"/>
    <mergeCell ref="A43:H43"/>
    <mergeCell ref="B44:N44"/>
    <mergeCell ref="P263:Q263"/>
    <mergeCell ref="A1:F1"/>
    <mergeCell ref="A9:A10"/>
    <mergeCell ref="B9:B10"/>
    <mergeCell ref="C9:C10"/>
    <mergeCell ref="D9:F9"/>
    <mergeCell ref="H9:N9"/>
    <mergeCell ref="H1:H8"/>
    <mergeCell ref="B19:N19"/>
    <mergeCell ref="A34:H34"/>
  </mergeCells>
  <conditionalFormatting sqref="B72:C72 B12:C12 F10:G10 F12:G17">
    <cfRule type="cellIs" dxfId="219" priority="45" stopIfTrue="1" operator="equal">
      <formula>0</formula>
    </cfRule>
  </conditionalFormatting>
  <conditionalFormatting sqref="E10 E12:E13">
    <cfRule type="cellIs" dxfId="218" priority="44" stopIfTrue="1" operator="equal">
      <formula>0</formula>
    </cfRule>
  </conditionalFormatting>
  <conditionalFormatting sqref="D12 D10">
    <cfRule type="cellIs" dxfId="217" priority="43" stopIfTrue="1" operator="equal">
      <formula>0</formula>
    </cfRule>
  </conditionalFormatting>
  <conditionalFormatting sqref="B9:C9">
    <cfRule type="cellIs" dxfId="216" priority="42" stopIfTrue="1" operator="equal">
      <formula>0</formula>
    </cfRule>
  </conditionalFormatting>
  <conditionalFormatting sqref="D9">
    <cfRule type="cellIs" dxfId="215" priority="41" stopIfTrue="1" operator="equal">
      <formula>0</formula>
    </cfRule>
  </conditionalFormatting>
  <conditionalFormatting sqref="N10">
    <cfRule type="cellIs" dxfId="214" priority="40" stopIfTrue="1" operator="equal">
      <formula>0</formula>
    </cfRule>
  </conditionalFormatting>
  <conditionalFormatting sqref="F53:F59">
    <cfRule type="cellIs" dxfId="213" priority="39" stopIfTrue="1" operator="equal">
      <formula>0</formula>
    </cfRule>
  </conditionalFormatting>
  <conditionalFormatting sqref="F62:F64">
    <cfRule type="cellIs" dxfId="212" priority="38" stopIfTrue="1" operator="equal">
      <formula>0</formula>
    </cfRule>
  </conditionalFormatting>
  <conditionalFormatting sqref="F20:F33">
    <cfRule type="cellIs" dxfId="211" priority="37" stopIfTrue="1" operator="equal">
      <formula>0</formula>
    </cfRule>
  </conditionalFormatting>
  <conditionalFormatting sqref="F37:F42">
    <cfRule type="cellIs" dxfId="210" priority="36" stopIfTrue="1" operator="equal">
      <formula>0</formula>
    </cfRule>
  </conditionalFormatting>
  <conditionalFormatting sqref="F45:F50">
    <cfRule type="cellIs" dxfId="209" priority="35" stopIfTrue="1" operator="equal">
      <formula>0</formula>
    </cfRule>
  </conditionalFormatting>
  <conditionalFormatting sqref="F85:G91">
    <cfRule type="cellIs" dxfId="208" priority="34" stopIfTrue="1" operator="equal">
      <formula>0</formula>
    </cfRule>
  </conditionalFormatting>
  <conditionalFormatting sqref="F67:F73">
    <cfRule type="cellIs" dxfId="207" priority="33" stopIfTrue="1" operator="equal">
      <formula>0</formula>
    </cfRule>
  </conditionalFormatting>
  <conditionalFormatting sqref="F77:F82">
    <cfRule type="cellIs" dxfId="206" priority="32" stopIfTrue="1" operator="equal">
      <formula>0</formula>
    </cfRule>
  </conditionalFormatting>
  <conditionalFormatting sqref="F94:F101">
    <cfRule type="cellIs" dxfId="205" priority="31" stopIfTrue="1" operator="equal">
      <formula>0</formula>
    </cfRule>
  </conditionalFormatting>
  <conditionalFormatting sqref="F104:F114">
    <cfRule type="cellIs" dxfId="204" priority="30" stopIfTrue="1" operator="equal">
      <formula>0</formula>
    </cfRule>
  </conditionalFormatting>
  <conditionalFormatting sqref="F118:F138">
    <cfRule type="cellIs" dxfId="203" priority="29" stopIfTrue="1" operator="equal">
      <formula>0</formula>
    </cfRule>
  </conditionalFormatting>
  <conditionalFormatting sqref="F141:F159">
    <cfRule type="cellIs" dxfId="202" priority="28" stopIfTrue="1" operator="equal">
      <formula>0</formula>
    </cfRule>
  </conditionalFormatting>
  <conditionalFormatting sqref="F162:F167">
    <cfRule type="cellIs" dxfId="201" priority="27" stopIfTrue="1" operator="equal">
      <formula>0</formula>
    </cfRule>
  </conditionalFormatting>
  <conditionalFormatting sqref="F170:F205">
    <cfRule type="cellIs" dxfId="200" priority="26" stopIfTrue="1" operator="equal">
      <formula>0</formula>
    </cfRule>
  </conditionalFormatting>
  <conditionalFormatting sqref="F208:F213">
    <cfRule type="cellIs" dxfId="199" priority="25" stopIfTrue="1" operator="equal">
      <formula>0</formula>
    </cfRule>
  </conditionalFormatting>
  <conditionalFormatting sqref="F216:F226">
    <cfRule type="cellIs" dxfId="198" priority="24" stopIfTrue="1" operator="equal">
      <formula>0</formula>
    </cfRule>
  </conditionalFormatting>
  <conditionalFormatting sqref="F229">
    <cfRule type="cellIs" dxfId="197" priority="23" stopIfTrue="1" operator="equal">
      <formula>0</formula>
    </cfRule>
  </conditionalFormatting>
  <conditionalFormatting sqref="F232:F249">
    <cfRule type="cellIs" dxfId="196" priority="22" stopIfTrue="1" operator="equal">
      <formula>0</formula>
    </cfRule>
  </conditionalFormatting>
  <conditionalFormatting sqref="F252:F257">
    <cfRule type="cellIs" dxfId="195" priority="21" stopIfTrue="1" operator="equal">
      <formula>0</formula>
    </cfRule>
  </conditionalFormatting>
  <conditionalFormatting sqref="G20:G33">
    <cfRule type="cellIs" dxfId="194" priority="20" stopIfTrue="1" operator="equal">
      <formula>0</formula>
    </cfRule>
  </conditionalFormatting>
  <conditionalFormatting sqref="G37:G42">
    <cfRule type="cellIs" dxfId="193" priority="19" stopIfTrue="1" operator="equal">
      <formula>0</formula>
    </cfRule>
  </conditionalFormatting>
  <conditionalFormatting sqref="G45">
    <cfRule type="cellIs" dxfId="192" priority="18" stopIfTrue="1" operator="equal">
      <formula>0</formula>
    </cfRule>
  </conditionalFormatting>
  <conditionalFormatting sqref="G46:G50">
    <cfRule type="cellIs" dxfId="191" priority="17" stopIfTrue="1" operator="equal">
      <formula>0</formula>
    </cfRule>
  </conditionalFormatting>
  <conditionalFormatting sqref="G53:G59">
    <cfRule type="cellIs" dxfId="190" priority="16" stopIfTrue="1" operator="equal">
      <formula>0</formula>
    </cfRule>
  </conditionalFormatting>
  <conditionalFormatting sqref="G62:G64">
    <cfRule type="cellIs" dxfId="189" priority="15" stopIfTrue="1" operator="equal">
      <formula>0</formula>
    </cfRule>
  </conditionalFormatting>
  <conditionalFormatting sqref="G252:G257">
    <cfRule type="cellIs" dxfId="188" priority="1" stopIfTrue="1" operator="equal">
      <formula>0</formula>
    </cfRule>
  </conditionalFormatting>
  <conditionalFormatting sqref="G67:G73">
    <cfRule type="cellIs" dxfId="187" priority="13" stopIfTrue="1" operator="equal">
      <formula>0</formula>
    </cfRule>
  </conditionalFormatting>
  <conditionalFormatting sqref="G77:G82">
    <cfRule type="cellIs" dxfId="186" priority="12" stopIfTrue="1" operator="equal">
      <formula>0</formula>
    </cfRule>
  </conditionalFormatting>
  <conditionalFormatting sqref="G94:G101">
    <cfRule type="cellIs" dxfId="185" priority="11" stopIfTrue="1" operator="equal">
      <formula>0</formula>
    </cfRule>
  </conditionalFormatting>
  <conditionalFormatting sqref="G104:G114">
    <cfRule type="cellIs" dxfId="184" priority="10" stopIfTrue="1" operator="equal">
      <formula>0</formula>
    </cfRule>
  </conditionalFormatting>
  <conditionalFormatting sqref="G118:G138">
    <cfRule type="cellIs" dxfId="183" priority="9" stopIfTrue="1" operator="equal">
      <formula>0</formula>
    </cfRule>
  </conditionalFormatting>
  <conditionalFormatting sqref="G141:G159">
    <cfRule type="cellIs" dxfId="182" priority="8" stopIfTrue="1" operator="equal">
      <formula>0</formula>
    </cfRule>
  </conditionalFormatting>
  <conditionalFormatting sqref="G162:G167">
    <cfRule type="cellIs" dxfId="181" priority="7" stopIfTrue="1" operator="equal">
      <formula>0</formula>
    </cfRule>
  </conditionalFormatting>
  <conditionalFormatting sqref="G170:G205">
    <cfRule type="cellIs" dxfId="180" priority="6" stopIfTrue="1" operator="equal">
      <formula>0</formula>
    </cfRule>
  </conditionalFormatting>
  <conditionalFormatting sqref="G208:G213">
    <cfRule type="cellIs" dxfId="179" priority="5" stopIfTrue="1" operator="equal">
      <formula>0</formula>
    </cfRule>
  </conditionalFormatting>
  <conditionalFormatting sqref="G216:G226">
    <cfRule type="cellIs" dxfId="178" priority="4" stopIfTrue="1" operator="equal">
      <formula>0</formula>
    </cfRule>
  </conditionalFormatting>
  <conditionalFormatting sqref="G229">
    <cfRule type="cellIs" dxfId="177" priority="3" stopIfTrue="1" operator="equal">
      <formula>0</formula>
    </cfRule>
  </conditionalFormatting>
  <conditionalFormatting sqref="G232:G249">
    <cfRule type="cellIs" dxfId="176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54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D7ED-A443-4B40-B209-623EE40C894D}">
  <sheetPr>
    <tabColor theme="2" tint="-0.249977111117893"/>
    <pageSetUpPr fitToPage="1"/>
  </sheetPr>
  <dimension ref="A1:Q267"/>
  <sheetViews>
    <sheetView view="pageBreakPreview" topLeftCell="C1" zoomScale="70" zoomScaleNormal="100" zoomScaleSheetLayoutView="70" workbookViewId="0">
      <selection activeCell="R9" sqref="R9"/>
    </sheetView>
  </sheetViews>
  <sheetFormatPr defaultRowHeight="12.5" x14ac:dyDescent="0.25"/>
  <cols>
    <col min="1" max="1" width="10" customWidth="1"/>
    <col min="2" max="2" width="74.1796875" bestFit="1" customWidth="1"/>
    <col min="3" max="3" width="8.54296875" bestFit="1" customWidth="1"/>
    <col min="4" max="4" width="19.7265625" customWidth="1"/>
    <col min="5" max="5" width="12.54296875" customWidth="1"/>
    <col min="6" max="7" width="17.7265625" customWidth="1"/>
    <col min="8" max="8" width="13.26953125" customWidth="1"/>
    <col min="9" max="9" width="15" customWidth="1"/>
    <col min="10" max="10" width="18.1796875" customWidth="1"/>
    <col min="11" max="11" width="20.1796875" customWidth="1"/>
    <col min="12" max="12" width="19.54296875" customWidth="1"/>
    <col min="13" max="13" width="18.81640625" customWidth="1"/>
    <col min="14" max="14" width="17.54296875" customWidth="1"/>
    <col min="16" max="16" width="13.54296875" bestFit="1" customWidth="1"/>
    <col min="17" max="17" width="14.54296875" customWidth="1"/>
  </cols>
  <sheetData>
    <row r="1" spans="1:16" ht="15.75" customHeight="1" x14ac:dyDescent="0.25">
      <c r="A1" s="257" t="s">
        <v>512</v>
      </c>
      <c r="B1" s="257"/>
      <c r="C1" s="257"/>
      <c r="D1" s="257"/>
      <c r="E1" s="257"/>
      <c r="F1" s="257"/>
      <c r="G1" s="257"/>
      <c r="H1" s="254" t="s">
        <v>36</v>
      </c>
      <c r="I1" s="145"/>
      <c r="J1" s="171" t="s">
        <v>37</v>
      </c>
      <c r="K1" s="55"/>
      <c r="L1" s="55"/>
      <c r="M1" s="173">
        <f>J259</f>
        <v>699345.34000000008</v>
      </c>
      <c r="N1" s="57"/>
    </row>
    <row r="2" spans="1:16" ht="28" x14ac:dyDescent="0.25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172"/>
      <c r="H2" s="255"/>
      <c r="I2" s="157"/>
      <c r="J2" s="6" t="s">
        <v>507</v>
      </c>
      <c r="K2" s="158"/>
      <c r="L2" s="158"/>
      <c r="M2" s="174">
        <f>M1+M8</f>
        <v>725565.7</v>
      </c>
      <c r="N2" s="159"/>
    </row>
    <row r="3" spans="1:16" ht="14" x14ac:dyDescent="0.25">
      <c r="A3" s="58" t="s">
        <v>42</v>
      </c>
      <c r="B3" s="14" t="s">
        <v>51</v>
      </c>
      <c r="C3" s="15"/>
      <c r="D3" s="16"/>
      <c r="E3" s="8"/>
      <c r="F3" s="9"/>
      <c r="G3" s="9"/>
      <c r="H3" s="255"/>
      <c r="I3" s="146"/>
      <c r="J3" s="6" t="s">
        <v>39</v>
      </c>
      <c r="K3" s="6"/>
      <c r="L3" s="6"/>
      <c r="M3" s="175">
        <f>M259</f>
        <v>86475.440000000017</v>
      </c>
      <c r="N3" s="59">
        <f>M3/M2</f>
        <v>0.11918347297839468</v>
      </c>
    </row>
    <row r="4" spans="1:16" ht="13" x14ac:dyDescent="0.25">
      <c r="A4" s="60" t="s">
        <v>46</v>
      </c>
      <c r="B4" s="17" t="s">
        <v>511</v>
      </c>
      <c r="C4" s="18"/>
      <c r="D4" s="16"/>
      <c r="E4" s="16"/>
      <c r="F4" s="16"/>
      <c r="G4" s="9"/>
      <c r="H4" s="255"/>
      <c r="I4" s="146"/>
      <c r="J4" s="6" t="s">
        <v>40</v>
      </c>
      <c r="K4" s="6"/>
      <c r="L4" s="6"/>
      <c r="M4" s="175">
        <f>N259</f>
        <v>465825.54</v>
      </c>
      <c r="N4" s="59">
        <f>M4/M2</f>
        <v>0.64201703581081637</v>
      </c>
      <c r="P4" s="137">
        <f>N4+N5</f>
        <v>1</v>
      </c>
    </row>
    <row r="5" spans="1:16" ht="13" x14ac:dyDescent="0.25">
      <c r="G5" s="16"/>
      <c r="H5" s="255"/>
      <c r="I5" s="146"/>
      <c r="J5" s="6" t="s">
        <v>41</v>
      </c>
      <c r="K5" s="6"/>
      <c r="L5" s="6"/>
      <c r="M5" s="10">
        <f>M2-M4</f>
        <v>259740.15999999997</v>
      </c>
      <c r="N5" s="61">
        <f>M5/M2</f>
        <v>0.35798296418918368</v>
      </c>
      <c r="P5" s="176">
        <f>M5+M4</f>
        <v>725565.7</v>
      </c>
    </row>
    <row r="6" spans="1:16" ht="25" x14ac:dyDescent="0.25">
      <c r="A6" s="60"/>
      <c r="B6" s="17"/>
      <c r="C6" s="18"/>
      <c r="D6" s="16"/>
      <c r="E6" s="16"/>
      <c r="F6" s="16"/>
      <c r="G6" s="16"/>
      <c r="H6" s="255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25" x14ac:dyDescent="0.25">
      <c r="A7" s="60"/>
      <c r="B7" s="17"/>
      <c r="C7" s="18"/>
      <c r="D7" s="16"/>
      <c r="E7" s="16"/>
      <c r="F7" s="16"/>
      <c r="G7" s="16"/>
      <c r="H7" s="255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56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50" t="s">
        <v>0</v>
      </c>
      <c r="B9" s="231" t="s">
        <v>1</v>
      </c>
      <c r="C9" s="231" t="s">
        <v>2</v>
      </c>
      <c r="D9" s="242" t="s">
        <v>3</v>
      </c>
      <c r="E9" s="243"/>
      <c r="F9" s="243"/>
      <c r="G9" s="252"/>
      <c r="H9" s="242" t="s">
        <v>30</v>
      </c>
      <c r="I9" s="243"/>
      <c r="J9" s="243"/>
      <c r="K9" s="243"/>
      <c r="L9" s="243"/>
      <c r="M9" s="243"/>
      <c r="N9" s="244"/>
    </row>
    <row r="10" spans="1:16" ht="28" x14ac:dyDescent="0.25">
      <c r="A10" s="251"/>
      <c r="B10" s="232"/>
      <c r="C10" s="232"/>
      <c r="D10" s="11" t="s">
        <v>32</v>
      </c>
      <c r="E10" s="11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11" t="s">
        <v>34</v>
      </c>
      <c r="K10" s="11" t="s">
        <v>505</v>
      </c>
      <c r="L10" s="11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218" t="s">
        <v>5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20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04'!F8</f>
        <v>466.57</v>
      </c>
      <c r="G12" s="153"/>
      <c r="H12" s="20">
        <v>7.38</v>
      </c>
      <c r="I12" s="20">
        <f t="shared" ref="I12:I17" si="0">H12*$P$12</f>
        <v>7.9732014463273151</v>
      </c>
      <c r="J12" s="20">
        <f t="shared" ref="J12:J17" si="1">TRUNC(H12*D12,2)</f>
        <v>3443.28</v>
      </c>
      <c r="K12" s="20">
        <f t="shared" ref="K12:K17" si="2">TRUNC(G12*H12,2)</f>
        <v>0</v>
      </c>
      <c r="L12" s="20">
        <f t="shared" ref="L12:L17" si="3">TRUNC(I12*G12,2)</f>
        <v>0</v>
      </c>
      <c r="M12" s="20">
        <f t="shared" ref="M12:M17" si="4">TRUNC(I12*E12,2)</f>
        <v>0</v>
      </c>
      <c r="N12" s="64">
        <f>'BM 04'!J8+M12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04'!F9</f>
        <v>6</v>
      </c>
      <c r="G13" s="153"/>
      <c r="H13" s="20">
        <v>362.31</v>
      </c>
      <c r="I13" s="20">
        <f t="shared" si="0"/>
        <v>391.43233279388204</v>
      </c>
      <c r="J13" s="20">
        <f t="shared" si="1"/>
        <v>2173.86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64">
        <f>'BM 04'!J9+M13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04'!F10</f>
        <v>86.28</v>
      </c>
      <c r="G14" s="153"/>
      <c r="H14" s="20">
        <v>274.02999999999997</v>
      </c>
      <c r="I14" s="20">
        <f t="shared" si="0"/>
        <v>296.0564217258908</v>
      </c>
      <c r="J14" s="20">
        <f t="shared" si="1"/>
        <v>23643.3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64">
        <f>'BM 04'!J10+M14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04'!F11</f>
        <v>1114.5</v>
      </c>
      <c r="G15" s="153"/>
      <c r="H15" s="20">
        <v>0.31</v>
      </c>
      <c r="I15" s="20">
        <f t="shared" si="0"/>
        <v>0.3349176759297382</v>
      </c>
      <c r="J15" s="20">
        <f t="shared" si="1"/>
        <v>345.49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64">
        <f>'BM 04'!J11+M15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04'!F12</f>
        <v>1</v>
      </c>
      <c r="G16" s="153"/>
      <c r="H16" s="20">
        <v>15837.44</v>
      </c>
      <c r="I16" s="20">
        <f t="shared" si="0"/>
        <v>17110.447088634428</v>
      </c>
      <c r="J16" s="20">
        <f t="shared" si="1"/>
        <v>15837.44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64">
        <f>'BM 04'!J12+M16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04'!F13</f>
        <v>1</v>
      </c>
      <c r="G17" s="153"/>
      <c r="H17" s="20">
        <v>2430.2800000000002</v>
      </c>
      <c r="I17" s="20">
        <f t="shared" si="0"/>
        <v>2625.6249337371746</v>
      </c>
      <c r="J17" s="20">
        <f t="shared" si="1"/>
        <v>2430.2800000000002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64">
        <f>'BM 04'!J13+M17</f>
        <v>2430.2800000000002</v>
      </c>
    </row>
    <row r="18" spans="1:14" ht="14" x14ac:dyDescent="0.25">
      <c r="A18" s="238" t="s">
        <v>60</v>
      </c>
      <c r="B18" s="239"/>
      <c r="C18" s="239"/>
      <c r="D18" s="239"/>
      <c r="E18" s="239"/>
      <c r="F18" s="239"/>
      <c r="G18" s="239"/>
      <c r="H18" s="240"/>
      <c r="I18" s="165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218" t="s">
        <v>87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20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04'!F16</f>
        <v>79.88</v>
      </c>
      <c r="G20" s="153"/>
      <c r="H20" s="20">
        <v>40.94</v>
      </c>
      <c r="I20" s="20">
        <f t="shared" ref="I20:I33" si="5">H20*$P$12</f>
        <v>44.230740814720903</v>
      </c>
      <c r="J20" s="20">
        <f t="shared" ref="J20:J32" si="6">TRUNC(H20*D20,2)</f>
        <v>3270.28</v>
      </c>
      <c r="K20" s="20">
        <f>TRUNC(G20*H20,2)</f>
        <v>0</v>
      </c>
      <c r="L20" s="20">
        <f>TRUNC(I20*G20,2)</f>
        <v>0</v>
      </c>
      <c r="M20" s="20">
        <f t="shared" ref="M20:M33" si="7">TRUNC(I20*E20,2)</f>
        <v>0</v>
      </c>
      <c r="N20" s="64">
        <f>'BM 04'!J16+M20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04'!F17</f>
        <v>417.94</v>
      </c>
      <c r="G21" s="153"/>
      <c r="H21" s="20">
        <v>10.93</v>
      </c>
      <c r="I21" s="20">
        <f t="shared" si="5"/>
        <v>11.808549025522703</v>
      </c>
      <c r="J21" s="20">
        <f t="shared" si="6"/>
        <v>4568.08</v>
      </c>
      <c r="K21" s="20">
        <f t="shared" ref="K21:K33" si="8">TRUNC(G21*H21,2)</f>
        <v>0</v>
      </c>
      <c r="L21" s="20">
        <f t="shared" ref="L21:L33" si="9">TRUNC(I21*G21,2)</f>
        <v>0</v>
      </c>
      <c r="M21" s="20">
        <f t="shared" si="7"/>
        <v>0</v>
      </c>
      <c r="N21" s="64">
        <f>'BM 04'!J17+M21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04'!F18</f>
        <v>8358.7999999999993</v>
      </c>
      <c r="G22" s="153"/>
      <c r="H22" s="20">
        <v>0.78</v>
      </c>
      <c r="I22" s="20">
        <f t="shared" si="5"/>
        <v>0.84269608782321226</v>
      </c>
      <c r="J22" s="20">
        <f t="shared" si="6"/>
        <v>6519.86</v>
      </c>
      <c r="K22" s="20">
        <f t="shared" si="8"/>
        <v>0</v>
      </c>
      <c r="L22" s="20">
        <f t="shared" si="9"/>
        <v>0</v>
      </c>
      <c r="M22" s="20">
        <f t="shared" si="7"/>
        <v>0</v>
      </c>
      <c r="N22" s="64">
        <f>'BM 04'!J18+M22</f>
        <v>6519.86</v>
      </c>
    </row>
    <row r="23" spans="1:14" ht="37.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04'!F19</f>
        <v>417.94</v>
      </c>
      <c r="G23" s="153"/>
      <c r="H23" s="20">
        <v>9.34</v>
      </c>
      <c r="I23" s="20">
        <f t="shared" si="5"/>
        <v>10.090745461883079</v>
      </c>
      <c r="J23" s="20">
        <f t="shared" si="6"/>
        <v>3903.55</v>
      </c>
      <c r="K23" s="20">
        <f t="shared" si="8"/>
        <v>0</v>
      </c>
      <c r="L23" s="20">
        <f t="shared" si="9"/>
        <v>0</v>
      </c>
      <c r="M23" s="20">
        <f t="shared" si="7"/>
        <v>0</v>
      </c>
      <c r="N23" s="64">
        <f>'BM 04'!J19+M23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04'!F20</f>
        <v>97.01</v>
      </c>
      <c r="G24" s="153"/>
      <c r="H24" s="20">
        <v>79.36</v>
      </c>
      <c r="I24" s="20">
        <f t="shared" si="5"/>
        <v>85.738925038012979</v>
      </c>
      <c r="J24" s="20">
        <f t="shared" si="6"/>
        <v>7698.71</v>
      </c>
      <c r="K24" s="20">
        <f t="shared" si="8"/>
        <v>0</v>
      </c>
      <c r="L24" s="20">
        <f t="shared" si="9"/>
        <v>0</v>
      </c>
      <c r="M24" s="20">
        <f t="shared" si="7"/>
        <v>0</v>
      </c>
      <c r="N24" s="64">
        <f>'BM 04'!J20+M24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04'!F21</f>
        <v>76.319999999999993</v>
      </c>
      <c r="G25" s="153"/>
      <c r="H25" s="20">
        <v>27.27</v>
      </c>
      <c r="I25" s="20">
        <f t="shared" si="5"/>
        <v>29.461951685819226</v>
      </c>
      <c r="J25" s="20">
        <f t="shared" si="6"/>
        <v>2081.2399999999998</v>
      </c>
      <c r="K25" s="20">
        <f t="shared" si="8"/>
        <v>0</v>
      </c>
      <c r="L25" s="20">
        <f t="shared" si="9"/>
        <v>0</v>
      </c>
      <c r="M25" s="20">
        <f t="shared" si="7"/>
        <v>0</v>
      </c>
      <c r="N25" s="64">
        <f>'BM 04'!J21+M25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04'!F22</f>
        <v>39.950000000000003</v>
      </c>
      <c r="G26" s="153"/>
      <c r="H26" s="20">
        <v>24.88</v>
      </c>
      <c r="I26" s="20">
        <f t="shared" si="5"/>
        <v>26.87984444236092</v>
      </c>
      <c r="J26" s="20">
        <f t="shared" si="6"/>
        <v>993.95</v>
      </c>
      <c r="K26" s="20">
        <f t="shared" si="8"/>
        <v>0</v>
      </c>
      <c r="L26" s="20">
        <f t="shared" si="9"/>
        <v>0</v>
      </c>
      <c r="M26" s="20">
        <f t="shared" si="7"/>
        <v>0</v>
      </c>
      <c r="N26" s="64">
        <f>'BM 04'!J22+M26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04'!F23</f>
        <v>4.66</v>
      </c>
      <c r="G27" s="153"/>
      <c r="H27" s="20">
        <v>719.11</v>
      </c>
      <c r="I27" s="20">
        <f t="shared" si="5"/>
        <v>776.91177399301296</v>
      </c>
      <c r="J27" s="20">
        <f t="shared" si="6"/>
        <v>3351.05</v>
      </c>
      <c r="K27" s="20">
        <f t="shared" si="8"/>
        <v>0</v>
      </c>
      <c r="L27" s="20">
        <f t="shared" si="9"/>
        <v>0</v>
      </c>
      <c r="M27" s="20">
        <f t="shared" si="7"/>
        <v>0</v>
      </c>
      <c r="N27" s="64">
        <f>'BM 04'!J23+M27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04'!F24</f>
        <v>255.77</v>
      </c>
      <c r="G28" s="153"/>
      <c r="H28" s="20">
        <v>76.25</v>
      </c>
      <c r="I28" s="20">
        <f t="shared" si="5"/>
        <v>82.378944482717856</v>
      </c>
      <c r="J28" s="20">
        <f t="shared" si="6"/>
        <v>19502.46</v>
      </c>
      <c r="K28" s="20">
        <f t="shared" si="8"/>
        <v>0</v>
      </c>
      <c r="L28" s="20">
        <f t="shared" si="9"/>
        <v>0</v>
      </c>
      <c r="M28" s="20">
        <f t="shared" si="7"/>
        <v>0</v>
      </c>
      <c r="N28" s="64">
        <f>'BM 04'!J24+M28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04'!F25</f>
        <v>275.94</v>
      </c>
      <c r="G29" s="153"/>
      <c r="H29" s="20">
        <v>19.809999999999999</v>
      </c>
      <c r="I29" s="20">
        <f t="shared" si="5"/>
        <v>21.402319871510041</v>
      </c>
      <c r="J29" s="20">
        <f t="shared" si="6"/>
        <v>5466.37</v>
      </c>
      <c r="K29" s="20">
        <f t="shared" si="8"/>
        <v>0</v>
      </c>
      <c r="L29" s="20">
        <f t="shared" si="9"/>
        <v>0</v>
      </c>
      <c r="M29" s="20">
        <f t="shared" si="7"/>
        <v>0</v>
      </c>
      <c r="N29" s="64">
        <f>'BM 04'!J25+M29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04'!F26</f>
        <v>1464.24</v>
      </c>
      <c r="G30" s="153"/>
      <c r="H30" s="20">
        <v>16.170000000000002</v>
      </c>
      <c r="I30" s="20">
        <f t="shared" si="5"/>
        <v>17.469738128335056</v>
      </c>
      <c r="J30" s="20">
        <f t="shared" si="6"/>
        <v>23676.76</v>
      </c>
      <c r="K30" s="20">
        <f t="shared" si="8"/>
        <v>0</v>
      </c>
      <c r="L30" s="20">
        <f t="shared" si="9"/>
        <v>0</v>
      </c>
      <c r="M30" s="20">
        <f t="shared" si="7"/>
        <v>0</v>
      </c>
      <c r="N30" s="64">
        <f>'BM 04'!J26+M30</f>
        <v>23676.76</v>
      </c>
    </row>
    <row r="31" spans="1:14" ht="37.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04'!F27</f>
        <v>27.67</v>
      </c>
      <c r="G31" s="153"/>
      <c r="H31" s="20">
        <v>387.8</v>
      </c>
      <c r="I31" s="20">
        <f t="shared" si="5"/>
        <v>418.97120879210473</v>
      </c>
      <c r="J31" s="20">
        <f t="shared" si="6"/>
        <v>10730.42</v>
      </c>
      <c r="K31" s="20">
        <f t="shared" si="8"/>
        <v>0</v>
      </c>
      <c r="L31" s="20">
        <f t="shared" si="9"/>
        <v>0</v>
      </c>
      <c r="M31" s="20">
        <f t="shared" si="7"/>
        <v>0</v>
      </c>
      <c r="N31" s="64">
        <f>'BM 04'!J27+M31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04'!F28</f>
        <v>27.67</v>
      </c>
      <c r="G32" s="153"/>
      <c r="H32" s="20">
        <v>178.92</v>
      </c>
      <c r="I32" s="20">
        <f t="shared" si="5"/>
        <v>193.30151799144758</v>
      </c>
      <c r="J32" s="20">
        <f t="shared" si="6"/>
        <v>4950.71</v>
      </c>
      <c r="K32" s="20">
        <f t="shared" si="8"/>
        <v>0</v>
      </c>
      <c r="L32" s="20">
        <f t="shared" si="9"/>
        <v>0</v>
      </c>
      <c r="M32" s="20">
        <f t="shared" si="7"/>
        <v>0</v>
      </c>
      <c r="N32" s="64">
        <f>'BM 04'!J28+M32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04'!F29</f>
        <v>151.85000000000005</v>
      </c>
      <c r="G33" s="153">
        <v>123.49999999999997</v>
      </c>
      <c r="H33" s="20">
        <v>22.7</v>
      </c>
      <c r="I33" s="20">
        <f t="shared" si="5"/>
        <v>24.52461691485502</v>
      </c>
      <c r="J33" s="20">
        <f>TRUNC(H33*D33,2)</f>
        <v>6250.44</v>
      </c>
      <c r="K33" s="20">
        <f t="shared" si="8"/>
        <v>2803.45</v>
      </c>
      <c r="L33" s="20">
        <f t="shared" si="9"/>
        <v>3028.79</v>
      </c>
      <c r="M33" s="20">
        <f t="shared" si="7"/>
        <v>0</v>
      </c>
      <c r="N33" s="64">
        <f>'BM 04'!J29+M33</f>
        <v>3446.99</v>
      </c>
    </row>
    <row r="34" spans="1:14" ht="14" x14ac:dyDescent="0.25">
      <c r="A34" s="238" t="s">
        <v>60</v>
      </c>
      <c r="B34" s="239"/>
      <c r="C34" s="239"/>
      <c r="D34" s="239"/>
      <c r="E34" s="239"/>
      <c r="F34" s="239"/>
      <c r="G34" s="239"/>
      <c r="H34" s="240"/>
      <c r="I34" s="165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218" t="s">
        <v>88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20"/>
    </row>
    <row r="36" spans="1:14" ht="14" x14ac:dyDescent="0.25">
      <c r="A36" s="66" t="s">
        <v>89</v>
      </c>
      <c r="B36" s="218" t="s">
        <v>90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04'!F33</f>
        <v>4.75</v>
      </c>
      <c r="G37" s="153"/>
      <c r="H37" s="20">
        <v>2425.92</v>
      </c>
      <c r="I37" s="20">
        <f t="shared" ref="I37:I42" si="10">H37*$P$12</f>
        <v>2620.914478682163</v>
      </c>
      <c r="J37" s="20">
        <f t="shared" ref="J37:J42" si="11">TRUNC(H37*D37,2)</f>
        <v>11523.12</v>
      </c>
      <c r="K37" s="20">
        <f t="shared" ref="K37:K42" si="12">TRUNC(G37*H37,2)</f>
        <v>0</v>
      </c>
      <c r="L37" s="20">
        <f t="shared" ref="L37:L42" si="13">TRUNC(I37*G37,2)</f>
        <v>0</v>
      </c>
      <c r="M37" s="20">
        <f t="shared" ref="M37:M42" si="14">TRUNC(I37*E37,2)</f>
        <v>0</v>
      </c>
      <c r="N37" s="64">
        <f>'BM 04'!J33+M37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04'!F34</f>
        <v>434.99</v>
      </c>
      <c r="G38" s="153"/>
      <c r="H38" s="22">
        <v>19.86</v>
      </c>
      <c r="I38" s="20">
        <f t="shared" si="10"/>
        <v>21.45633885149871</v>
      </c>
      <c r="J38" s="20">
        <f t="shared" si="11"/>
        <v>8638.9</v>
      </c>
      <c r="K38" s="20">
        <f t="shared" si="12"/>
        <v>0</v>
      </c>
      <c r="L38" s="20">
        <f t="shared" si="13"/>
        <v>0</v>
      </c>
      <c r="M38" s="20">
        <f t="shared" si="14"/>
        <v>0</v>
      </c>
      <c r="N38" s="64">
        <f>'BM 04'!J34+M38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04'!F35</f>
        <v>1260.2</v>
      </c>
      <c r="G39" s="153"/>
      <c r="H39" s="20">
        <v>16.12</v>
      </c>
      <c r="I39" s="20">
        <f t="shared" si="10"/>
        <v>17.415719148346387</v>
      </c>
      <c r="J39" s="20">
        <f t="shared" si="11"/>
        <v>20314.419999999998</v>
      </c>
      <c r="K39" s="20">
        <f t="shared" si="12"/>
        <v>0</v>
      </c>
      <c r="L39" s="20">
        <f t="shared" si="13"/>
        <v>0</v>
      </c>
      <c r="M39" s="20">
        <f t="shared" si="14"/>
        <v>0</v>
      </c>
      <c r="N39" s="64">
        <f>'BM 04'!J35+M39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04'!F36</f>
        <v>358.9</v>
      </c>
      <c r="G40" s="153"/>
      <c r="H40" s="20">
        <v>57.07</v>
      </c>
      <c r="I40" s="20">
        <f t="shared" si="10"/>
        <v>61.657263759065025</v>
      </c>
      <c r="J40" s="20">
        <f t="shared" si="11"/>
        <v>20482.419999999998</v>
      </c>
      <c r="K40" s="20">
        <f t="shared" si="12"/>
        <v>0</v>
      </c>
      <c r="L40" s="20">
        <f t="shared" si="13"/>
        <v>0</v>
      </c>
      <c r="M40" s="20">
        <f t="shared" si="14"/>
        <v>0</v>
      </c>
      <c r="N40" s="64">
        <f>'BM 04'!J36+M40</f>
        <v>20482.419999999998</v>
      </c>
    </row>
    <row r="41" spans="1:14" ht="2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04'!F37</f>
        <v>24.57</v>
      </c>
      <c r="G41" s="153"/>
      <c r="H41" s="20">
        <v>387.8</v>
      </c>
      <c r="I41" s="20">
        <f t="shared" si="10"/>
        <v>418.97120879210473</v>
      </c>
      <c r="J41" s="20">
        <f t="shared" si="11"/>
        <v>9528.24</v>
      </c>
      <c r="K41" s="20">
        <f t="shared" si="12"/>
        <v>0</v>
      </c>
      <c r="L41" s="20">
        <f t="shared" si="13"/>
        <v>0</v>
      </c>
      <c r="M41" s="20">
        <f t="shared" si="14"/>
        <v>0</v>
      </c>
      <c r="N41" s="64">
        <f>'BM 04'!J37+M41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04'!F38</f>
        <v>24.57</v>
      </c>
      <c r="G42" s="153"/>
      <c r="H42" s="20">
        <v>178.92</v>
      </c>
      <c r="I42" s="20">
        <f t="shared" si="10"/>
        <v>193.30151799144758</v>
      </c>
      <c r="J42" s="20">
        <f t="shared" si="11"/>
        <v>4396.0600000000004</v>
      </c>
      <c r="K42" s="20">
        <f t="shared" si="12"/>
        <v>0</v>
      </c>
      <c r="L42" s="20">
        <f t="shared" si="13"/>
        <v>0</v>
      </c>
      <c r="M42" s="20">
        <f t="shared" si="14"/>
        <v>0</v>
      </c>
      <c r="N42" s="64">
        <f>'BM 04'!J38+M42</f>
        <v>4396.0600000000004</v>
      </c>
    </row>
    <row r="43" spans="1:14" ht="14" x14ac:dyDescent="0.25">
      <c r="A43" s="238" t="s">
        <v>60</v>
      </c>
      <c r="B43" s="239"/>
      <c r="C43" s="239"/>
      <c r="D43" s="239"/>
      <c r="E43" s="239"/>
      <c r="F43" s="239"/>
      <c r="G43" s="239"/>
      <c r="H43" s="240"/>
      <c r="I43" s="165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218" t="s">
        <v>96</v>
      </c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20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04'!F41</f>
        <v>54.78</v>
      </c>
      <c r="G45" s="153"/>
      <c r="H45" s="20">
        <v>163.41</v>
      </c>
      <c r="I45" s="20">
        <f t="shared" ref="I45:I50" si="15">H45*$P$12</f>
        <v>176.54483039896294</v>
      </c>
      <c r="J45" s="20">
        <f t="shared" ref="J45:J50" si="16">TRUNC(H45*D45,2)</f>
        <v>2876.01</v>
      </c>
      <c r="K45" s="20">
        <f t="shared" ref="K45:K50" si="17">TRUNC(G45*H45,2)</f>
        <v>0</v>
      </c>
      <c r="L45" s="20">
        <f t="shared" ref="L45:L50" si="18">TRUNC(I45*G45,2)</f>
        <v>0</v>
      </c>
      <c r="M45" s="20">
        <f t="shared" ref="M45:M50" si="19">TRUNC(I45*E45,2)</f>
        <v>0</v>
      </c>
      <c r="N45" s="64">
        <f>'BM 04'!J41+M45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04'!F42</f>
        <v>0</v>
      </c>
      <c r="G46" s="153">
        <v>556.27</v>
      </c>
      <c r="H46" s="20">
        <v>16.75</v>
      </c>
      <c r="I46" s="20">
        <f t="shared" si="15"/>
        <v>18.096358296203594</v>
      </c>
      <c r="J46" s="20">
        <f t="shared" si="16"/>
        <v>9317.52</v>
      </c>
      <c r="K46" s="20">
        <f t="shared" si="17"/>
        <v>9317.52</v>
      </c>
      <c r="L46" s="20">
        <f t="shared" si="18"/>
        <v>10066.459999999999</v>
      </c>
      <c r="M46" s="20">
        <f t="shared" si="19"/>
        <v>0</v>
      </c>
      <c r="N46" s="64">
        <f>'BM 04'!J42+M46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04'!F43</f>
        <v>0</v>
      </c>
      <c r="G47" s="153">
        <v>27.5</v>
      </c>
      <c r="H47" s="20">
        <v>39.119999999999997</v>
      </c>
      <c r="I47" s="20">
        <f t="shared" si="15"/>
        <v>42.264449943133407</v>
      </c>
      <c r="J47" s="20">
        <f t="shared" si="16"/>
        <v>1075.8</v>
      </c>
      <c r="K47" s="20">
        <f t="shared" si="17"/>
        <v>1075.8</v>
      </c>
      <c r="L47" s="20">
        <f t="shared" si="18"/>
        <v>1162.27</v>
      </c>
      <c r="M47" s="20">
        <f t="shared" si="19"/>
        <v>0</v>
      </c>
      <c r="N47" s="64">
        <f>'BM 04'!J43+M47</f>
        <v>0</v>
      </c>
    </row>
    <row r="48" spans="1:14" ht="2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04'!F44</f>
        <v>0</v>
      </c>
      <c r="G48" s="153">
        <v>5.5</v>
      </c>
      <c r="H48" s="20">
        <v>387.8</v>
      </c>
      <c r="I48" s="20">
        <f t="shared" si="15"/>
        <v>418.97120879210473</v>
      </c>
      <c r="J48" s="20">
        <f t="shared" si="16"/>
        <v>2132.9</v>
      </c>
      <c r="K48" s="20">
        <f t="shared" si="17"/>
        <v>2132.9</v>
      </c>
      <c r="L48" s="20">
        <f t="shared" si="18"/>
        <v>2304.34</v>
      </c>
      <c r="M48" s="20">
        <f t="shared" si="19"/>
        <v>0</v>
      </c>
      <c r="N48" s="64">
        <f>'BM 04'!J44+M48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04'!F45</f>
        <v>0</v>
      </c>
      <c r="G49" s="153">
        <v>5.5</v>
      </c>
      <c r="H49" s="20">
        <v>178.92</v>
      </c>
      <c r="I49" s="20">
        <f t="shared" si="15"/>
        <v>193.30151799144758</v>
      </c>
      <c r="J49" s="20">
        <f t="shared" si="16"/>
        <v>984.06</v>
      </c>
      <c r="K49" s="20">
        <f t="shared" si="17"/>
        <v>984.06</v>
      </c>
      <c r="L49" s="20">
        <f t="shared" si="18"/>
        <v>1063.1500000000001</v>
      </c>
      <c r="M49" s="20">
        <f t="shared" si="19"/>
        <v>0</v>
      </c>
      <c r="N49" s="64">
        <f>'BM 04'!J45+M49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04'!F46</f>
        <v>0</v>
      </c>
      <c r="G50" s="153">
        <v>41.45</v>
      </c>
      <c r="H50" s="20">
        <v>178.65</v>
      </c>
      <c r="I50" s="20">
        <f t="shared" si="15"/>
        <v>193.00981549950879</v>
      </c>
      <c r="J50" s="20">
        <f t="shared" si="16"/>
        <v>7405.04</v>
      </c>
      <c r="K50" s="20">
        <f t="shared" si="17"/>
        <v>7405.04</v>
      </c>
      <c r="L50" s="20">
        <f t="shared" si="18"/>
        <v>8000.25</v>
      </c>
      <c r="M50" s="20">
        <f t="shared" si="19"/>
        <v>0</v>
      </c>
      <c r="N50" s="64">
        <f>'BM 04'!J46+M50</f>
        <v>0</v>
      </c>
    </row>
    <row r="51" spans="1:14" ht="14" x14ac:dyDescent="0.25">
      <c r="A51" s="238" t="s">
        <v>60</v>
      </c>
      <c r="B51" s="239"/>
      <c r="C51" s="239"/>
      <c r="D51" s="239"/>
      <c r="E51" s="239"/>
      <c r="F51" s="239"/>
      <c r="G51" s="239"/>
      <c r="H51" s="240"/>
      <c r="I51" s="165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218" t="s">
        <v>110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20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04'!F49</f>
        <v>19</v>
      </c>
      <c r="G53" s="153"/>
      <c r="H53" s="22">
        <v>32.409999999999997</v>
      </c>
      <c r="I53" s="20">
        <f t="shared" ref="I53:I59" si="20">H53*$P$12</f>
        <v>35.015102828654236</v>
      </c>
      <c r="J53" s="20">
        <f t="shared" ref="J53:J59" si="21">TRUNC(H53*D53,2)</f>
        <v>615.79</v>
      </c>
      <c r="K53" s="20">
        <f>TRUNC(G53*H53,2)</f>
        <v>0</v>
      </c>
      <c r="L53" s="20">
        <f>TRUNC(I53*G53,2)</f>
        <v>0</v>
      </c>
      <c r="M53" s="20">
        <f t="shared" ref="M53:M59" si="22">TRUNC(I53*E53,2)</f>
        <v>0</v>
      </c>
      <c r="N53" s="64">
        <f>'BM 04'!J49+M53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04'!F50</f>
        <v>7.2</v>
      </c>
      <c r="G54" s="153"/>
      <c r="H54" s="22">
        <v>44.03</v>
      </c>
      <c r="I54" s="20">
        <f t="shared" si="20"/>
        <v>47.569113778020558</v>
      </c>
      <c r="J54" s="20">
        <f t="shared" si="21"/>
        <v>317.01</v>
      </c>
      <c r="K54" s="20">
        <f t="shared" ref="K54:K59" si="23">TRUNC(G54*H54,2)</f>
        <v>0</v>
      </c>
      <c r="L54" s="20">
        <f t="shared" ref="L54:L59" si="24">TRUNC(I54*G54,2)</f>
        <v>0</v>
      </c>
      <c r="M54" s="20">
        <f t="shared" si="22"/>
        <v>0</v>
      </c>
      <c r="N54" s="64">
        <f>'BM 04'!J50+M54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04'!F51</f>
        <v>12</v>
      </c>
      <c r="G55" s="153"/>
      <c r="H55" s="20">
        <v>56.89</v>
      </c>
      <c r="I55" s="20">
        <f t="shared" si="20"/>
        <v>61.462795431105825</v>
      </c>
      <c r="J55" s="20">
        <f t="shared" si="21"/>
        <v>682.68</v>
      </c>
      <c r="K55" s="20">
        <f t="shared" si="23"/>
        <v>0</v>
      </c>
      <c r="L55" s="20">
        <f t="shared" si="24"/>
        <v>0</v>
      </c>
      <c r="M55" s="20">
        <f t="shared" si="22"/>
        <v>0</v>
      </c>
      <c r="N55" s="64">
        <f>'BM 04'!J51+M55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04'!F52</f>
        <v>7.2</v>
      </c>
      <c r="G56" s="153"/>
      <c r="H56" s="20">
        <v>43.15</v>
      </c>
      <c r="I56" s="20">
        <f t="shared" si="20"/>
        <v>46.618379730220006</v>
      </c>
      <c r="J56" s="20">
        <f t="shared" si="21"/>
        <v>310.68</v>
      </c>
      <c r="K56" s="20">
        <f t="shared" si="23"/>
        <v>0</v>
      </c>
      <c r="L56" s="20">
        <f t="shared" si="24"/>
        <v>0</v>
      </c>
      <c r="M56" s="20">
        <f t="shared" si="22"/>
        <v>0</v>
      </c>
      <c r="N56" s="64">
        <f>'BM 04'!J52+M56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04'!F53</f>
        <v>12</v>
      </c>
      <c r="G57" s="153"/>
      <c r="H57" s="20">
        <v>52.06</v>
      </c>
      <c r="I57" s="20">
        <f t="shared" si="20"/>
        <v>56.24456196420055</v>
      </c>
      <c r="J57" s="20">
        <f t="shared" si="21"/>
        <v>624.72</v>
      </c>
      <c r="K57" s="20">
        <f t="shared" si="23"/>
        <v>0</v>
      </c>
      <c r="L57" s="20">
        <f t="shared" si="24"/>
        <v>0</v>
      </c>
      <c r="M57" s="20">
        <f t="shared" si="22"/>
        <v>0</v>
      </c>
      <c r="N57" s="64">
        <f>'BM 04'!J53+M57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04'!F54</f>
        <v>12.1</v>
      </c>
      <c r="G58" s="153"/>
      <c r="H58" s="20">
        <v>93.88</v>
      </c>
      <c r="I58" s="20">
        <f t="shared" si="20"/>
        <v>101.426036826722</v>
      </c>
      <c r="J58" s="20">
        <f t="shared" si="21"/>
        <v>1135.94</v>
      </c>
      <c r="K58" s="20">
        <f t="shared" si="23"/>
        <v>0</v>
      </c>
      <c r="L58" s="20">
        <f t="shared" si="24"/>
        <v>0</v>
      </c>
      <c r="M58" s="20">
        <f t="shared" si="22"/>
        <v>0</v>
      </c>
      <c r="N58" s="64">
        <f>'BM 04'!J54+M58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04'!F55</f>
        <v>12.1</v>
      </c>
      <c r="G59" s="153"/>
      <c r="H59" s="20">
        <v>86.67</v>
      </c>
      <c r="I59" s="20">
        <f t="shared" si="20"/>
        <v>93.636499912356157</v>
      </c>
      <c r="J59" s="20">
        <f t="shared" si="21"/>
        <v>1048.7</v>
      </c>
      <c r="K59" s="20">
        <f t="shared" si="23"/>
        <v>0</v>
      </c>
      <c r="L59" s="20">
        <f t="shared" si="24"/>
        <v>0</v>
      </c>
      <c r="M59" s="20">
        <f t="shared" si="22"/>
        <v>0</v>
      </c>
      <c r="N59" s="64">
        <f>'BM 04'!J55+M59</f>
        <v>1048.7</v>
      </c>
    </row>
    <row r="60" spans="1:14" ht="14" x14ac:dyDescent="0.25">
      <c r="A60" s="238" t="s">
        <v>60</v>
      </c>
      <c r="B60" s="239"/>
      <c r="C60" s="239"/>
      <c r="D60" s="239"/>
      <c r="E60" s="239"/>
      <c r="F60" s="239"/>
      <c r="G60" s="239"/>
      <c r="H60" s="240"/>
      <c r="I60" s="165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218" t="s">
        <v>129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20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04'!F58</f>
        <v>507.26699999999994</v>
      </c>
      <c r="G62" s="153"/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04'!J58+M62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04'!F59</f>
        <v>30.95</v>
      </c>
      <c r="G63" s="153"/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04'!J59+M63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153">
        <v>37.590000000000003</v>
      </c>
      <c r="F64" s="20">
        <f>E64+'BM 04'!F60</f>
        <v>37.590000000000003</v>
      </c>
      <c r="G64" s="153"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9888.48</v>
      </c>
      <c r="N64" s="64">
        <f>'BM 04'!J60+M64</f>
        <v>9888.48</v>
      </c>
    </row>
    <row r="65" spans="1:14" ht="14" x14ac:dyDescent="0.25">
      <c r="A65" s="238" t="s">
        <v>60</v>
      </c>
      <c r="B65" s="239"/>
      <c r="C65" s="239"/>
      <c r="D65" s="239"/>
      <c r="E65" s="239"/>
      <c r="F65" s="239"/>
      <c r="G65" s="239"/>
      <c r="H65" s="240"/>
      <c r="I65" s="165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9888.48</v>
      </c>
      <c r="N65" s="21">
        <f>SUM(N62:N64)</f>
        <v>46255.66</v>
      </c>
    </row>
    <row r="66" spans="1:14" ht="14" x14ac:dyDescent="0.25">
      <c r="A66" s="66" t="s">
        <v>21</v>
      </c>
      <c r="B66" s="218" t="s">
        <v>133</v>
      </c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20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04'!F63</f>
        <v>1</v>
      </c>
      <c r="G67" s="153">
        <v>1</v>
      </c>
      <c r="H67" s="20">
        <v>1447.06</v>
      </c>
      <c r="I67" s="20">
        <f t="shared" ref="I67:I73" si="25">H67*$P$12</f>
        <v>1563.3741036480224</v>
      </c>
      <c r="J67" s="20">
        <f t="shared" ref="J67:J73" si="26">TRUNC(H67*D67,2)</f>
        <v>2894.12</v>
      </c>
      <c r="K67" s="20">
        <f>TRUNC(G67*H67,2)</f>
        <v>1447.06</v>
      </c>
      <c r="L67" s="20">
        <f>TRUNC(I67*G67,2)</f>
        <v>1563.37</v>
      </c>
      <c r="M67" s="20">
        <f t="shared" ref="M67:M73" si="27">TRUNC(I67*E67,2)</f>
        <v>0</v>
      </c>
      <c r="N67" s="64">
        <f>'BM 04'!J63+M67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04'!F64</f>
        <v>226.51</v>
      </c>
      <c r="G68" s="153">
        <v>7.52</v>
      </c>
      <c r="H68" s="20">
        <v>18.86</v>
      </c>
      <c r="I68" s="20">
        <f t="shared" si="25"/>
        <v>20.375959251725362</v>
      </c>
      <c r="J68" s="20">
        <f t="shared" si="26"/>
        <v>4413.8</v>
      </c>
      <c r="K68" s="20">
        <f t="shared" ref="K68:K73" si="28">TRUNC(G68*H68,2)</f>
        <v>141.82</v>
      </c>
      <c r="L68" s="20">
        <f t="shared" ref="L68:L73" si="29">TRUNC(I68*G68,2)</f>
        <v>153.22</v>
      </c>
      <c r="M68" s="20">
        <f t="shared" si="27"/>
        <v>0</v>
      </c>
      <c r="N68" s="64">
        <f>'BM 04'!J64+M68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04'!F65</f>
        <v>226.51</v>
      </c>
      <c r="G69" s="153"/>
      <c r="H69" s="20">
        <v>61.96</v>
      </c>
      <c r="I69" s="20">
        <f t="shared" si="25"/>
        <v>66.940320001956707</v>
      </c>
      <c r="J69" s="20">
        <f t="shared" si="26"/>
        <v>13893.91</v>
      </c>
      <c r="K69" s="20">
        <f t="shared" si="28"/>
        <v>0</v>
      </c>
      <c r="L69" s="20">
        <f t="shared" si="29"/>
        <v>0</v>
      </c>
      <c r="M69" s="20">
        <f t="shared" si="27"/>
        <v>0</v>
      </c>
      <c r="N69" s="64">
        <f>'BM 04'!J65+M69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04'!F66</f>
        <v>94.61</v>
      </c>
      <c r="G70" s="153"/>
      <c r="H70" s="20">
        <v>38.39</v>
      </c>
      <c r="I70" s="20">
        <f t="shared" si="25"/>
        <v>41.475772835298869</v>
      </c>
      <c r="J70" s="20">
        <f t="shared" si="26"/>
        <v>3632.07</v>
      </c>
      <c r="K70" s="20">
        <f t="shared" si="28"/>
        <v>0</v>
      </c>
      <c r="L70" s="20">
        <f t="shared" si="29"/>
        <v>0</v>
      </c>
      <c r="M70" s="20">
        <f t="shared" si="27"/>
        <v>0</v>
      </c>
      <c r="N70" s="64">
        <f>'BM 04'!J66+M70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04'!F67</f>
        <v>43.239999999999995</v>
      </c>
      <c r="G71" s="153">
        <v>6.4400000000000048</v>
      </c>
      <c r="H71" s="20">
        <v>169.31</v>
      </c>
      <c r="I71" s="20">
        <f t="shared" si="25"/>
        <v>182.91907003762572</v>
      </c>
      <c r="J71" s="20">
        <f t="shared" si="26"/>
        <v>8411.32</v>
      </c>
      <c r="K71" s="20">
        <f t="shared" si="28"/>
        <v>1090.3499999999999</v>
      </c>
      <c r="L71" s="20">
        <f t="shared" si="29"/>
        <v>1177.99</v>
      </c>
      <c r="M71" s="20">
        <f t="shared" si="27"/>
        <v>0</v>
      </c>
      <c r="N71" s="64">
        <f>'BM 04'!J67+M71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04'!F68</f>
        <v>0</v>
      </c>
      <c r="G72" s="153">
        <v>231.99</v>
      </c>
      <c r="H72" s="20">
        <v>34.46</v>
      </c>
      <c r="I72" s="20">
        <f t="shared" si="25"/>
        <v>37.229881008189608</v>
      </c>
      <c r="J72" s="20">
        <f t="shared" si="26"/>
        <v>7994.37</v>
      </c>
      <c r="K72" s="20">
        <f t="shared" si="28"/>
        <v>7994.37</v>
      </c>
      <c r="L72" s="20">
        <f t="shared" si="29"/>
        <v>8636.9599999999991</v>
      </c>
      <c r="M72" s="20">
        <f t="shared" si="27"/>
        <v>0</v>
      </c>
      <c r="N72" s="64">
        <f>'BM 04'!J68+M72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04'!F69</f>
        <v>0</v>
      </c>
      <c r="G73" s="153">
        <v>264.29000000000002</v>
      </c>
      <c r="H73" s="20">
        <v>2.75</v>
      </c>
      <c r="I73" s="20">
        <f t="shared" si="25"/>
        <v>2.9710438993767099</v>
      </c>
      <c r="J73" s="20">
        <f t="shared" si="26"/>
        <v>726.79</v>
      </c>
      <c r="K73" s="20">
        <f t="shared" si="28"/>
        <v>726.79</v>
      </c>
      <c r="L73" s="20">
        <f t="shared" si="29"/>
        <v>785.21</v>
      </c>
      <c r="M73" s="20">
        <f t="shared" si="27"/>
        <v>0</v>
      </c>
      <c r="N73" s="64">
        <f>'BM 04'!J69+M73</f>
        <v>0</v>
      </c>
    </row>
    <row r="74" spans="1:14" ht="14" x14ac:dyDescent="0.25">
      <c r="A74" s="238" t="s">
        <v>60</v>
      </c>
      <c r="B74" s="239"/>
      <c r="C74" s="239"/>
      <c r="D74" s="239"/>
      <c r="E74" s="239"/>
      <c r="F74" s="239"/>
      <c r="G74" s="239"/>
      <c r="H74" s="240"/>
      <c r="I74" s="165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218" t="s">
        <v>149</v>
      </c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20"/>
    </row>
    <row r="76" spans="1:14" ht="14" x14ac:dyDescent="0.25">
      <c r="A76" s="66" t="s">
        <v>150</v>
      </c>
      <c r="B76" s="218" t="s">
        <v>153</v>
      </c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20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>
        <v>455.73</v>
      </c>
      <c r="F77" s="20">
        <f>E77+'BM 04'!F73</f>
        <v>455.73</v>
      </c>
      <c r="G77" s="153">
        <v>499.03</v>
      </c>
      <c r="H77" s="20">
        <v>53.66</v>
      </c>
      <c r="I77" s="20">
        <f t="shared" ref="I77:I82" si="30">H77*$P$12</f>
        <v>57.973169323837901</v>
      </c>
      <c r="J77" s="20">
        <f t="shared" ref="J77:J82" si="31">TRUNC(H77*D77,2)</f>
        <v>26777.94</v>
      </c>
      <c r="K77" s="20">
        <f t="shared" ref="K77:K82" si="32">TRUNC(G77*H77,2)</f>
        <v>26777.94</v>
      </c>
      <c r="L77" s="20">
        <f t="shared" ref="L77:L82" si="33">TRUNC(I77*G77,2)</f>
        <v>28930.35</v>
      </c>
      <c r="M77" s="20">
        <f t="shared" ref="M77:M82" si="34">TRUNC(I77*E77,2)</f>
        <v>26420.11</v>
      </c>
      <c r="N77" s="64">
        <f>'BM 04'!J73+M77</f>
        <v>26420.11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04'!F74</f>
        <v>0</v>
      </c>
      <c r="G78" s="153">
        <v>134.54</v>
      </c>
      <c r="H78" s="20">
        <v>14.05</v>
      </c>
      <c r="I78" s="20">
        <f t="shared" si="30"/>
        <v>15.179333376815555</v>
      </c>
      <c r="J78" s="20">
        <f t="shared" si="31"/>
        <v>1890.28</v>
      </c>
      <c r="K78" s="20">
        <f t="shared" si="32"/>
        <v>1890.28</v>
      </c>
      <c r="L78" s="20">
        <f t="shared" si="33"/>
        <v>2042.22</v>
      </c>
      <c r="M78" s="20">
        <f t="shared" si="34"/>
        <v>0</v>
      </c>
      <c r="N78" s="64">
        <f>'BM 04'!J74+M78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04'!F75</f>
        <v>0</v>
      </c>
      <c r="G79" s="153">
        <v>8.58</v>
      </c>
      <c r="H79" s="20">
        <v>87.1</v>
      </c>
      <c r="I79" s="20">
        <f t="shared" si="30"/>
        <v>94.101063140258688</v>
      </c>
      <c r="J79" s="20">
        <f t="shared" si="31"/>
        <v>747.31</v>
      </c>
      <c r="K79" s="20">
        <f t="shared" si="32"/>
        <v>747.31</v>
      </c>
      <c r="L79" s="20">
        <f t="shared" si="33"/>
        <v>807.38</v>
      </c>
      <c r="M79" s="20">
        <f t="shared" si="34"/>
        <v>0</v>
      </c>
      <c r="N79" s="64">
        <f>'BM 04'!J75+M79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>
        <v>16.670000000000002</v>
      </c>
      <c r="F80" s="20">
        <f>E80+'BM 04'!F76</f>
        <v>16.670000000000002</v>
      </c>
      <c r="G80" s="153">
        <v>16.670000000000002</v>
      </c>
      <c r="H80" s="20">
        <v>93.18</v>
      </c>
      <c r="I80" s="20">
        <f t="shared" si="30"/>
        <v>100.66977110688066</v>
      </c>
      <c r="J80" s="20">
        <f t="shared" si="31"/>
        <v>1553.31</v>
      </c>
      <c r="K80" s="20">
        <f t="shared" si="32"/>
        <v>1553.31</v>
      </c>
      <c r="L80" s="20">
        <f t="shared" si="33"/>
        <v>1678.16</v>
      </c>
      <c r="M80" s="20">
        <f t="shared" si="34"/>
        <v>1678.16</v>
      </c>
      <c r="N80" s="64">
        <f>'BM 04'!J76+M80</f>
        <v>1678.16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04'!F77</f>
        <v>0</v>
      </c>
      <c r="G81" s="153">
        <v>3</v>
      </c>
      <c r="H81" s="20">
        <v>336.61</v>
      </c>
      <c r="I81" s="20">
        <f t="shared" si="30"/>
        <v>363.666577079707</v>
      </c>
      <c r="J81" s="20">
        <f t="shared" si="31"/>
        <v>1009.83</v>
      </c>
      <c r="K81" s="20">
        <f t="shared" si="32"/>
        <v>1009.83</v>
      </c>
      <c r="L81" s="20">
        <f t="shared" si="33"/>
        <v>1090.99</v>
      </c>
      <c r="M81" s="20">
        <f t="shared" si="34"/>
        <v>0</v>
      </c>
      <c r="N81" s="64">
        <f>'BM 04'!J77+M81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>
        <v>152.38999999999999</v>
      </c>
      <c r="F82" s="20">
        <f>E82+'BM 04'!F78</f>
        <v>152.38999999999999</v>
      </c>
      <c r="G82" s="153">
        <v>152.38999999999999</v>
      </c>
      <c r="H82" s="20">
        <v>27.4</v>
      </c>
      <c r="I82" s="20">
        <f t="shared" si="30"/>
        <v>29.602401033789761</v>
      </c>
      <c r="J82" s="20">
        <f t="shared" si="31"/>
        <v>4175.4799999999996</v>
      </c>
      <c r="K82" s="20">
        <f t="shared" si="32"/>
        <v>4175.4799999999996</v>
      </c>
      <c r="L82" s="20">
        <f t="shared" si="33"/>
        <v>4511.1000000000004</v>
      </c>
      <c r="M82" s="20">
        <f t="shared" si="34"/>
        <v>4511.1000000000004</v>
      </c>
      <c r="N82" s="64">
        <f>'BM 04'!J78+M82</f>
        <v>4511.1000000000004</v>
      </c>
    </row>
    <row r="83" spans="1:14" ht="14" x14ac:dyDescent="0.25">
      <c r="A83" s="238" t="s">
        <v>60</v>
      </c>
      <c r="B83" s="239"/>
      <c r="C83" s="239"/>
      <c r="D83" s="239"/>
      <c r="E83" s="239"/>
      <c r="F83" s="239"/>
      <c r="G83" s="239"/>
      <c r="H83" s="240"/>
      <c r="I83" s="165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32609.370000000003</v>
      </c>
      <c r="N83" s="21">
        <f>SUM(N77:N82)</f>
        <v>32609.370000000003</v>
      </c>
    </row>
    <row r="84" spans="1:14" ht="14" x14ac:dyDescent="0.25">
      <c r="A84" s="66" t="s">
        <v>165</v>
      </c>
      <c r="B84" s="218" t="s">
        <v>164</v>
      </c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20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>
        <v>8.58</v>
      </c>
      <c r="F85" s="20">
        <f>E85+'BM 04'!F81</f>
        <v>236.8</v>
      </c>
      <c r="G85" s="53"/>
      <c r="H85" s="20">
        <v>2.33</v>
      </c>
      <c r="I85" s="20">
        <f t="shared" ref="I85:I91" si="35">H85*$P$12</f>
        <v>2.517284467471903</v>
      </c>
      <c r="J85" s="20">
        <f t="shared" ref="J85:J91" si="36">TRUNC(H85*D85,2)</f>
        <v>531.75</v>
      </c>
      <c r="K85" s="20">
        <f>TRUNC(G85*H85,2)</f>
        <v>0</v>
      </c>
      <c r="L85" s="20">
        <f>TRUNC(I85*G85,2)</f>
        <v>0</v>
      </c>
      <c r="M85" s="20">
        <f t="shared" ref="M85:M91" si="37">TRUNC(I85*E85,2)</f>
        <v>21.59</v>
      </c>
      <c r="N85" s="64">
        <f>'BM 04'!J81+M85</f>
        <v>553.34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>
        <v>8.58</v>
      </c>
      <c r="F86" s="20">
        <f>E86+'BM 04'!F82</f>
        <v>236.8</v>
      </c>
      <c r="G86" s="53"/>
      <c r="H86" s="20">
        <v>24.88</v>
      </c>
      <c r="I86" s="20">
        <f t="shared" si="35"/>
        <v>26.87984444236092</v>
      </c>
      <c r="J86" s="20">
        <f t="shared" si="36"/>
        <v>5678.11</v>
      </c>
      <c r="K86" s="20">
        <f t="shared" ref="K86:K91" si="38">TRUNC(G86*H86,2)</f>
        <v>0</v>
      </c>
      <c r="L86" s="20">
        <f t="shared" ref="L86:L91" si="39">TRUNC(I86*G86,2)</f>
        <v>0</v>
      </c>
      <c r="M86" s="20">
        <f t="shared" si="37"/>
        <v>230.62</v>
      </c>
      <c r="N86" s="64">
        <f>'BM 04'!J82+M86</f>
        <v>5908.73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>
        <v>8.58</v>
      </c>
      <c r="F87" s="20">
        <f>E87+'BM 04'!F83</f>
        <v>236.8</v>
      </c>
      <c r="G87" s="53"/>
      <c r="H87" s="20">
        <v>37.97</v>
      </c>
      <c r="I87" s="20">
        <f t="shared" si="35"/>
        <v>41.022013403394062</v>
      </c>
      <c r="J87" s="20">
        <f t="shared" si="36"/>
        <v>8665.51</v>
      </c>
      <c r="K87" s="20">
        <f t="shared" si="38"/>
        <v>0</v>
      </c>
      <c r="L87" s="20">
        <f t="shared" si="39"/>
        <v>0</v>
      </c>
      <c r="M87" s="20">
        <f t="shared" si="37"/>
        <v>351.96</v>
      </c>
      <c r="N87" s="64">
        <f>'BM 04'!J83+M87</f>
        <v>9017.4699999999993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>
        <v>8.58</v>
      </c>
      <c r="F88" s="20">
        <f>E88+'BM 04'!F84</f>
        <v>243.5</v>
      </c>
      <c r="G88" s="53"/>
      <c r="H88" s="20">
        <v>24.8</v>
      </c>
      <c r="I88" s="20">
        <f t="shared" si="35"/>
        <v>26.793414074379054</v>
      </c>
      <c r="J88" s="20">
        <f t="shared" si="36"/>
        <v>5826.01</v>
      </c>
      <c r="K88" s="20">
        <f t="shared" si="38"/>
        <v>0</v>
      </c>
      <c r="L88" s="20">
        <f t="shared" si="39"/>
        <v>0</v>
      </c>
      <c r="M88" s="20">
        <f t="shared" si="37"/>
        <v>229.88</v>
      </c>
      <c r="N88" s="64">
        <f>'BM 04'!J84+M88</f>
        <v>6055.89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>
        <v>195.36</v>
      </c>
      <c r="F89" s="20">
        <f>E89+'BM 04'!F85</f>
        <v>195.36</v>
      </c>
      <c r="G89" s="53">
        <v>195.36</v>
      </c>
      <c r="H89" s="20">
        <v>61.16</v>
      </c>
      <c r="I89" s="20">
        <f t="shared" si="35"/>
        <v>66.076016322138017</v>
      </c>
      <c r="J89" s="20">
        <f t="shared" si="36"/>
        <v>11948.21</v>
      </c>
      <c r="K89" s="20">
        <f t="shared" si="38"/>
        <v>11948.21</v>
      </c>
      <c r="L89" s="20">
        <f t="shared" si="39"/>
        <v>12908.61</v>
      </c>
      <c r="M89" s="20">
        <f t="shared" si="37"/>
        <v>12908.61</v>
      </c>
      <c r="N89" s="64">
        <f>'BM 04'!J85+M89</f>
        <v>12908.61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04'!F86</f>
        <v>0</v>
      </c>
      <c r="G90" s="53">
        <v>37.32</v>
      </c>
      <c r="H90" s="20">
        <v>277.92</v>
      </c>
      <c r="I90" s="20">
        <f t="shared" si="35"/>
        <v>300.25909836900917</v>
      </c>
      <c r="J90" s="20">
        <f t="shared" si="36"/>
        <v>10371.969999999999</v>
      </c>
      <c r="K90" s="20">
        <f t="shared" si="38"/>
        <v>10371.969999999999</v>
      </c>
      <c r="L90" s="20">
        <f t="shared" si="39"/>
        <v>11205.66</v>
      </c>
      <c r="M90" s="20">
        <f t="shared" si="37"/>
        <v>0</v>
      </c>
      <c r="N90" s="64">
        <f>'BM 04'!J86+M90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>
        <v>168.1</v>
      </c>
      <c r="F91" s="20">
        <f>E91+'BM 04'!F87</f>
        <v>168.1</v>
      </c>
      <c r="G91" s="53">
        <v>168.1</v>
      </c>
      <c r="H91" s="20">
        <v>8.7799999999999994</v>
      </c>
      <c r="I91" s="20">
        <f t="shared" si="35"/>
        <v>9.4857328860100036</v>
      </c>
      <c r="J91" s="20">
        <f t="shared" si="36"/>
        <v>1475.91</v>
      </c>
      <c r="K91" s="20">
        <f t="shared" si="38"/>
        <v>1475.91</v>
      </c>
      <c r="L91" s="20">
        <f t="shared" si="39"/>
        <v>1594.55</v>
      </c>
      <c r="M91" s="20">
        <f t="shared" si="37"/>
        <v>1594.55</v>
      </c>
      <c r="N91" s="64">
        <f>'BM 04'!J87+M91</f>
        <v>1594.55</v>
      </c>
    </row>
    <row r="92" spans="1:14" ht="14" x14ac:dyDescent="0.25">
      <c r="A92" s="238" t="s">
        <v>60</v>
      </c>
      <c r="B92" s="239"/>
      <c r="C92" s="239"/>
      <c r="D92" s="239"/>
      <c r="E92" s="239"/>
      <c r="F92" s="239"/>
      <c r="G92" s="239"/>
      <c r="H92" s="240"/>
      <c r="I92" s="165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15337.21</v>
      </c>
      <c r="N92" s="21">
        <f>SUM(N85:N91)</f>
        <v>36038.590000000004</v>
      </c>
    </row>
    <row r="93" spans="1:14" ht="14" x14ac:dyDescent="0.25">
      <c r="A93" s="66" t="s">
        <v>143</v>
      </c>
      <c r="B93" s="218" t="s">
        <v>179</v>
      </c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20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04'!F90</f>
        <v>1282.27</v>
      </c>
      <c r="G94" s="53"/>
      <c r="H94" s="20">
        <v>3.34</v>
      </c>
      <c r="I94" s="20">
        <f t="shared" ref="I94:I101" si="40">H94*$P$12</f>
        <v>3.6084678632429852</v>
      </c>
      <c r="J94" s="20">
        <f t="shared" ref="J94:J101" si="41">TRUNC(H94*D94,2)</f>
        <v>4282.78</v>
      </c>
      <c r="K94" s="20">
        <f>TRUNC(G94*H94,2)</f>
        <v>0</v>
      </c>
      <c r="L94" s="20">
        <f>TRUNC(I94*G94,2)</f>
        <v>0</v>
      </c>
      <c r="M94" s="20">
        <f t="shared" ref="M94:M101" si="42">TRUNC(I94*E94,2)</f>
        <v>0</v>
      </c>
      <c r="N94" s="64">
        <f>'BM 04'!J90+M94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04'!F91</f>
        <v>0</v>
      </c>
      <c r="G95" s="53">
        <v>35.11</v>
      </c>
      <c r="H95" s="20">
        <v>5.89</v>
      </c>
      <c r="I95" s="20">
        <f t="shared" si="40"/>
        <v>6.3634358426650248</v>
      </c>
      <c r="J95" s="20">
        <f t="shared" si="41"/>
        <v>206.79</v>
      </c>
      <c r="K95" s="20">
        <f t="shared" ref="K95:K101" si="43">TRUNC(G95*H95,2)</f>
        <v>206.79</v>
      </c>
      <c r="L95" s="20">
        <f t="shared" ref="L95:L101" si="44">TRUNC(I95*G95,2)</f>
        <v>223.42</v>
      </c>
      <c r="M95" s="20">
        <f t="shared" si="42"/>
        <v>0</v>
      </c>
      <c r="N95" s="64">
        <f>'BM 04'!J91+M95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04'!F92</f>
        <v>1164.1500000000001</v>
      </c>
      <c r="G96" s="53"/>
      <c r="H96" s="20">
        <v>29.26</v>
      </c>
      <c r="I96" s="20">
        <f t="shared" si="40"/>
        <v>31.611907089368191</v>
      </c>
      <c r="J96" s="20">
        <f t="shared" si="41"/>
        <v>34063.019999999997</v>
      </c>
      <c r="K96" s="20">
        <f t="shared" si="43"/>
        <v>0</v>
      </c>
      <c r="L96" s="20">
        <f t="shared" si="44"/>
        <v>0</v>
      </c>
      <c r="M96" s="20">
        <f t="shared" si="42"/>
        <v>0</v>
      </c>
      <c r="N96" s="64">
        <f>'BM 04'!J92+M96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04'!F93</f>
        <v>54.26</v>
      </c>
      <c r="G97" s="53"/>
      <c r="H97" s="20">
        <v>80.900000000000006</v>
      </c>
      <c r="I97" s="20">
        <f t="shared" si="40"/>
        <v>87.402709621663931</v>
      </c>
      <c r="J97" s="20">
        <f t="shared" si="41"/>
        <v>4389.63</v>
      </c>
      <c r="K97" s="20">
        <f t="shared" si="43"/>
        <v>0</v>
      </c>
      <c r="L97" s="20">
        <f t="shared" si="44"/>
        <v>0</v>
      </c>
      <c r="M97" s="20">
        <f t="shared" si="42"/>
        <v>0</v>
      </c>
      <c r="N97" s="64">
        <f>'BM 04'!J93+M97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04'!F94</f>
        <v>0</v>
      </c>
      <c r="G98" s="53">
        <v>35.11</v>
      </c>
      <c r="H98" s="20">
        <v>38.380000000000003</v>
      </c>
      <c r="I98" s="20">
        <f t="shared" si="40"/>
        <v>41.464969039301138</v>
      </c>
      <c r="J98" s="20">
        <f t="shared" si="41"/>
        <v>1347.52</v>
      </c>
      <c r="K98" s="20">
        <f t="shared" si="43"/>
        <v>1347.52</v>
      </c>
      <c r="L98" s="20">
        <f t="shared" si="44"/>
        <v>1455.83</v>
      </c>
      <c r="M98" s="20">
        <f t="shared" si="42"/>
        <v>0</v>
      </c>
      <c r="N98" s="64">
        <f>'BM 04'!J94+M98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04'!F95</f>
        <v>80.66</v>
      </c>
      <c r="G99" s="53"/>
      <c r="H99" s="20">
        <v>28.14</v>
      </c>
      <c r="I99" s="20">
        <f t="shared" si="40"/>
        <v>30.40188193762204</v>
      </c>
      <c r="J99" s="20">
        <f t="shared" si="41"/>
        <v>2269.77</v>
      </c>
      <c r="K99" s="20">
        <f t="shared" si="43"/>
        <v>0</v>
      </c>
      <c r="L99" s="20">
        <f t="shared" si="44"/>
        <v>0</v>
      </c>
      <c r="M99" s="20">
        <f t="shared" si="42"/>
        <v>0</v>
      </c>
      <c r="N99" s="64">
        <f>'BM 04'!J95+M99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>
        <v>127.16</v>
      </c>
      <c r="F100" s="20">
        <f>E100+'BM 04'!F96</f>
        <v>127.16</v>
      </c>
      <c r="G100" s="53">
        <v>62.14</v>
      </c>
      <c r="H100" s="20">
        <v>70.569999999999993</v>
      </c>
      <c r="I100" s="20">
        <f t="shared" si="40"/>
        <v>76.242388356005236</v>
      </c>
      <c r="J100" s="20">
        <f t="shared" si="41"/>
        <v>4385.21</v>
      </c>
      <c r="K100" s="20">
        <f t="shared" si="43"/>
        <v>4385.21</v>
      </c>
      <c r="L100" s="20">
        <f t="shared" si="44"/>
        <v>4737.7</v>
      </c>
      <c r="M100" s="20">
        <f t="shared" si="42"/>
        <v>9694.98</v>
      </c>
      <c r="N100" s="64">
        <f>'BM 04'!J96+M100</f>
        <v>9694.98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04'!F97</f>
        <v>0</v>
      </c>
      <c r="G101" s="53">
        <v>65.02</v>
      </c>
      <c r="H101" s="20">
        <v>123.09</v>
      </c>
      <c r="I101" s="20">
        <f t="shared" si="40"/>
        <v>132.98392493610152</v>
      </c>
      <c r="J101" s="20">
        <f t="shared" si="41"/>
        <v>8003.31</v>
      </c>
      <c r="K101" s="20">
        <f t="shared" si="43"/>
        <v>8003.31</v>
      </c>
      <c r="L101" s="20">
        <f t="shared" si="44"/>
        <v>8646.61</v>
      </c>
      <c r="M101" s="20">
        <f t="shared" si="42"/>
        <v>0</v>
      </c>
      <c r="N101" s="64">
        <f>'BM 04'!J97+M101</f>
        <v>0</v>
      </c>
    </row>
    <row r="102" spans="1:14" ht="14" x14ac:dyDescent="0.25">
      <c r="A102" s="238" t="s">
        <v>60</v>
      </c>
      <c r="B102" s="239"/>
      <c r="C102" s="239"/>
      <c r="D102" s="239"/>
      <c r="E102" s="239"/>
      <c r="F102" s="239"/>
      <c r="G102" s="239"/>
      <c r="H102" s="240"/>
      <c r="I102" s="165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9694.98</v>
      </c>
      <c r="N102" s="21">
        <f>SUM(N94:N101)</f>
        <v>54700.179999999993</v>
      </c>
    </row>
    <row r="103" spans="1:14" ht="14" x14ac:dyDescent="0.25">
      <c r="A103" s="66" t="s">
        <v>191</v>
      </c>
      <c r="B103" s="218" t="s">
        <v>193</v>
      </c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20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>
        <v>1175.44</v>
      </c>
      <c r="F104" s="20">
        <f>E104+'BM 04'!F100</f>
        <v>1175.44</v>
      </c>
      <c r="G104" s="53">
        <v>1175.44</v>
      </c>
      <c r="H104" s="20">
        <v>2.39</v>
      </c>
      <c r="I104" s="20">
        <f t="shared" ref="I104:I114" si="45">H104*$P$12</f>
        <v>2.5821072434583043</v>
      </c>
      <c r="J104" s="20">
        <f t="shared" ref="J104:J114" si="46">TRUNC(H104*D104,2)</f>
        <v>2809.3</v>
      </c>
      <c r="K104" s="20">
        <f>TRUNC(G104*H104,2)</f>
        <v>2809.3</v>
      </c>
      <c r="L104" s="20">
        <f>TRUNC(I104*G104,2)</f>
        <v>3035.11</v>
      </c>
      <c r="M104" s="20">
        <f t="shared" ref="M104:M114" si="47">TRUNC(I104*E104,2)</f>
        <v>3035.11</v>
      </c>
      <c r="N104" s="64">
        <f>'BM 04'!J100+M104</f>
        <v>3035.11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04'!F101</f>
        <v>0</v>
      </c>
      <c r="G105" s="53">
        <v>267.10000000000002</v>
      </c>
      <c r="H105" s="20">
        <v>2.75</v>
      </c>
      <c r="I105" s="20">
        <f t="shared" si="45"/>
        <v>2.9710438993767099</v>
      </c>
      <c r="J105" s="20">
        <f t="shared" si="46"/>
        <v>734.52</v>
      </c>
      <c r="K105" s="20">
        <f t="shared" ref="K105:K114" si="48">TRUNC(G105*H105,2)</f>
        <v>734.52</v>
      </c>
      <c r="L105" s="20">
        <f t="shared" ref="L105:L114" si="49">TRUNC(I105*G105,2)</f>
        <v>793.56</v>
      </c>
      <c r="M105" s="20">
        <f t="shared" si="47"/>
        <v>0</v>
      </c>
      <c r="N105" s="64">
        <f>'BM 04'!J101+M105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>
        <v>273.18</v>
      </c>
      <c r="F106" s="20">
        <f>E106+'BM 04'!F102</f>
        <v>273.18</v>
      </c>
      <c r="G106" s="53">
        <v>546.36</v>
      </c>
      <c r="H106" s="20">
        <v>16.93</v>
      </c>
      <c r="I106" s="20">
        <f t="shared" si="45"/>
        <v>18.290826624162797</v>
      </c>
      <c r="J106" s="20">
        <f t="shared" si="46"/>
        <v>9249.8700000000008</v>
      </c>
      <c r="K106" s="20">
        <f t="shared" si="48"/>
        <v>9249.8700000000008</v>
      </c>
      <c r="L106" s="20">
        <f t="shared" si="49"/>
        <v>9993.3700000000008</v>
      </c>
      <c r="M106" s="20">
        <f t="shared" si="47"/>
        <v>4996.68</v>
      </c>
      <c r="N106" s="64">
        <f>'BM 04'!J102+M106</f>
        <v>4996.68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04'!F103</f>
        <v>0</v>
      </c>
      <c r="G107" s="53">
        <v>585.87</v>
      </c>
      <c r="H107" s="20">
        <v>12.84</v>
      </c>
      <c r="I107" s="20">
        <f t="shared" si="45"/>
        <v>13.872074061089801</v>
      </c>
      <c r="J107" s="20">
        <f t="shared" si="46"/>
        <v>7522.57</v>
      </c>
      <c r="K107" s="20">
        <f t="shared" si="48"/>
        <v>7522.57</v>
      </c>
      <c r="L107" s="20">
        <f t="shared" si="49"/>
        <v>8127.23</v>
      </c>
      <c r="M107" s="20">
        <f t="shared" si="47"/>
        <v>0</v>
      </c>
      <c r="N107" s="64">
        <f>'BM 04'!J103+M107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04'!F104</f>
        <v>0</v>
      </c>
      <c r="G108" s="53">
        <v>234.03</v>
      </c>
      <c r="H108" s="20">
        <v>17.309999999999999</v>
      </c>
      <c r="I108" s="20">
        <f t="shared" si="45"/>
        <v>18.701370872076669</v>
      </c>
      <c r="J108" s="20">
        <f t="shared" si="46"/>
        <v>4051.05</v>
      </c>
      <c r="K108" s="20">
        <f t="shared" si="48"/>
        <v>4051.05</v>
      </c>
      <c r="L108" s="20">
        <f t="shared" si="49"/>
        <v>4376.68</v>
      </c>
      <c r="M108" s="20">
        <f t="shared" si="47"/>
        <v>0</v>
      </c>
      <c r="N108" s="64">
        <f>'BM 04'!J104+M108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04'!F105</f>
        <v>0</v>
      </c>
      <c r="G109" s="53">
        <v>267.10000000000002</v>
      </c>
      <c r="H109" s="20">
        <v>13.2</v>
      </c>
      <c r="I109" s="20">
        <f t="shared" si="45"/>
        <v>14.261010717008206</v>
      </c>
      <c r="J109" s="20">
        <f t="shared" si="46"/>
        <v>3525.72</v>
      </c>
      <c r="K109" s="20">
        <f t="shared" si="48"/>
        <v>3525.72</v>
      </c>
      <c r="L109" s="20">
        <f t="shared" si="49"/>
        <v>3809.11</v>
      </c>
      <c r="M109" s="20">
        <f t="shared" si="47"/>
        <v>0</v>
      </c>
      <c r="N109" s="64">
        <f>'BM 04'!J105+M109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04'!F106</f>
        <v>0</v>
      </c>
      <c r="G110" s="53">
        <v>1136.8399999999999</v>
      </c>
      <c r="H110" s="20">
        <v>11.55</v>
      </c>
      <c r="I110" s="20">
        <f t="shared" si="45"/>
        <v>12.478384377382181</v>
      </c>
      <c r="J110" s="20">
        <f t="shared" si="46"/>
        <v>13130.5</v>
      </c>
      <c r="K110" s="20">
        <f t="shared" si="48"/>
        <v>13130.5</v>
      </c>
      <c r="L110" s="20">
        <f t="shared" si="49"/>
        <v>14185.92</v>
      </c>
      <c r="M110" s="20">
        <f t="shared" si="47"/>
        <v>0</v>
      </c>
      <c r="N110" s="64">
        <f>'BM 04'!J106+M110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04'!F107</f>
        <v>0</v>
      </c>
      <c r="G111" s="53">
        <v>52.08</v>
      </c>
      <c r="H111" s="20">
        <v>17.23</v>
      </c>
      <c r="I111" s="20">
        <f t="shared" si="45"/>
        <v>18.614940504094804</v>
      </c>
      <c r="J111" s="20">
        <f t="shared" si="46"/>
        <v>897.33</v>
      </c>
      <c r="K111" s="20">
        <f t="shared" si="48"/>
        <v>897.33</v>
      </c>
      <c r="L111" s="20">
        <f t="shared" si="49"/>
        <v>969.46</v>
      </c>
      <c r="M111" s="20">
        <f t="shared" si="47"/>
        <v>0</v>
      </c>
      <c r="N111" s="64">
        <f>'BM 04'!J107+M111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04'!F108</f>
        <v>0</v>
      </c>
      <c r="G112" s="53">
        <v>52.08</v>
      </c>
      <c r="H112" s="20">
        <v>12.27</v>
      </c>
      <c r="I112" s="20">
        <f t="shared" si="45"/>
        <v>13.256257689218991</v>
      </c>
      <c r="J112" s="20">
        <f t="shared" si="46"/>
        <v>639.02</v>
      </c>
      <c r="K112" s="20">
        <f t="shared" si="48"/>
        <v>639.02</v>
      </c>
      <c r="L112" s="20">
        <f t="shared" si="49"/>
        <v>690.38</v>
      </c>
      <c r="M112" s="20">
        <f t="shared" si="47"/>
        <v>0</v>
      </c>
      <c r="N112" s="64">
        <f>'BM 04'!J108+M112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04'!F109</f>
        <v>0</v>
      </c>
      <c r="G113" s="53">
        <v>23.42</v>
      </c>
      <c r="H113" s="20">
        <v>11.53</v>
      </c>
      <c r="I113" s="20">
        <f t="shared" si="45"/>
        <v>12.456776785386714</v>
      </c>
      <c r="J113" s="20">
        <f t="shared" si="46"/>
        <v>270.02999999999997</v>
      </c>
      <c r="K113" s="20">
        <f t="shared" si="48"/>
        <v>270.02999999999997</v>
      </c>
      <c r="L113" s="20">
        <f t="shared" si="49"/>
        <v>291.73</v>
      </c>
      <c r="M113" s="20">
        <f t="shared" si="47"/>
        <v>0</v>
      </c>
      <c r="N113" s="64">
        <f>'BM 04'!J109+M113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04'!F110</f>
        <v>0</v>
      </c>
      <c r="G114" s="53">
        <v>7.35</v>
      </c>
      <c r="H114" s="20">
        <v>18.440000000000001</v>
      </c>
      <c r="I114" s="20">
        <f t="shared" si="45"/>
        <v>19.922199819820555</v>
      </c>
      <c r="J114" s="20">
        <f t="shared" si="46"/>
        <v>135.53</v>
      </c>
      <c r="K114" s="20">
        <f t="shared" si="48"/>
        <v>135.53</v>
      </c>
      <c r="L114" s="20">
        <f t="shared" si="49"/>
        <v>146.41999999999999</v>
      </c>
      <c r="M114" s="20">
        <f t="shared" si="47"/>
        <v>0</v>
      </c>
      <c r="N114" s="64">
        <f>'BM 04'!J110+M114</f>
        <v>0</v>
      </c>
    </row>
    <row r="115" spans="1:14" ht="14" x14ac:dyDescent="0.25">
      <c r="A115" s="238" t="s">
        <v>60</v>
      </c>
      <c r="B115" s="239"/>
      <c r="C115" s="239"/>
      <c r="D115" s="239"/>
      <c r="E115" s="239"/>
      <c r="F115" s="239"/>
      <c r="G115" s="239"/>
      <c r="H115" s="240"/>
      <c r="I115" s="165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8031.7900000000009</v>
      </c>
      <c r="N115" s="21">
        <f>SUM(N104:N114)</f>
        <v>8031.7900000000009</v>
      </c>
    </row>
    <row r="116" spans="1:14" ht="14" x14ac:dyDescent="0.25">
      <c r="A116" s="66" t="s">
        <v>215</v>
      </c>
      <c r="B116" s="218" t="s">
        <v>216</v>
      </c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20"/>
    </row>
    <row r="117" spans="1:14" ht="14" x14ac:dyDescent="0.25">
      <c r="A117" s="66" t="s">
        <v>217</v>
      </c>
      <c r="B117" s="161" t="s">
        <v>219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04'!F114</f>
        <v>40.380000000000003</v>
      </c>
      <c r="G118" s="53"/>
      <c r="H118" s="20">
        <v>9.27</v>
      </c>
      <c r="I118" s="20">
        <f t="shared" ref="I118:I138" si="50">H118*$P$12</f>
        <v>10.015118889898945</v>
      </c>
      <c r="J118" s="20">
        <f t="shared" ref="J118:J138" si="51">TRUNC(H118*D118,2)</f>
        <v>374.32</v>
      </c>
      <c r="K118" s="20">
        <f>TRUNC(G118*H118,2)</f>
        <v>0</v>
      </c>
      <c r="L118" s="20">
        <f>TRUNC(I118*G118,2)</f>
        <v>0</v>
      </c>
      <c r="M118" s="20">
        <f t="shared" ref="M118:M138" si="52">TRUNC(I118*E118,2)</f>
        <v>0</v>
      </c>
      <c r="N118" s="64">
        <f>'BM 04'!J114+M118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04'!F115</f>
        <v>0</v>
      </c>
      <c r="G119" s="53">
        <v>3.68</v>
      </c>
      <c r="H119" s="20">
        <v>16.27</v>
      </c>
      <c r="I119" s="20">
        <f t="shared" si="50"/>
        <v>17.577776088312387</v>
      </c>
      <c r="J119" s="20">
        <f t="shared" si="51"/>
        <v>59.87</v>
      </c>
      <c r="K119" s="20">
        <f t="shared" ref="K119:K138" si="53">TRUNC(G119*H119,2)</f>
        <v>59.87</v>
      </c>
      <c r="L119" s="20">
        <f t="shared" ref="L119:L138" si="54">TRUNC(I119*G119,2)</f>
        <v>64.680000000000007</v>
      </c>
      <c r="M119" s="20">
        <f t="shared" si="52"/>
        <v>0</v>
      </c>
      <c r="N119" s="64">
        <f>'BM 04'!J115+M119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04'!F116</f>
        <v>0</v>
      </c>
      <c r="G120" s="53">
        <v>24.49</v>
      </c>
      <c r="H120" s="20">
        <v>19.71</v>
      </c>
      <c r="I120" s="20">
        <f t="shared" si="50"/>
        <v>21.29428191153271</v>
      </c>
      <c r="J120" s="20">
        <f t="shared" si="51"/>
        <v>482.69</v>
      </c>
      <c r="K120" s="20">
        <f t="shared" si="53"/>
        <v>482.69</v>
      </c>
      <c r="L120" s="20">
        <f t="shared" si="54"/>
        <v>521.49</v>
      </c>
      <c r="M120" s="20">
        <f t="shared" si="52"/>
        <v>0</v>
      </c>
      <c r="N120" s="64">
        <f>'BM 04'!J116+M120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04'!F117</f>
        <v>0</v>
      </c>
      <c r="G121" s="53">
        <v>4</v>
      </c>
      <c r="H121" s="20">
        <v>5.25</v>
      </c>
      <c r="I121" s="20">
        <f t="shared" si="50"/>
        <v>5.6719928988100818</v>
      </c>
      <c r="J121" s="20">
        <f t="shared" si="51"/>
        <v>21</v>
      </c>
      <c r="K121" s="20">
        <f t="shared" si="53"/>
        <v>21</v>
      </c>
      <c r="L121" s="20">
        <f t="shared" si="54"/>
        <v>22.68</v>
      </c>
      <c r="M121" s="20">
        <f t="shared" si="52"/>
        <v>0</v>
      </c>
      <c r="N121" s="64">
        <f>'BM 04'!J117+M121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>
        <v>1</v>
      </c>
      <c r="F122" s="20">
        <f>E122+'BM 04'!F118</f>
        <v>1</v>
      </c>
      <c r="G122" s="53">
        <v>1</v>
      </c>
      <c r="H122" s="20">
        <v>1631.74</v>
      </c>
      <c r="I122" s="20">
        <f t="shared" si="50"/>
        <v>1762.8986081341645</v>
      </c>
      <c r="J122" s="20">
        <f t="shared" si="51"/>
        <v>1631.74</v>
      </c>
      <c r="K122" s="20">
        <f t="shared" si="53"/>
        <v>1631.74</v>
      </c>
      <c r="L122" s="20">
        <f t="shared" si="54"/>
        <v>1762.89</v>
      </c>
      <c r="M122" s="20">
        <f t="shared" si="52"/>
        <v>1762.89</v>
      </c>
      <c r="N122" s="64">
        <f>'BM 04'!J118+M122</f>
        <v>1762.89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04'!F119</f>
        <v>0</v>
      </c>
      <c r="G123" s="53">
        <v>2</v>
      </c>
      <c r="H123" s="20">
        <v>25.18</v>
      </c>
      <c r="I123" s="20">
        <f t="shared" si="50"/>
        <v>27.203958322292927</v>
      </c>
      <c r="J123" s="20">
        <f t="shared" si="51"/>
        <v>50.36</v>
      </c>
      <c r="K123" s="20">
        <f t="shared" si="53"/>
        <v>50.36</v>
      </c>
      <c r="L123" s="20">
        <f t="shared" si="54"/>
        <v>54.4</v>
      </c>
      <c r="M123" s="20">
        <f t="shared" si="52"/>
        <v>0</v>
      </c>
      <c r="N123" s="64">
        <f>'BM 04'!J119+M123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04'!F120</f>
        <v>10</v>
      </c>
      <c r="G124" s="53"/>
      <c r="H124" s="20">
        <v>3.93</v>
      </c>
      <c r="I124" s="20">
        <f t="shared" si="50"/>
        <v>4.2458918271092614</v>
      </c>
      <c r="J124" s="20">
        <f t="shared" si="51"/>
        <v>39.299999999999997</v>
      </c>
      <c r="K124" s="20">
        <f t="shared" si="53"/>
        <v>0</v>
      </c>
      <c r="L124" s="20">
        <f t="shared" si="54"/>
        <v>0</v>
      </c>
      <c r="M124" s="20">
        <f t="shared" si="52"/>
        <v>0</v>
      </c>
      <c r="N124" s="64">
        <f>'BM 04'!J120+M124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04'!F121</f>
        <v>0</v>
      </c>
      <c r="G125" s="53">
        <v>2</v>
      </c>
      <c r="H125" s="20">
        <v>6.52</v>
      </c>
      <c r="I125" s="20">
        <f t="shared" si="50"/>
        <v>7.0440749905222351</v>
      </c>
      <c r="J125" s="20">
        <f t="shared" si="51"/>
        <v>13.04</v>
      </c>
      <c r="K125" s="20">
        <f t="shared" si="53"/>
        <v>13.04</v>
      </c>
      <c r="L125" s="20">
        <f t="shared" si="54"/>
        <v>14.08</v>
      </c>
      <c r="M125" s="20">
        <f t="shared" si="52"/>
        <v>0</v>
      </c>
      <c r="N125" s="64">
        <f>'BM 04'!J121+M125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04'!F122</f>
        <v>0</v>
      </c>
      <c r="G126" s="53">
        <v>7</v>
      </c>
      <c r="H126" s="20">
        <v>13.2</v>
      </c>
      <c r="I126" s="20">
        <f t="shared" si="50"/>
        <v>14.261010717008206</v>
      </c>
      <c r="J126" s="20">
        <f t="shared" si="51"/>
        <v>92.4</v>
      </c>
      <c r="K126" s="20">
        <f t="shared" si="53"/>
        <v>92.4</v>
      </c>
      <c r="L126" s="20">
        <f t="shared" si="54"/>
        <v>99.82</v>
      </c>
      <c r="M126" s="20">
        <f t="shared" si="52"/>
        <v>0</v>
      </c>
      <c r="N126" s="64">
        <f>'BM 04'!J122+M126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04'!F123</f>
        <v>10</v>
      </c>
      <c r="G127" s="53"/>
      <c r="H127" s="20">
        <v>14.18</v>
      </c>
      <c r="I127" s="20">
        <f t="shared" si="50"/>
        <v>15.319782724786087</v>
      </c>
      <c r="J127" s="20">
        <f t="shared" si="51"/>
        <v>141.80000000000001</v>
      </c>
      <c r="K127" s="20">
        <f t="shared" si="53"/>
        <v>0</v>
      </c>
      <c r="L127" s="20">
        <f t="shared" si="54"/>
        <v>0</v>
      </c>
      <c r="M127" s="20">
        <f t="shared" si="52"/>
        <v>0</v>
      </c>
      <c r="N127" s="64">
        <f>'BM 04'!J123+M127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04'!F124</f>
        <v>4</v>
      </c>
      <c r="G128" s="53"/>
      <c r="H128" s="20">
        <v>3.24</v>
      </c>
      <c r="I128" s="20">
        <f t="shared" si="50"/>
        <v>3.5004299032656507</v>
      </c>
      <c r="J128" s="20">
        <f t="shared" si="51"/>
        <v>12.96</v>
      </c>
      <c r="K128" s="20">
        <f t="shared" si="53"/>
        <v>0</v>
      </c>
      <c r="L128" s="20">
        <f t="shared" si="54"/>
        <v>0</v>
      </c>
      <c r="M128" s="20">
        <f t="shared" si="52"/>
        <v>0</v>
      </c>
      <c r="N128" s="64">
        <f>'BM 04'!J124+M128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04'!F125</f>
        <v>3</v>
      </c>
      <c r="G129" s="53"/>
      <c r="H129" s="20">
        <v>10.78</v>
      </c>
      <c r="I129" s="20">
        <f t="shared" si="50"/>
        <v>11.646492085556702</v>
      </c>
      <c r="J129" s="20">
        <f t="shared" si="51"/>
        <v>32.340000000000003</v>
      </c>
      <c r="K129" s="20">
        <f t="shared" si="53"/>
        <v>0</v>
      </c>
      <c r="L129" s="20">
        <f t="shared" si="54"/>
        <v>0</v>
      </c>
      <c r="M129" s="20">
        <f t="shared" si="52"/>
        <v>0</v>
      </c>
      <c r="N129" s="64">
        <f>'BM 04'!J125+M129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04'!F126</f>
        <v>0</v>
      </c>
      <c r="G130" s="53">
        <v>1</v>
      </c>
      <c r="H130" s="20">
        <v>10.49</v>
      </c>
      <c r="I130" s="20">
        <f t="shared" si="50"/>
        <v>11.333182001622431</v>
      </c>
      <c r="J130" s="20">
        <f t="shared" si="51"/>
        <v>10.49</v>
      </c>
      <c r="K130" s="20">
        <f t="shared" si="53"/>
        <v>10.49</v>
      </c>
      <c r="L130" s="20">
        <f t="shared" si="54"/>
        <v>11.33</v>
      </c>
      <c r="M130" s="20">
        <f t="shared" si="52"/>
        <v>0</v>
      </c>
      <c r="N130" s="64">
        <f>'BM 04'!J126+M130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04'!F127</f>
        <v>6</v>
      </c>
      <c r="G131" s="53"/>
      <c r="H131" s="20">
        <v>7.29</v>
      </c>
      <c r="I131" s="20">
        <f t="shared" si="50"/>
        <v>7.8759672823477143</v>
      </c>
      <c r="J131" s="20">
        <f t="shared" si="51"/>
        <v>43.74</v>
      </c>
      <c r="K131" s="20">
        <f t="shared" si="53"/>
        <v>0</v>
      </c>
      <c r="L131" s="20">
        <f t="shared" si="54"/>
        <v>0</v>
      </c>
      <c r="M131" s="20">
        <f t="shared" si="52"/>
        <v>0</v>
      </c>
      <c r="N131" s="64">
        <f>'BM 04'!J127+M131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04'!F128</f>
        <v>0</v>
      </c>
      <c r="G132" s="53">
        <v>4</v>
      </c>
      <c r="H132" s="20">
        <v>21.24</v>
      </c>
      <c r="I132" s="20">
        <f t="shared" si="50"/>
        <v>22.947262699185931</v>
      </c>
      <c r="J132" s="20">
        <f t="shared" si="51"/>
        <v>84.96</v>
      </c>
      <c r="K132" s="20">
        <f t="shared" si="53"/>
        <v>84.96</v>
      </c>
      <c r="L132" s="20">
        <f t="shared" si="54"/>
        <v>91.78</v>
      </c>
      <c r="M132" s="20">
        <f t="shared" si="52"/>
        <v>0</v>
      </c>
      <c r="N132" s="64">
        <f>'BM 04'!J128+M132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04'!F129</f>
        <v>4</v>
      </c>
      <c r="G133" s="53"/>
      <c r="H133" s="20">
        <v>95.94</v>
      </c>
      <c r="I133" s="20">
        <f t="shared" si="50"/>
        <v>103.6516188022551</v>
      </c>
      <c r="J133" s="20">
        <f t="shared" si="51"/>
        <v>383.76</v>
      </c>
      <c r="K133" s="20">
        <f t="shared" si="53"/>
        <v>0</v>
      </c>
      <c r="L133" s="20">
        <f t="shared" si="54"/>
        <v>0</v>
      </c>
      <c r="M133" s="20">
        <f t="shared" si="52"/>
        <v>0</v>
      </c>
      <c r="N133" s="64">
        <f>'BM 04'!J129+M133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04'!F130</f>
        <v>3</v>
      </c>
      <c r="G134" s="53"/>
      <c r="H134" s="20">
        <v>90.97</v>
      </c>
      <c r="I134" s="20">
        <f t="shared" si="50"/>
        <v>98.28213219138155</v>
      </c>
      <c r="J134" s="20">
        <f t="shared" si="51"/>
        <v>272.91000000000003</v>
      </c>
      <c r="K134" s="20">
        <f t="shared" si="53"/>
        <v>0</v>
      </c>
      <c r="L134" s="20">
        <f t="shared" si="54"/>
        <v>0</v>
      </c>
      <c r="M134" s="20">
        <f t="shared" si="52"/>
        <v>0</v>
      </c>
      <c r="N134" s="64">
        <f>'BM 04'!J130+M134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04'!F131</f>
        <v>11</v>
      </c>
      <c r="G135" s="53"/>
      <c r="H135" s="20">
        <v>5.71</v>
      </c>
      <c r="I135" s="20">
        <f t="shared" si="50"/>
        <v>6.1689675147058223</v>
      </c>
      <c r="J135" s="20">
        <f t="shared" si="51"/>
        <v>62.81</v>
      </c>
      <c r="K135" s="20">
        <f t="shared" si="53"/>
        <v>0</v>
      </c>
      <c r="L135" s="20">
        <f t="shared" si="54"/>
        <v>0</v>
      </c>
      <c r="M135" s="20">
        <f t="shared" si="52"/>
        <v>0</v>
      </c>
      <c r="N135" s="64">
        <f>'BM 04'!J131+M135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04'!F132</f>
        <v>0</v>
      </c>
      <c r="G136" s="53">
        <v>1</v>
      </c>
      <c r="H136" s="20">
        <v>150.82</v>
      </c>
      <c r="I136" s="20">
        <f t="shared" si="50"/>
        <v>162.94285123781648</v>
      </c>
      <c r="J136" s="20">
        <f t="shared" si="51"/>
        <v>150.82</v>
      </c>
      <c r="K136" s="20">
        <f t="shared" si="53"/>
        <v>150.82</v>
      </c>
      <c r="L136" s="20">
        <f t="shared" si="54"/>
        <v>162.94</v>
      </c>
      <c r="M136" s="20">
        <f t="shared" si="52"/>
        <v>0</v>
      </c>
      <c r="N136" s="64">
        <f>'BM 04'!J132+M136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>
        <v>1</v>
      </c>
      <c r="F137" s="20">
        <f>E137+'BM 04'!F133</f>
        <v>1</v>
      </c>
      <c r="G137" s="53">
        <v>1</v>
      </c>
      <c r="H137" s="20">
        <v>171.31</v>
      </c>
      <c r="I137" s="20">
        <f t="shared" si="50"/>
        <v>185.07982923717242</v>
      </c>
      <c r="J137" s="20">
        <f t="shared" si="51"/>
        <v>171.31</v>
      </c>
      <c r="K137" s="20">
        <f t="shared" si="53"/>
        <v>171.31</v>
      </c>
      <c r="L137" s="20">
        <f t="shared" si="54"/>
        <v>185.07</v>
      </c>
      <c r="M137" s="20">
        <f t="shared" si="52"/>
        <v>185.07</v>
      </c>
      <c r="N137" s="64">
        <f>'BM 04'!J133+M137</f>
        <v>185.07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04'!F134</f>
        <v>0</v>
      </c>
      <c r="G138" s="53">
        <v>3</v>
      </c>
      <c r="H138" s="20">
        <v>120.43</v>
      </c>
      <c r="I138" s="20">
        <f t="shared" si="50"/>
        <v>130.11011520070443</v>
      </c>
      <c r="J138" s="20">
        <f t="shared" si="51"/>
        <v>361.29</v>
      </c>
      <c r="K138" s="20">
        <f t="shared" si="53"/>
        <v>361.29</v>
      </c>
      <c r="L138" s="20">
        <f t="shared" si="54"/>
        <v>390.33</v>
      </c>
      <c r="M138" s="20">
        <f t="shared" si="52"/>
        <v>0</v>
      </c>
      <c r="N138" s="64">
        <f>'BM 04'!J134+M138</f>
        <v>0</v>
      </c>
    </row>
    <row r="139" spans="1:14" ht="14" x14ac:dyDescent="0.25">
      <c r="A139" s="238" t="s">
        <v>60</v>
      </c>
      <c r="B139" s="239"/>
      <c r="C139" s="239"/>
      <c r="D139" s="239"/>
      <c r="E139" s="239"/>
      <c r="F139" s="239"/>
      <c r="G139" s="239"/>
      <c r="H139" s="240"/>
      <c r="I139" s="165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1947.96</v>
      </c>
      <c r="N139" s="21">
        <f>SUM(N118:N138)</f>
        <v>3311.9000000000005</v>
      </c>
    </row>
    <row r="140" spans="1:14" ht="14" x14ac:dyDescent="0.25">
      <c r="A140" s="66" t="s">
        <v>261</v>
      </c>
      <c r="B140" s="161" t="s">
        <v>495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3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04'!F137</f>
        <v>13.24</v>
      </c>
      <c r="G141" s="53"/>
      <c r="H141" s="20">
        <v>17.940000000000001</v>
      </c>
      <c r="I141" s="20">
        <f t="shared" ref="I141:I159" si="55">H141*$P$12</f>
        <v>19.382010019933883</v>
      </c>
      <c r="J141" s="20">
        <f t="shared" ref="J141:J159" si="56">TRUNC(H141*D141,2)</f>
        <v>237.52</v>
      </c>
      <c r="K141" s="20">
        <f>TRUNC(G141*H141,2)</f>
        <v>0</v>
      </c>
      <c r="L141" s="20">
        <f>TRUNC(I141*G141,2)</f>
        <v>0</v>
      </c>
      <c r="M141" s="20">
        <f t="shared" ref="M141:M159" si="57">TRUNC(I141*E141,2)</f>
        <v>0</v>
      </c>
      <c r="N141" s="64">
        <f>'BM 04'!J137+M141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04'!F138</f>
        <v>30.25</v>
      </c>
      <c r="G142" s="53"/>
      <c r="H142" s="20">
        <v>25.61</v>
      </c>
      <c r="I142" s="20">
        <f t="shared" si="55"/>
        <v>27.668521550195468</v>
      </c>
      <c r="J142" s="20">
        <f t="shared" si="56"/>
        <v>774.7</v>
      </c>
      <c r="K142" s="20">
        <f t="shared" ref="K142:K159" si="58">TRUNC(G142*H142,2)</f>
        <v>0</v>
      </c>
      <c r="L142" s="20">
        <f t="shared" ref="L142:L159" si="59">TRUNC(I142*G142,2)</f>
        <v>0</v>
      </c>
      <c r="M142" s="20">
        <f t="shared" si="57"/>
        <v>0</v>
      </c>
      <c r="N142" s="64">
        <f>'BM 04'!J138+M142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04'!F139</f>
        <v>23.37</v>
      </c>
      <c r="G143" s="53"/>
      <c r="H143" s="20">
        <v>13.32</v>
      </c>
      <c r="I143" s="20">
        <f t="shared" si="55"/>
        <v>14.390656268981008</v>
      </c>
      <c r="J143" s="20">
        <f t="shared" si="56"/>
        <v>311.27999999999997</v>
      </c>
      <c r="K143" s="20">
        <f t="shared" si="58"/>
        <v>0</v>
      </c>
      <c r="L143" s="20">
        <f t="shared" si="59"/>
        <v>0</v>
      </c>
      <c r="M143" s="20">
        <f t="shared" si="57"/>
        <v>0</v>
      </c>
      <c r="N143" s="64">
        <f>'BM 04'!J139+M143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04'!F140</f>
        <v>0</v>
      </c>
      <c r="G144" s="53">
        <v>4</v>
      </c>
      <c r="H144" s="20">
        <v>9.5</v>
      </c>
      <c r="I144" s="20">
        <f t="shared" si="55"/>
        <v>10.263606197846816</v>
      </c>
      <c r="J144" s="20">
        <f t="shared" si="56"/>
        <v>38</v>
      </c>
      <c r="K144" s="20">
        <f t="shared" si="58"/>
        <v>38</v>
      </c>
      <c r="L144" s="20">
        <f t="shared" si="59"/>
        <v>41.05</v>
      </c>
      <c r="M144" s="20">
        <f t="shared" si="57"/>
        <v>0</v>
      </c>
      <c r="N144" s="64">
        <f>'BM 04'!J140+M144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04'!F141</f>
        <v>0</v>
      </c>
      <c r="G145" s="53">
        <v>5</v>
      </c>
      <c r="H145" s="20">
        <v>29.44</v>
      </c>
      <c r="I145" s="20">
        <f t="shared" si="55"/>
        <v>31.806375417327395</v>
      </c>
      <c r="J145" s="20">
        <f t="shared" si="56"/>
        <v>147.19999999999999</v>
      </c>
      <c r="K145" s="20">
        <f t="shared" si="58"/>
        <v>147.19999999999999</v>
      </c>
      <c r="L145" s="20">
        <f t="shared" si="59"/>
        <v>159.03</v>
      </c>
      <c r="M145" s="20">
        <f t="shared" si="57"/>
        <v>0</v>
      </c>
      <c r="N145" s="64">
        <f>'BM 04'!J141+M145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04'!F142</f>
        <v>2</v>
      </c>
      <c r="G146" s="53"/>
      <c r="H146" s="20">
        <v>18.27</v>
      </c>
      <c r="I146" s="20">
        <f t="shared" si="55"/>
        <v>19.738535287859087</v>
      </c>
      <c r="J146" s="20">
        <f t="shared" si="56"/>
        <v>36.54</v>
      </c>
      <c r="K146" s="20">
        <f t="shared" si="58"/>
        <v>0</v>
      </c>
      <c r="L146" s="20">
        <f t="shared" si="59"/>
        <v>0</v>
      </c>
      <c r="M146" s="20">
        <f t="shared" si="57"/>
        <v>0</v>
      </c>
      <c r="N146" s="64">
        <f>'BM 04'!J142+M146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04'!F143</f>
        <v>3</v>
      </c>
      <c r="G147" s="53"/>
      <c r="H147" s="20">
        <v>6.27</v>
      </c>
      <c r="I147" s="20">
        <f t="shared" si="55"/>
        <v>6.7739800905788972</v>
      </c>
      <c r="J147" s="20">
        <f t="shared" si="56"/>
        <v>18.809999999999999</v>
      </c>
      <c r="K147" s="20">
        <f t="shared" si="58"/>
        <v>0</v>
      </c>
      <c r="L147" s="20">
        <f t="shared" si="59"/>
        <v>0</v>
      </c>
      <c r="M147" s="20">
        <f t="shared" si="57"/>
        <v>0</v>
      </c>
      <c r="N147" s="64">
        <f>'BM 04'!J143+M147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04'!F144</f>
        <v>3</v>
      </c>
      <c r="G148" s="53"/>
      <c r="H148" s="20">
        <v>7.36</v>
      </c>
      <c r="I148" s="20">
        <f t="shared" si="55"/>
        <v>7.9515938543318487</v>
      </c>
      <c r="J148" s="20">
        <f t="shared" si="56"/>
        <v>22.08</v>
      </c>
      <c r="K148" s="20">
        <f t="shared" si="58"/>
        <v>0</v>
      </c>
      <c r="L148" s="20">
        <f t="shared" si="59"/>
        <v>0</v>
      </c>
      <c r="M148" s="20">
        <f t="shared" si="57"/>
        <v>0</v>
      </c>
      <c r="N148" s="64">
        <f>'BM 04'!J144+M148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04'!F145</f>
        <v>3</v>
      </c>
      <c r="G149" s="53"/>
      <c r="H149" s="20">
        <v>23.25</v>
      </c>
      <c r="I149" s="20">
        <f t="shared" si="55"/>
        <v>25.118825694730365</v>
      </c>
      <c r="J149" s="20">
        <f t="shared" si="56"/>
        <v>69.75</v>
      </c>
      <c r="K149" s="20">
        <f t="shared" si="58"/>
        <v>0</v>
      </c>
      <c r="L149" s="20">
        <f t="shared" si="59"/>
        <v>0</v>
      </c>
      <c r="M149" s="20">
        <f t="shared" si="57"/>
        <v>0</v>
      </c>
      <c r="N149" s="64">
        <f>'BM 04'!J145+M149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04'!F146</f>
        <v>6</v>
      </c>
      <c r="G150" s="53"/>
      <c r="H150" s="20">
        <v>9.32</v>
      </c>
      <c r="I150" s="20">
        <f t="shared" si="55"/>
        <v>10.069137869887612</v>
      </c>
      <c r="J150" s="20">
        <f t="shared" si="56"/>
        <v>55.92</v>
      </c>
      <c r="K150" s="20">
        <f t="shared" si="58"/>
        <v>0</v>
      </c>
      <c r="L150" s="20">
        <f t="shared" si="59"/>
        <v>0</v>
      </c>
      <c r="M150" s="20">
        <f t="shared" si="57"/>
        <v>0</v>
      </c>
      <c r="N150" s="64">
        <f>'BM 04'!J146+M150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04'!F147</f>
        <v>8</v>
      </c>
      <c r="G151" s="53"/>
      <c r="H151" s="20">
        <v>6.63</v>
      </c>
      <c r="I151" s="20">
        <f t="shared" si="55"/>
        <v>7.1629167464973031</v>
      </c>
      <c r="J151" s="20">
        <f t="shared" si="56"/>
        <v>53.04</v>
      </c>
      <c r="K151" s="20">
        <f t="shared" si="58"/>
        <v>0</v>
      </c>
      <c r="L151" s="20">
        <f t="shared" si="59"/>
        <v>0</v>
      </c>
      <c r="M151" s="20">
        <f t="shared" si="57"/>
        <v>0</v>
      </c>
      <c r="N151" s="64">
        <f>'BM 04'!J147+M151</f>
        <v>53.04</v>
      </c>
    </row>
    <row r="152" spans="1:14" ht="13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04'!F148</f>
        <v>3</v>
      </c>
      <c r="G152" s="53"/>
      <c r="H152" s="20">
        <v>18.98</v>
      </c>
      <c r="I152" s="20">
        <f t="shared" si="55"/>
        <v>20.505604803698162</v>
      </c>
      <c r="J152" s="20">
        <f t="shared" si="56"/>
        <v>56.94</v>
      </c>
      <c r="K152" s="20">
        <f t="shared" si="58"/>
        <v>0</v>
      </c>
      <c r="L152" s="20">
        <f t="shared" si="59"/>
        <v>0</v>
      </c>
      <c r="M152" s="20">
        <f t="shared" si="57"/>
        <v>0</v>
      </c>
      <c r="N152" s="64">
        <f>'BM 04'!J148+M152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04'!F149</f>
        <v>3</v>
      </c>
      <c r="G153" s="53"/>
      <c r="H153" s="20">
        <v>8.15</v>
      </c>
      <c r="I153" s="20">
        <f t="shared" si="55"/>
        <v>8.8050937381527952</v>
      </c>
      <c r="J153" s="20">
        <f t="shared" si="56"/>
        <v>24.45</v>
      </c>
      <c r="K153" s="20">
        <f t="shared" si="58"/>
        <v>0</v>
      </c>
      <c r="L153" s="20">
        <f t="shared" si="59"/>
        <v>0</v>
      </c>
      <c r="M153" s="20">
        <f t="shared" si="57"/>
        <v>0</v>
      </c>
      <c r="N153" s="64">
        <f>'BM 04'!J149+M153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04'!F150</f>
        <v>11</v>
      </c>
      <c r="G154" s="53"/>
      <c r="H154" s="20">
        <v>14.53</v>
      </c>
      <c r="I154" s="20">
        <f t="shared" si="55"/>
        <v>15.69791558470676</v>
      </c>
      <c r="J154" s="20">
        <f t="shared" si="56"/>
        <v>159.83000000000001</v>
      </c>
      <c r="K154" s="20">
        <f t="shared" si="58"/>
        <v>0</v>
      </c>
      <c r="L154" s="20">
        <f t="shared" si="59"/>
        <v>0</v>
      </c>
      <c r="M154" s="20">
        <f t="shared" si="57"/>
        <v>0</v>
      </c>
      <c r="N154" s="64">
        <f>'BM 04'!J150+M154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04'!F151</f>
        <v>9</v>
      </c>
      <c r="G155" s="53"/>
      <c r="H155" s="20">
        <v>6.69</v>
      </c>
      <c r="I155" s="20">
        <f t="shared" si="55"/>
        <v>7.2277395224837049</v>
      </c>
      <c r="J155" s="20">
        <f t="shared" si="56"/>
        <v>60.21</v>
      </c>
      <c r="K155" s="20">
        <f t="shared" si="58"/>
        <v>0</v>
      </c>
      <c r="L155" s="20">
        <f t="shared" si="59"/>
        <v>0</v>
      </c>
      <c r="M155" s="20">
        <f t="shared" si="57"/>
        <v>0</v>
      </c>
      <c r="N155" s="64">
        <f>'BM 04'!J151+M155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04'!F152</f>
        <v>3</v>
      </c>
      <c r="G156" s="53"/>
      <c r="H156" s="20">
        <v>43.45</v>
      </c>
      <c r="I156" s="20">
        <f t="shared" si="55"/>
        <v>46.942493610152013</v>
      </c>
      <c r="J156" s="20">
        <f t="shared" si="56"/>
        <v>130.35</v>
      </c>
      <c r="K156" s="20">
        <f t="shared" si="58"/>
        <v>0</v>
      </c>
      <c r="L156" s="20">
        <f t="shared" si="59"/>
        <v>0</v>
      </c>
      <c r="M156" s="20">
        <f t="shared" si="57"/>
        <v>0</v>
      </c>
      <c r="N156" s="64">
        <f>'BM 04'!J152+M156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04'!F153</f>
        <v>1</v>
      </c>
      <c r="G157" s="53"/>
      <c r="H157" s="20">
        <v>12.28</v>
      </c>
      <c r="I157" s="20">
        <f t="shared" si="55"/>
        <v>13.267061485216725</v>
      </c>
      <c r="J157" s="20">
        <f t="shared" si="56"/>
        <v>12.28</v>
      </c>
      <c r="K157" s="20">
        <f t="shared" si="58"/>
        <v>0</v>
      </c>
      <c r="L157" s="20">
        <f t="shared" si="59"/>
        <v>0</v>
      </c>
      <c r="M157" s="20">
        <f t="shared" si="57"/>
        <v>0</v>
      </c>
      <c r="N157" s="64">
        <f>'BM 04'!J153+M157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>
        <v>1</v>
      </c>
      <c r="F158" s="20">
        <f>E158+'BM 04'!F154</f>
        <v>1</v>
      </c>
      <c r="G158" s="53">
        <v>1</v>
      </c>
      <c r="H158" s="20">
        <v>436.28</v>
      </c>
      <c r="I158" s="20">
        <f t="shared" si="55"/>
        <v>471.34801178911664</v>
      </c>
      <c r="J158" s="20">
        <f t="shared" si="56"/>
        <v>436.28</v>
      </c>
      <c r="K158" s="20">
        <f t="shared" si="58"/>
        <v>436.28</v>
      </c>
      <c r="L158" s="20">
        <f t="shared" si="59"/>
        <v>471.34</v>
      </c>
      <c r="M158" s="20">
        <f t="shared" si="57"/>
        <v>471.34</v>
      </c>
      <c r="N158" s="64">
        <f>'BM 04'!J154+M158</f>
        <v>471.34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>
        <v>3</v>
      </c>
      <c r="F159" s="20">
        <f>E159+'BM 04'!F155</f>
        <v>3</v>
      </c>
      <c r="G159" s="53">
        <v>3</v>
      </c>
      <c r="H159" s="20">
        <v>385.85</v>
      </c>
      <c r="I159" s="20">
        <f t="shared" si="55"/>
        <v>416.86446857254674</v>
      </c>
      <c r="J159" s="20">
        <f t="shared" si="56"/>
        <v>1157.55</v>
      </c>
      <c r="K159" s="20">
        <f t="shared" si="58"/>
        <v>1157.55</v>
      </c>
      <c r="L159" s="20">
        <f t="shared" si="59"/>
        <v>1250.5899999999999</v>
      </c>
      <c r="M159" s="20">
        <f t="shared" si="57"/>
        <v>1250.5899999999999</v>
      </c>
      <c r="N159" s="64">
        <f>'BM 04'!J155+M159</f>
        <v>1250.5899999999999</v>
      </c>
    </row>
    <row r="160" spans="1:14" ht="14" x14ac:dyDescent="0.25">
      <c r="A160" s="238" t="s">
        <v>60</v>
      </c>
      <c r="B160" s="239"/>
      <c r="C160" s="239"/>
      <c r="D160" s="239"/>
      <c r="E160" s="239"/>
      <c r="F160" s="239"/>
      <c r="G160" s="239"/>
      <c r="H160" s="240"/>
      <c r="I160" s="165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1721.9299999999998</v>
      </c>
      <c r="N160" s="21">
        <f>SUM(N141:N159)</f>
        <v>3745.63</v>
      </c>
    </row>
    <row r="161" spans="1:14" ht="14" x14ac:dyDescent="0.25">
      <c r="A161" s="66" t="s">
        <v>300</v>
      </c>
      <c r="B161" s="161" t="s">
        <v>302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04'!F158</f>
        <v>2.5</v>
      </c>
      <c r="G162" s="53"/>
      <c r="H162" s="20">
        <v>21.58</v>
      </c>
      <c r="I162" s="20">
        <f t="shared" ref="I162:I167" si="60">H162*$P$12</f>
        <v>23.314591763108869</v>
      </c>
      <c r="J162" s="20">
        <f t="shared" ref="J162:J167" si="61">TRUNC(H162*D162,2)</f>
        <v>53.95</v>
      </c>
      <c r="K162" s="20">
        <f t="shared" ref="K162:K167" si="62">TRUNC(G162*H162,2)</f>
        <v>0</v>
      </c>
      <c r="L162" s="20">
        <f t="shared" ref="L162:L167" si="63">TRUNC(I162*G162,2)</f>
        <v>0</v>
      </c>
      <c r="M162" s="20">
        <f t="shared" ref="M162:M167" si="64">TRUNC(I162*E162,2)</f>
        <v>0</v>
      </c>
      <c r="N162" s="64">
        <f>'BM 04'!J158+M162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04'!F159</f>
        <v>68.02</v>
      </c>
      <c r="G163" s="53"/>
      <c r="H163" s="20">
        <v>48.66</v>
      </c>
      <c r="I163" s="20">
        <f t="shared" si="60"/>
        <v>52.571271324971157</v>
      </c>
      <c r="J163" s="20">
        <f t="shared" si="61"/>
        <v>3309.85</v>
      </c>
      <c r="K163" s="20">
        <f t="shared" si="62"/>
        <v>0</v>
      </c>
      <c r="L163" s="20">
        <f t="shared" si="63"/>
        <v>0</v>
      </c>
      <c r="M163" s="20">
        <f t="shared" si="64"/>
        <v>0</v>
      </c>
      <c r="N163" s="64">
        <f>'BM 04'!J159+M163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04'!F160</f>
        <v>11</v>
      </c>
      <c r="G164" s="53"/>
      <c r="H164" s="20">
        <v>74.930000000000007</v>
      </c>
      <c r="I164" s="20">
        <f t="shared" si="60"/>
        <v>80.952843411017042</v>
      </c>
      <c r="J164" s="20">
        <f t="shared" si="61"/>
        <v>824.23</v>
      </c>
      <c r="K164" s="20">
        <f t="shared" si="62"/>
        <v>0</v>
      </c>
      <c r="L164" s="20">
        <f t="shared" si="63"/>
        <v>0</v>
      </c>
      <c r="M164" s="20">
        <f t="shared" si="64"/>
        <v>0</v>
      </c>
      <c r="N164" s="64">
        <f>'BM 04'!J160+M164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04'!F161</f>
        <v>4</v>
      </c>
      <c r="G165" s="53"/>
      <c r="H165" s="20">
        <v>44.22</v>
      </c>
      <c r="I165" s="20">
        <f t="shared" si="60"/>
        <v>47.774385901977489</v>
      </c>
      <c r="J165" s="20">
        <f t="shared" si="61"/>
        <v>176.88</v>
      </c>
      <c r="K165" s="20">
        <f t="shared" si="62"/>
        <v>0</v>
      </c>
      <c r="L165" s="20">
        <f t="shared" si="63"/>
        <v>0</v>
      </c>
      <c r="M165" s="20">
        <f t="shared" si="64"/>
        <v>0</v>
      </c>
      <c r="N165" s="64">
        <f>'BM 04'!J161+M165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04'!F162</f>
        <v>13</v>
      </c>
      <c r="G166" s="53"/>
      <c r="H166" s="20">
        <v>23.71</v>
      </c>
      <c r="I166" s="20">
        <f t="shared" si="60"/>
        <v>25.615800310626106</v>
      </c>
      <c r="J166" s="20">
        <f t="shared" si="61"/>
        <v>308.23</v>
      </c>
      <c r="K166" s="20">
        <f t="shared" si="62"/>
        <v>0</v>
      </c>
      <c r="L166" s="20">
        <f t="shared" si="63"/>
        <v>0</v>
      </c>
      <c r="M166" s="20">
        <f t="shared" si="64"/>
        <v>0</v>
      </c>
      <c r="N166" s="64">
        <f>'BM 04'!J162+M166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>
        <v>3</v>
      </c>
      <c r="F167" s="20">
        <f>E167+'BM 04'!F163</f>
        <v>3</v>
      </c>
      <c r="G167" s="53">
        <v>3</v>
      </c>
      <c r="H167" s="20">
        <v>712.52</v>
      </c>
      <c r="I167" s="20">
        <f t="shared" si="60"/>
        <v>769.79207243050655</v>
      </c>
      <c r="J167" s="20">
        <f t="shared" si="61"/>
        <v>2137.56</v>
      </c>
      <c r="K167" s="20">
        <f t="shared" si="62"/>
        <v>2137.56</v>
      </c>
      <c r="L167" s="20">
        <f t="shared" si="63"/>
        <v>2309.37</v>
      </c>
      <c r="M167" s="20">
        <f t="shared" si="64"/>
        <v>2309.37</v>
      </c>
      <c r="N167" s="64">
        <f>'BM 04'!J163+M167</f>
        <v>2309.37</v>
      </c>
    </row>
    <row r="168" spans="1:14" ht="14" x14ac:dyDescent="0.25">
      <c r="A168" s="238" t="s">
        <v>60</v>
      </c>
      <c r="B168" s="239"/>
      <c r="C168" s="239"/>
      <c r="D168" s="239"/>
      <c r="E168" s="239"/>
      <c r="F168" s="239"/>
      <c r="G168" s="239"/>
      <c r="H168" s="240"/>
      <c r="I168" s="165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2309.37</v>
      </c>
      <c r="N168" s="21">
        <f>SUM(N162:N167)</f>
        <v>6982.5099999999993</v>
      </c>
    </row>
    <row r="169" spans="1:14" ht="14" x14ac:dyDescent="0.25">
      <c r="A169" s="66" t="s">
        <v>314</v>
      </c>
      <c r="B169" s="161" t="s">
        <v>315</v>
      </c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04'!F166</f>
        <v>0</v>
      </c>
      <c r="G170" s="53">
        <v>1</v>
      </c>
      <c r="H170" s="20">
        <v>1562.31</v>
      </c>
      <c r="I170" s="20">
        <f t="shared" ref="I170:I205" si="65">H170*$P$12</f>
        <v>1687.8878525219009</v>
      </c>
      <c r="J170" s="20">
        <f t="shared" ref="J170:J205" si="66">TRUNC(H170*D170,2)</f>
        <v>1562.31</v>
      </c>
      <c r="K170" s="20">
        <f>TRUNC(G170*H170,2)</f>
        <v>1562.31</v>
      </c>
      <c r="L170" s="20">
        <f>TRUNC(I170*G170,2)</f>
        <v>1687.88</v>
      </c>
      <c r="M170" s="20">
        <f t="shared" ref="M170:M205" si="67">TRUNC(I170*E170,2)</f>
        <v>0</v>
      </c>
      <c r="N170" s="64">
        <f>'BM 04'!J166+M170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04'!F167</f>
        <v>0</v>
      </c>
      <c r="G171" s="53">
        <v>1</v>
      </c>
      <c r="H171" s="20">
        <v>532.74</v>
      </c>
      <c r="I171" s="20">
        <f t="shared" si="65"/>
        <v>575.56142798325391</v>
      </c>
      <c r="J171" s="20">
        <f t="shared" si="66"/>
        <v>532.74</v>
      </c>
      <c r="K171" s="20">
        <f t="shared" ref="K171:K205" si="68">TRUNC(G171*H171,2)</f>
        <v>532.74</v>
      </c>
      <c r="L171" s="20">
        <f t="shared" ref="L171:L213" si="69">TRUNC(I171*G171,2)</f>
        <v>575.55999999999995</v>
      </c>
      <c r="M171" s="20">
        <f t="shared" si="67"/>
        <v>0</v>
      </c>
      <c r="N171" s="64">
        <f>'BM 04'!J167+M171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04'!F168</f>
        <v>0</v>
      </c>
      <c r="G172" s="53">
        <v>4</v>
      </c>
      <c r="H172" s="20">
        <v>122.61</v>
      </c>
      <c r="I172" s="20">
        <f t="shared" si="65"/>
        <v>132.46534272821032</v>
      </c>
      <c r="J172" s="20">
        <f t="shared" si="66"/>
        <v>490.44</v>
      </c>
      <c r="K172" s="20">
        <f t="shared" si="68"/>
        <v>490.44</v>
      </c>
      <c r="L172" s="20">
        <f t="shared" si="69"/>
        <v>529.86</v>
      </c>
      <c r="M172" s="20">
        <f t="shared" si="67"/>
        <v>0</v>
      </c>
      <c r="N172" s="64">
        <f>'BM 04'!J168+M172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04'!F169</f>
        <v>0</v>
      </c>
      <c r="G173" s="53">
        <v>1</v>
      </c>
      <c r="H173" s="20">
        <v>132.34</v>
      </c>
      <c r="I173" s="20">
        <f t="shared" si="65"/>
        <v>142.97743623400501</v>
      </c>
      <c r="J173" s="20">
        <f t="shared" si="66"/>
        <v>132.34</v>
      </c>
      <c r="K173" s="20">
        <f t="shared" si="68"/>
        <v>132.34</v>
      </c>
      <c r="L173" s="20">
        <f t="shared" si="69"/>
        <v>142.97</v>
      </c>
      <c r="M173" s="20">
        <f t="shared" si="67"/>
        <v>0</v>
      </c>
      <c r="N173" s="64">
        <f>'BM 04'!J169+M173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04'!F170</f>
        <v>0</v>
      </c>
      <c r="G174" s="53">
        <v>4</v>
      </c>
      <c r="H174" s="20">
        <v>8.81</v>
      </c>
      <c r="I174" s="20">
        <f t="shared" si="65"/>
        <v>9.5181442740032054</v>
      </c>
      <c r="J174" s="20">
        <f t="shared" si="66"/>
        <v>35.24</v>
      </c>
      <c r="K174" s="20">
        <f t="shared" si="68"/>
        <v>35.24</v>
      </c>
      <c r="L174" s="20">
        <f t="shared" si="69"/>
        <v>38.07</v>
      </c>
      <c r="M174" s="20">
        <f t="shared" si="67"/>
        <v>0</v>
      </c>
      <c r="N174" s="64">
        <f>'BM 04'!J170+M174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04'!F171</f>
        <v>0</v>
      </c>
      <c r="G175" s="53">
        <v>6</v>
      </c>
      <c r="H175" s="20">
        <v>9.3000000000000007</v>
      </c>
      <c r="I175" s="20">
        <f t="shared" si="65"/>
        <v>10.047530277892147</v>
      </c>
      <c r="J175" s="20">
        <f t="shared" si="66"/>
        <v>55.8</v>
      </c>
      <c r="K175" s="20">
        <f t="shared" si="68"/>
        <v>55.8</v>
      </c>
      <c r="L175" s="20">
        <f t="shared" si="69"/>
        <v>60.28</v>
      </c>
      <c r="M175" s="20">
        <f t="shared" si="67"/>
        <v>0</v>
      </c>
      <c r="N175" s="64">
        <f>'BM 04'!J171+M175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04'!F172</f>
        <v>0</v>
      </c>
      <c r="G176" s="53">
        <v>8</v>
      </c>
      <c r="H176" s="20">
        <v>10.220000000000001</v>
      </c>
      <c r="I176" s="20">
        <f t="shared" si="65"/>
        <v>11.041479509683628</v>
      </c>
      <c r="J176" s="20">
        <f t="shared" si="66"/>
        <v>81.760000000000005</v>
      </c>
      <c r="K176" s="20">
        <f t="shared" si="68"/>
        <v>81.760000000000005</v>
      </c>
      <c r="L176" s="20">
        <f t="shared" si="69"/>
        <v>88.33</v>
      </c>
      <c r="M176" s="20">
        <f t="shared" si="67"/>
        <v>0</v>
      </c>
      <c r="N176" s="64">
        <f>'BM 04'!J172+M176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04'!F173</f>
        <v>0</v>
      </c>
      <c r="G177" s="53">
        <v>1</v>
      </c>
      <c r="H177" s="20">
        <v>587.96</v>
      </c>
      <c r="I177" s="20">
        <f t="shared" si="65"/>
        <v>635.21998948273824</v>
      </c>
      <c r="J177" s="20">
        <f t="shared" si="66"/>
        <v>587.96</v>
      </c>
      <c r="K177" s="20">
        <f t="shared" si="68"/>
        <v>587.96</v>
      </c>
      <c r="L177" s="20">
        <f t="shared" si="69"/>
        <v>635.21</v>
      </c>
      <c r="M177" s="20">
        <f t="shared" si="67"/>
        <v>0</v>
      </c>
      <c r="N177" s="64">
        <f>'BM 04'!J173+M177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04'!F174</f>
        <v>0</v>
      </c>
      <c r="G178" s="53">
        <v>1</v>
      </c>
      <c r="H178" s="20">
        <v>243.72</v>
      </c>
      <c r="I178" s="20">
        <f t="shared" si="65"/>
        <v>263.31011605676059</v>
      </c>
      <c r="J178" s="20">
        <f t="shared" si="66"/>
        <v>243.72</v>
      </c>
      <c r="K178" s="20">
        <f t="shared" si="68"/>
        <v>243.72</v>
      </c>
      <c r="L178" s="20">
        <f t="shared" si="69"/>
        <v>263.31</v>
      </c>
      <c r="M178" s="20">
        <f t="shared" si="67"/>
        <v>0</v>
      </c>
      <c r="N178" s="64">
        <f>'BM 04'!J174+M178</f>
        <v>0</v>
      </c>
    </row>
    <row r="179" spans="1:14" ht="2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04'!F175</f>
        <v>0</v>
      </c>
      <c r="G179" s="53">
        <v>45</v>
      </c>
      <c r="H179" s="20">
        <v>11.63</v>
      </c>
      <c r="I179" s="20">
        <f t="shared" si="65"/>
        <v>12.56481474536405</v>
      </c>
      <c r="J179" s="20">
        <f t="shared" si="66"/>
        <v>523.35</v>
      </c>
      <c r="K179" s="20">
        <f t="shared" si="68"/>
        <v>523.35</v>
      </c>
      <c r="L179" s="20">
        <f t="shared" si="69"/>
        <v>565.41</v>
      </c>
      <c r="M179" s="20">
        <f t="shared" si="67"/>
        <v>0</v>
      </c>
      <c r="N179" s="64">
        <f>'BM 04'!J175+M179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04'!F176</f>
        <v>0</v>
      </c>
      <c r="G180" s="53">
        <v>8</v>
      </c>
      <c r="H180" s="20">
        <v>6.71</v>
      </c>
      <c r="I180" s="20">
        <f t="shared" si="65"/>
        <v>7.2493471144791712</v>
      </c>
      <c r="J180" s="20">
        <f t="shared" si="66"/>
        <v>53.68</v>
      </c>
      <c r="K180" s="20">
        <f t="shared" si="68"/>
        <v>53.68</v>
      </c>
      <c r="L180" s="20">
        <f t="shared" si="69"/>
        <v>57.99</v>
      </c>
      <c r="M180" s="20">
        <f t="shared" si="67"/>
        <v>0</v>
      </c>
      <c r="N180" s="64">
        <f>'BM 04'!J176+M180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04'!F177</f>
        <v>0</v>
      </c>
      <c r="G181" s="53">
        <v>2</v>
      </c>
      <c r="H181" s="20">
        <v>13.88</v>
      </c>
      <c r="I181" s="20">
        <f t="shared" si="65"/>
        <v>14.995668844854084</v>
      </c>
      <c r="J181" s="20">
        <f t="shared" si="66"/>
        <v>27.76</v>
      </c>
      <c r="K181" s="20">
        <f t="shared" si="68"/>
        <v>27.76</v>
      </c>
      <c r="L181" s="20">
        <f t="shared" si="69"/>
        <v>29.99</v>
      </c>
      <c r="M181" s="20">
        <f t="shared" si="67"/>
        <v>0</v>
      </c>
      <c r="N181" s="64">
        <f>'BM 04'!J177+M181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04'!F178</f>
        <v>0</v>
      </c>
      <c r="G182" s="53">
        <v>60</v>
      </c>
      <c r="H182" s="20">
        <v>18.13</v>
      </c>
      <c r="I182" s="20">
        <f t="shared" si="65"/>
        <v>19.587282143890814</v>
      </c>
      <c r="J182" s="20">
        <f t="shared" si="66"/>
        <v>1087.8</v>
      </c>
      <c r="K182" s="20">
        <f t="shared" si="68"/>
        <v>1087.8</v>
      </c>
      <c r="L182" s="20">
        <f t="shared" si="69"/>
        <v>1175.23</v>
      </c>
      <c r="M182" s="20">
        <f t="shared" si="67"/>
        <v>0</v>
      </c>
      <c r="N182" s="64">
        <f>'BM 04'!J178+M182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04'!F179</f>
        <v>0</v>
      </c>
      <c r="G183" s="53">
        <v>600</v>
      </c>
      <c r="H183" s="20">
        <v>2.67</v>
      </c>
      <c r="I183" s="20">
        <f t="shared" si="65"/>
        <v>2.8846135313948418</v>
      </c>
      <c r="J183" s="20">
        <f t="shared" si="66"/>
        <v>1602</v>
      </c>
      <c r="K183" s="20">
        <f t="shared" si="68"/>
        <v>1602</v>
      </c>
      <c r="L183" s="20">
        <f t="shared" si="69"/>
        <v>1730.76</v>
      </c>
      <c r="M183" s="20">
        <f t="shared" si="67"/>
        <v>0</v>
      </c>
      <c r="N183" s="64">
        <f>'BM 04'!J179+M183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04'!F180</f>
        <v>0</v>
      </c>
      <c r="G184" s="53">
        <v>1600</v>
      </c>
      <c r="H184" s="20">
        <v>3.92</v>
      </c>
      <c r="I184" s="20">
        <f t="shared" si="65"/>
        <v>4.2350880311115278</v>
      </c>
      <c r="J184" s="20">
        <f t="shared" si="66"/>
        <v>6272</v>
      </c>
      <c r="K184" s="20">
        <f t="shared" si="68"/>
        <v>6272</v>
      </c>
      <c r="L184" s="20">
        <f t="shared" si="69"/>
        <v>6776.14</v>
      </c>
      <c r="M184" s="20">
        <f t="shared" si="67"/>
        <v>0</v>
      </c>
      <c r="N184" s="64">
        <f>'BM 04'!J180+M184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04'!F181</f>
        <v>0</v>
      </c>
      <c r="G185" s="53">
        <v>46</v>
      </c>
      <c r="H185" s="20">
        <v>8.82</v>
      </c>
      <c r="I185" s="20">
        <f t="shared" si="65"/>
        <v>9.5289480700009381</v>
      </c>
      <c r="J185" s="20">
        <f t="shared" si="66"/>
        <v>405.72</v>
      </c>
      <c r="K185" s="20">
        <f t="shared" si="68"/>
        <v>405.72</v>
      </c>
      <c r="L185" s="20">
        <f t="shared" si="69"/>
        <v>438.33</v>
      </c>
      <c r="M185" s="20">
        <f t="shared" si="67"/>
        <v>0</v>
      </c>
      <c r="N185" s="64">
        <f>'BM 04'!J181+M185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04'!F182</f>
        <v>17</v>
      </c>
      <c r="G186" s="53"/>
      <c r="H186" s="20">
        <v>22.65</v>
      </c>
      <c r="I186" s="20">
        <f t="shared" si="65"/>
        <v>24.470597934866351</v>
      </c>
      <c r="J186" s="20">
        <f t="shared" si="66"/>
        <v>385.05</v>
      </c>
      <c r="K186" s="20">
        <f t="shared" si="68"/>
        <v>0</v>
      </c>
      <c r="L186" s="20">
        <f t="shared" si="69"/>
        <v>0</v>
      </c>
      <c r="M186" s="20">
        <f t="shared" si="67"/>
        <v>0</v>
      </c>
      <c r="N186" s="64">
        <f>'BM 04'!J182+M186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04'!F183</f>
        <v>88</v>
      </c>
      <c r="G187" s="53"/>
      <c r="H187" s="20">
        <v>11.95</v>
      </c>
      <c r="I187" s="20">
        <f t="shared" si="65"/>
        <v>12.910536217291519</v>
      </c>
      <c r="J187" s="20">
        <f t="shared" si="66"/>
        <v>1051.5999999999999</v>
      </c>
      <c r="K187" s="20">
        <f t="shared" si="68"/>
        <v>0</v>
      </c>
      <c r="L187" s="20">
        <f t="shared" si="69"/>
        <v>0</v>
      </c>
      <c r="M187" s="20">
        <f t="shared" si="67"/>
        <v>0</v>
      </c>
      <c r="N187" s="64">
        <f>'BM 04'!J183+M187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04'!F184</f>
        <v>0</v>
      </c>
      <c r="G188" s="53">
        <v>7</v>
      </c>
      <c r="H188" s="20">
        <v>26.9</v>
      </c>
      <c r="I188" s="20">
        <f t="shared" si="65"/>
        <v>29.062211233903085</v>
      </c>
      <c r="J188" s="20">
        <f t="shared" si="66"/>
        <v>188.3</v>
      </c>
      <c r="K188" s="20">
        <f t="shared" si="68"/>
        <v>188.3</v>
      </c>
      <c r="L188" s="20">
        <f t="shared" si="69"/>
        <v>203.43</v>
      </c>
      <c r="M188" s="20">
        <f t="shared" si="67"/>
        <v>0</v>
      </c>
      <c r="N188" s="64">
        <f>'BM 04'!J184+M188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04'!F185</f>
        <v>0</v>
      </c>
      <c r="G189" s="53">
        <v>60</v>
      </c>
      <c r="H189" s="20">
        <v>24.04</v>
      </c>
      <c r="I189" s="20">
        <f t="shared" si="65"/>
        <v>25.97232557855131</v>
      </c>
      <c r="J189" s="20">
        <f t="shared" si="66"/>
        <v>1442.4</v>
      </c>
      <c r="K189" s="20">
        <f t="shared" si="68"/>
        <v>1442.4</v>
      </c>
      <c r="L189" s="20">
        <f t="shared" si="69"/>
        <v>1558.33</v>
      </c>
      <c r="M189" s="20">
        <f t="shared" si="67"/>
        <v>0</v>
      </c>
      <c r="N189" s="64">
        <f>'BM 04'!J185+M189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04'!F186</f>
        <v>0</v>
      </c>
      <c r="G190" s="53">
        <v>17</v>
      </c>
      <c r="H190" s="20">
        <v>36.46</v>
      </c>
      <c r="I190" s="20">
        <f t="shared" si="65"/>
        <v>39.390640207736304</v>
      </c>
      <c r="J190" s="20">
        <f t="shared" si="66"/>
        <v>619.82000000000005</v>
      </c>
      <c r="K190" s="20">
        <f t="shared" si="68"/>
        <v>619.82000000000005</v>
      </c>
      <c r="L190" s="20">
        <f t="shared" si="69"/>
        <v>669.64</v>
      </c>
      <c r="M190" s="20">
        <f t="shared" si="67"/>
        <v>0</v>
      </c>
      <c r="N190" s="64">
        <f>'BM 04'!J186+M190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04'!F187</f>
        <v>0</v>
      </c>
      <c r="G191" s="53">
        <v>17</v>
      </c>
      <c r="H191" s="20">
        <v>22.73</v>
      </c>
      <c r="I191" s="20">
        <f t="shared" si="65"/>
        <v>24.557028302848224</v>
      </c>
      <c r="J191" s="20">
        <f t="shared" si="66"/>
        <v>386.41</v>
      </c>
      <c r="K191" s="20">
        <f t="shared" si="68"/>
        <v>386.41</v>
      </c>
      <c r="L191" s="20">
        <f t="shared" si="69"/>
        <v>417.46</v>
      </c>
      <c r="M191" s="20">
        <f t="shared" si="67"/>
        <v>0</v>
      </c>
      <c r="N191" s="64">
        <f>'BM 04'!J187+M191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04'!F188</f>
        <v>0</v>
      </c>
      <c r="G192" s="53">
        <v>4</v>
      </c>
      <c r="H192" s="20">
        <v>28.02</v>
      </c>
      <c r="I192" s="20">
        <f t="shared" si="65"/>
        <v>30.272236385649236</v>
      </c>
      <c r="J192" s="20">
        <f t="shared" si="66"/>
        <v>112.08</v>
      </c>
      <c r="K192" s="20">
        <f t="shared" si="68"/>
        <v>112.08</v>
      </c>
      <c r="L192" s="20">
        <f t="shared" si="69"/>
        <v>121.08</v>
      </c>
      <c r="M192" s="20">
        <f t="shared" si="67"/>
        <v>0</v>
      </c>
      <c r="N192" s="64">
        <f>'BM 04'!J188+M192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04'!F189</f>
        <v>0</v>
      </c>
      <c r="G193" s="53">
        <v>41</v>
      </c>
      <c r="H193" s="20">
        <v>168.38</v>
      </c>
      <c r="I193" s="20">
        <f t="shared" si="65"/>
        <v>181.91431700983648</v>
      </c>
      <c r="J193" s="20">
        <f t="shared" si="66"/>
        <v>6903.58</v>
      </c>
      <c r="K193" s="20">
        <f t="shared" si="68"/>
        <v>6903.58</v>
      </c>
      <c r="L193" s="20">
        <f t="shared" si="69"/>
        <v>7458.48</v>
      </c>
      <c r="M193" s="20">
        <f t="shared" si="67"/>
        <v>0</v>
      </c>
      <c r="N193" s="64">
        <f>'BM 04'!J189+M193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04'!F190</f>
        <v>0</v>
      </c>
      <c r="G194" s="53">
        <v>5</v>
      </c>
      <c r="H194" s="20">
        <v>110.67</v>
      </c>
      <c r="I194" s="20">
        <f t="shared" si="65"/>
        <v>119.56561030691653</v>
      </c>
      <c r="J194" s="20">
        <f t="shared" si="66"/>
        <v>553.35</v>
      </c>
      <c r="K194" s="20">
        <f t="shared" si="68"/>
        <v>553.35</v>
      </c>
      <c r="L194" s="20">
        <f t="shared" si="69"/>
        <v>597.82000000000005</v>
      </c>
      <c r="M194" s="20">
        <f t="shared" si="67"/>
        <v>0</v>
      </c>
      <c r="N194" s="64">
        <f>'BM 04'!J190+M194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04'!F191</f>
        <v>0</v>
      </c>
      <c r="G195" s="53">
        <v>5</v>
      </c>
      <c r="H195" s="20">
        <v>723.84</v>
      </c>
      <c r="I195" s="20">
        <f t="shared" si="65"/>
        <v>782.02196949994095</v>
      </c>
      <c r="J195" s="20">
        <f t="shared" si="66"/>
        <v>3619.2</v>
      </c>
      <c r="K195" s="20">
        <f t="shared" si="68"/>
        <v>3619.2</v>
      </c>
      <c r="L195" s="20">
        <f t="shared" si="69"/>
        <v>3910.1</v>
      </c>
      <c r="M195" s="20">
        <f t="shared" si="67"/>
        <v>0</v>
      </c>
      <c r="N195" s="64">
        <f>'BM 04'!J191+M195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04'!F192</f>
        <v>0</v>
      </c>
      <c r="G196" s="53">
        <v>50</v>
      </c>
      <c r="H196" s="20">
        <v>9.32</v>
      </c>
      <c r="I196" s="20">
        <f t="shared" si="65"/>
        <v>10.069137869887612</v>
      </c>
      <c r="J196" s="20">
        <f t="shared" si="66"/>
        <v>466</v>
      </c>
      <c r="K196" s="20">
        <f t="shared" si="68"/>
        <v>466</v>
      </c>
      <c r="L196" s="20">
        <f t="shared" si="69"/>
        <v>503.45</v>
      </c>
      <c r="M196" s="20">
        <f t="shared" si="67"/>
        <v>0</v>
      </c>
      <c r="N196" s="64">
        <f>'BM 04'!J192+M196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04'!F193</f>
        <v>0</v>
      </c>
      <c r="G197" s="53">
        <v>60</v>
      </c>
      <c r="H197" s="20">
        <v>10.72</v>
      </c>
      <c r="I197" s="20">
        <f t="shared" si="65"/>
        <v>11.581669309570302</v>
      </c>
      <c r="J197" s="20">
        <f t="shared" si="66"/>
        <v>643.20000000000005</v>
      </c>
      <c r="K197" s="20">
        <f t="shared" si="68"/>
        <v>643.20000000000005</v>
      </c>
      <c r="L197" s="20">
        <f t="shared" si="69"/>
        <v>694.9</v>
      </c>
      <c r="M197" s="20">
        <f t="shared" si="67"/>
        <v>0</v>
      </c>
      <c r="N197" s="64">
        <f>'BM 04'!J193+M197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04'!F194</f>
        <v>65</v>
      </c>
      <c r="G198" s="53"/>
      <c r="H198" s="20">
        <v>5.15</v>
      </c>
      <c r="I198" s="20">
        <f t="shared" si="65"/>
        <v>5.5639549388327474</v>
      </c>
      <c r="J198" s="20">
        <f t="shared" si="66"/>
        <v>334.75</v>
      </c>
      <c r="K198" s="20">
        <f t="shared" si="68"/>
        <v>0</v>
      </c>
      <c r="L198" s="20">
        <f t="shared" si="69"/>
        <v>0</v>
      </c>
      <c r="M198" s="20">
        <f t="shared" si="67"/>
        <v>0</v>
      </c>
      <c r="N198" s="64">
        <f>'BM 04'!J194+M198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04'!F195</f>
        <v>30</v>
      </c>
      <c r="G199" s="53"/>
      <c r="H199" s="20">
        <v>4.4400000000000004</v>
      </c>
      <c r="I199" s="20">
        <f t="shared" si="65"/>
        <v>4.7968854229936699</v>
      </c>
      <c r="J199" s="20">
        <f t="shared" si="66"/>
        <v>133.19999999999999</v>
      </c>
      <c r="K199" s="20">
        <f t="shared" si="68"/>
        <v>0</v>
      </c>
      <c r="L199" s="20">
        <f t="shared" si="69"/>
        <v>0</v>
      </c>
      <c r="M199" s="20">
        <f t="shared" si="67"/>
        <v>0</v>
      </c>
      <c r="N199" s="64">
        <f>'BM 04'!J195+M199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04'!F196</f>
        <v>0</v>
      </c>
      <c r="G200" s="53">
        <v>2</v>
      </c>
      <c r="H200" s="20">
        <v>59.47</v>
      </c>
      <c r="I200" s="20">
        <f t="shared" si="65"/>
        <v>64.250174798521059</v>
      </c>
      <c r="J200" s="20">
        <f t="shared" si="66"/>
        <v>118.94</v>
      </c>
      <c r="K200" s="20">
        <f t="shared" si="68"/>
        <v>118.94</v>
      </c>
      <c r="L200" s="20">
        <f t="shared" si="69"/>
        <v>128.5</v>
      </c>
      <c r="M200" s="20">
        <f t="shared" si="67"/>
        <v>0</v>
      </c>
      <c r="N200" s="64">
        <f>'BM 04'!J196+M200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04'!F197</f>
        <v>0</v>
      </c>
      <c r="G201" s="53">
        <v>2</v>
      </c>
      <c r="H201" s="20">
        <v>25.27</v>
      </c>
      <c r="I201" s="20">
        <f t="shared" si="65"/>
        <v>27.301192486272527</v>
      </c>
      <c r="J201" s="20">
        <f t="shared" si="66"/>
        <v>50.54</v>
      </c>
      <c r="K201" s="20">
        <f t="shared" si="68"/>
        <v>50.54</v>
      </c>
      <c r="L201" s="20">
        <f t="shared" si="69"/>
        <v>54.6</v>
      </c>
      <c r="M201" s="20">
        <f t="shared" si="67"/>
        <v>0</v>
      </c>
      <c r="N201" s="64">
        <f>'BM 04'!J197+M201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04'!F198</f>
        <v>0</v>
      </c>
      <c r="G202" s="53">
        <v>15</v>
      </c>
      <c r="H202" s="20">
        <v>31.79</v>
      </c>
      <c r="I202" s="20">
        <f t="shared" si="65"/>
        <v>34.34526747679476</v>
      </c>
      <c r="J202" s="20">
        <f t="shared" si="66"/>
        <v>476.85</v>
      </c>
      <c r="K202" s="20">
        <f t="shared" si="68"/>
        <v>476.85</v>
      </c>
      <c r="L202" s="20">
        <f t="shared" si="69"/>
        <v>515.16999999999996</v>
      </c>
      <c r="M202" s="20">
        <f t="shared" si="67"/>
        <v>0</v>
      </c>
      <c r="N202" s="64">
        <f>'BM 04'!J198+M202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04'!F199</f>
        <v>0</v>
      </c>
      <c r="G203" s="53">
        <v>2</v>
      </c>
      <c r="H203" s="20">
        <v>38.29</v>
      </c>
      <c r="I203" s="20">
        <f t="shared" si="65"/>
        <v>41.367734875321531</v>
      </c>
      <c r="J203" s="20">
        <f t="shared" si="66"/>
        <v>76.58</v>
      </c>
      <c r="K203" s="20">
        <f t="shared" si="68"/>
        <v>76.58</v>
      </c>
      <c r="L203" s="20">
        <f t="shared" si="69"/>
        <v>82.73</v>
      </c>
      <c r="M203" s="20">
        <f t="shared" si="67"/>
        <v>0</v>
      </c>
      <c r="N203" s="64">
        <f>'BM 04'!J199+M203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04'!F200</f>
        <v>0</v>
      </c>
      <c r="G204" s="53">
        <v>2</v>
      </c>
      <c r="H204" s="20">
        <v>171.24</v>
      </c>
      <c r="I204" s="20">
        <f t="shared" si="65"/>
        <v>185.00420266518827</v>
      </c>
      <c r="J204" s="20">
        <f t="shared" si="66"/>
        <v>342.48</v>
      </c>
      <c r="K204" s="20">
        <f t="shared" si="68"/>
        <v>342.48</v>
      </c>
      <c r="L204" s="20">
        <f t="shared" si="69"/>
        <v>370</v>
      </c>
      <c r="M204" s="20">
        <f t="shared" si="67"/>
        <v>0</v>
      </c>
      <c r="N204" s="64">
        <f>'BM 04'!J200+M204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04'!F201</f>
        <v>0</v>
      </c>
      <c r="G205" s="53">
        <v>8</v>
      </c>
      <c r="H205" s="20">
        <v>153.25</v>
      </c>
      <c r="I205" s="20">
        <f t="shared" si="65"/>
        <v>165.56817366526573</v>
      </c>
      <c r="J205" s="20">
        <f t="shared" si="66"/>
        <v>1226</v>
      </c>
      <c r="K205" s="20">
        <f t="shared" si="68"/>
        <v>1226</v>
      </c>
      <c r="L205" s="20">
        <f t="shared" si="69"/>
        <v>1324.54</v>
      </c>
      <c r="M205" s="20">
        <f t="shared" si="67"/>
        <v>0</v>
      </c>
      <c r="N205" s="64">
        <f>'BM 04'!J201+M205</f>
        <v>0</v>
      </c>
    </row>
    <row r="206" spans="1:14" ht="14" x14ac:dyDescent="0.25">
      <c r="A206" s="238" t="s">
        <v>60</v>
      </c>
      <c r="B206" s="239"/>
      <c r="C206" s="239"/>
      <c r="D206" s="239"/>
      <c r="E206" s="239"/>
      <c r="F206" s="239"/>
      <c r="G206" s="239"/>
      <c r="H206" s="240"/>
      <c r="I206" s="165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61" t="s">
        <v>389</v>
      </c>
      <c r="C207" s="162"/>
      <c r="D207" s="162"/>
      <c r="E207" s="162"/>
      <c r="F207" s="162"/>
      <c r="G207" s="162"/>
      <c r="H207" s="162"/>
      <c r="I207" s="162"/>
      <c r="J207" s="162"/>
      <c r="K207" s="162"/>
      <c r="L207" s="167"/>
      <c r="M207" s="162"/>
      <c r="N207" s="163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04'!F204</f>
        <v>0</v>
      </c>
      <c r="G208" s="53">
        <v>2</v>
      </c>
      <c r="H208" s="20">
        <v>227.4</v>
      </c>
      <c r="I208" s="20">
        <f t="shared" ref="I208:I213" si="70">H208*$P$12</f>
        <v>245.67832098845955</v>
      </c>
      <c r="J208" s="20">
        <f t="shared" ref="J208:J213" si="71">TRUNC(H208*D208,2)</f>
        <v>454.8</v>
      </c>
      <c r="K208" s="20">
        <f t="shared" ref="K208:K213" si="72">TRUNC(G208*H208,2)</f>
        <v>454.8</v>
      </c>
      <c r="L208" s="20">
        <f t="shared" si="69"/>
        <v>491.35</v>
      </c>
      <c r="M208" s="20">
        <f t="shared" ref="M208:M213" si="73">TRUNC(I208*E208,2)</f>
        <v>0</v>
      </c>
      <c r="N208" s="64">
        <f>'BM 04'!J204+M208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04'!F205</f>
        <v>0</v>
      </c>
      <c r="G209" s="53">
        <v>3</v>
      </c>
      <c r="H209" s="20">
        <v>234.54</v>
      </c>
      <c r="I209" s="20">
        <f t="shared" si="70"/>
        <v>253.39223133084127</v>
      </c>
      <c r="J209" s="20">
        <f t="shared" si="71"/>
        <v>703.62</v>
      </c>
      <c r="K209" s="20">
        <f t="shared" si="72"/>
        <v>703.62</v>
      </c>
      <c r="L209" s="20">
        <f t="shared" si="69"/>
        <v>760.17</v>
      </c>
      <c r="M209" s="20">
        <f t="shared" si="73"/>
        <v>0</v>
      </c>
      <c r="N209" s="64">
        <f>'BM 04'!J205+M209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04'!F206</f>
        <v>0</v>
      </c>
      <c r="G210" s="53">
        <v>7</v>
      </c>
      <c r="H210" s="20">
        <v>28.78</v>
      </c>
      <c r="I210" s="20">
        <f t="shared" si="70"/>
        <v>31.093324881476985</v>
      </c>
      <c r="J210" s="20">
        <f t="shared" si="71"/>
        <v>201.46</v>
      </c>
      <c r="K210" s="20">
        <f t="shared" si="72"/>
        <v>201.46</v>
      </c>
      <c r="L210" s="20">
        <f t="shared" si="69"/>
        <v>217.65</v>
      </c>
      <c r="M210" s="20">
        <f t="shared" si="73"/>
        <v>0</v>
      </c>
      <c r="N210" s="64">
        <f>'BM 04'!J206+M210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04'!F207</f>
        <v>0</v>
      </c>
      <c r="G211" s="53">
        <v>5</v>
      </c>
      <c r="H211" s="20">
        <v>17.86</v>
      </c>
      <c r="I211" s="20">
        <f t="shared" si="70"/>
        <v>19.295579651952011</v>
      </c>
      <c r="J211" s="20">
        <f t="shared" si="71"/>
        <v>89.3</v>
      </c>
      <c r="K211" s="20">
        <f t="shared" si="72"/>
        <v>89.3</v>
      </c>
      <c r="L211" s="20">
        <f t="shared" si="69"/>
        <v>96.47</v>
      </c>
      <c r="M211" s="20">
        <f t="shared" si="73"/>
        <v>0</v>
      </c>
      <c r="N211" s="64">
        <f>'BM 04'!J207+M211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04'!F208</f>
        <v>0</v>
      </c>
      <c r="G212" s="53">
        <v>4</v>
      </c>
      <c r="H212" s="20">
        <v>155.55000000000001</v>
      </c>
      <c r="I212" s="20">
        <f t="shared" si="70"/>
        <v>168.05304674474445</v>
      </c>
      <c r="J212" s="20">
        <f t="shared" si="71"/>
        <v>622.20000000000005</v>
      </c>
      <c r="K212" s="20">
        <f t="shared" si="72"/>
        <v>622.20000000000005</v>
      </c>
      <c r="L212" s="20">
        <f t="shared" si="69"/>
        <v>672.21</v>
      </c>
      <c r="M212" s="20">
        <f t="shared" si="73"/>
        <v>0</v>
      </c>
      <c r="N212" s="64">
        <f>'BM 04'!J208+M212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04'!F209</f>
        <v>0</v>
      </c>
      <c r="G213" s="53">
        <v>4.95</v>
      </c>
      <c r="H213" s="20">
        <v>33.49</v>
      </c>
      <c r="I213" s="20">
        <f t="shared" si="70"/>
        <v>36.181912796409456</v>
      </c>
      <c r="J213" s="20">
        <f t="shared" si="71"/>
        <v>165.77</v>
      </c>
      <c r="K213" s="20">
        <f t="shared" si="72"/>
        <v>165.77</v>
      </c>
      <c r="L213" s="20">
        <f t="shared" si="69"/>
        <v>179.1</v>
      </c>
      <c r="M213" s="20">
        <f t="shared" si="73"/>
        <v>0</v>
      </c>
      <c r="N213" s="64">
        <f>'BM 04'!J209+M213</f>
        <v>0</v>
      </c>
    </row>
    <row r="214" spans="1:14" ht="14" x14ac:dyDescent="0.25">
      <c r="A214" s="238" t="s">
        <v>60</v>
      </c>
      <c r="B214" s="239"/>
      <c r="C214" s="239"/>
      <c r="D214" s="239"/>
      <c r="E214" s="239"/>
      <c r="F214" s="239"/>
      <c r="G214" s="239"/>
      <c r="H214" s="240"/>
      <c r="I214" s="165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61" t="s">
        <v>496</v>
      </c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3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04'!F212</f>
        <v>0</v>
      </c>
      <c r="G216" s="53">
        <v>1</v>
      </c>
      <c r="H216" s="20">
        <v>871.68</v>
      </c>
      <c r="I216" s="20">
        <f t="shared" ref="I216:I226" si="74">H216*$P$12</f>
        <v>941.74528953043273</v>
      </c>
      <c r="J216" s="20">
        <f t="shared" ref="J216:J226" si="75">TRUNC(H216*D216,2)</f>
        <v>871.68</v>
      </c>
      <c r="K216" s="20">
        <f>TRUNC(G216*H216,2)</f>
        <v>871.68</v>
      </c>
      <c r="L216" s="20">
        <f>TRUNC(I216*G216,2)</f>
        <v>941.74</v>
      </c>
      <c r="M216" s="20">
        <f t="shared" ref="M216:M226" si="76">TRUNC(I216*E216,2)</f>
        <v>0</v>
      </c>
      <c r="N216" s="64">
        <f>'BM 04'!J212+M216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04'!F213</f>
        <v>0</v>
      </c>
      <c r="G217" s="53">
        <v>1</v>
      </c>
      <c r="H217" s="20">
        <v>879.19</v>
      </c>
      <c r="I217" s="20">
        <f t="shared" si="74"/>
        <v>949.85894032473072</v>
      </c>
      <c r="J217" s="20">
        <f t="shared" si="75"/>
        <v>879.19</v>
      </c>
      <c r="K217" s="20">
        <f t="shared" ref="K217:K226" si="77">TRUNC(G217*H217,2)</f>
        <v>879.19</v>
      </c>
      <c r="L217" s="20">
        <f t="shared" ref="L217:L226" si="78">TRUNC(I217*G217,2)</f>
        <v>949.85</v>
      </c>
      <c r="M217" s="20">
        <f t="shared" si="76"/>
        <v>0</v>
      </c>
      <c r="N217" s="64">
        <f>'BM 04'!J213+M217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04'!F214</f>
        <v>0</v>
      </c>
      <c r="G218" s="53">
        <v>8</v>
      </c>
      <c r="H218" s="20">
        <v>919.03</v>
      </c>
      <c r="I218" s="20">
        <f t="shared" si="74"/>
        <v>992.90126357970087</v>
      </c>
      <c r="J218" s="20">
        <f t="shared" si="75"/>
        <v>7352.24</v>
      </c>
      <c r="K218" s="20">
        <f t="shared" si="77"/>
        <v>7352.24</v>
      </c>
      <c r="L218" s="20">
        <f t="shared" si="78"/>
        <v>7943.21</v>
      </c>
      <c r="M218" s="20">
        <f t="shared" si="76"/>
        <v>0</v>
      </c>
      <c r="N218" s="64">
        <f>'BM 04'!J214+M218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04'!F215</f>
        <v>0</v>
      </c>
      <c r="G219" s="53">
        <v>3</v>
      </c>
      <c r="H219" s="20">
        <v>988.04</v>
      </c>
      <c r="I219" s="20">
        <f t="shared" si="74"/>
        <v>1067.4582597600597</v>
      </c>
      <c r="J219" s="20">
        <f t="shared" si="75"/>
        <v>2964.12</v>
      </c>
      <c r="K219" s="20">
        <f t="shared" si="77"/>
        <v>2964.12</v>
      </c>
      <c r="L219" s="20">
        <f t="shared" si="78"/>
        <v>3202.37</v>
      </c>
      <c r="M219" s="20">
        <f t="shared" si="76"/>
        <v>0</v>
      </c>
      <c r="N219" s="64">
        <f>'BM 04'!J215+M219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04'!F216</f>
        <v>0</v>
      </c>
      <c r="G220" s="53">
        <v>2</v>
      </c>
      <c r="H220" s="20">
        <v>1006.45</v>
      </c>
      <c r="I220" s="20">
        <f t="shared" si="74"/>
        <v>1087.3480481918871</v>
      </c>
      <c r="J220" s="20">
        <f t="shared" si="75"/>
        <v>2012.9</v>
      </c>
      <c r="K220" s="20">
        <f t="shared" si="77"/>
        <v>2012.9</v>
      </c>
      <c r="L220" s="20">
        <f t="shared" si="78"/>
        <v>2174.69</v>
      </c>
      <c r="M220" s="20">
        <f t="shared" si="76"/>
        <v>0</v>
      </c>
      <c r="N220" s="64">
        <f>'BM 04'!J216+M220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04'!F217</f>
        <v>0</v>
      </c>
      <c r="G221" s="53">
        <v>3.09</v>
      </c>
      <c r="H221" s="20">
        <v>792.25</v>
      </c>
      <c r="I221" s="20">
        <f t="shared" si="74"/>
        <v>855.93073792043572</v>
      </c>
      <c r="J221" s="20">
        <f t="shared" si="75"/>
        <v>2448.0500000000002</v>
      </c>
      <c r="K221" s="20">
        <f t="shared" si="77"/>
        <v>2448.0500000000002</v>
      </c>
      <c r="L221" s="20">
        <f t="shared" si="78"/>
        <v>2644.82</v>
      </c>
      <c r="M221" s="20">
        <f t="shared" si="76"/>
        <v>0</v>
      </c>
      <c r="N221" s="64">
        <f>'BM 04'!J217+M221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>
        <v>5.78</v>
      </c>
      <c r="F222" s="20">
        <f>E222+'BM 04'!F218</f>
        <v>5.78</v>
      </c>
      <c r="G222" s="53">
        <v>5.78</v>
      </c>
      <c r="H222" s="20">
        <v>790.18</v>
      </c>
      <c r="I222" s="20">
        <f t="shared" si="74"/>
        <v>853.69435214890484</v>
      </c>
      <c r="J222" s="20">
        <f t="shared" si="75"/>
        <v>4567.24</v>
      </c>
      <c r="K222" s="20">
        <f t="shared" si="77"/>
        <v>4567.24</v>
      </c>
      <c r="L222" s="20">
        <f t="shared" si="78"/>
        <v>4934.3500000000004</v>
      </c>
      <c r="M222" s="20">
        <f t="shared" si="76"/>
        <v>4934.3500000000004</v>
      </c>
      <c r="N222" s="64">
        <f>'BM 04'!J218+M222</f>
        <v>4934.3500000000004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04'!F219</f>
        <v>0</v>
      </c>
      <c r="G223" s="53">
        <v>2.9</v>
      </c>
      <c r="H223" s="20">
        <v>403.61</v>
      </c>
      <c r="I223" s="20">
        <f t="shared" si="74"/>
        <v>436.05201026452141</v>
      </c>
      <c r="J223" s="20">
        <f t="shared" si="75"/>
        <v>1170.46</v>
      </c>
      <c r="K223" s="20">
        <f t="shared" si="77"/>
        <v>1170.46</v>
      </c>
      <c r="L223" s="20">
        <f t="shared" si="78"/>
        <v>1264.55</v>
      </c>
      <c r="M223" s="20">
        <f t="shared" si="76"/>
        <v>0</v>
      </c>
      <c r="N223" s="64">
        <f>'BM 04'!J219+M223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/>
      <c r="F224" s="20">
        <f>E224+'BM 04'!F220</f>
        <v>0</v>
      </c>
      <c r="G224" s="53">
        <v>14.38</v>
      </c>
      <c r="H224" s="20">
        <v>311.42</v>
      </c>
      <c r="I224" s="20">
        <f t="shared" si="74"/>
        <v>336.45181496141635</v>
      </c>
      <c r="J224" s="20">
        <f t="shared" si="75"/>
        <v>4478.21</v>
      </c>
      <c r="K224" s="20">
        <f t="shared" si="77"/>
        <v>4478.21</v>
      </c>
      <c r="L224" s="20">
        <f t="shared" si="78"/>
        <v>4838.17</v>
      </c>
      <c r="M224" s="20">
        <f t="shared" si="76"/>
        <v>0</v>
      </c>
      <c r="N224" s="64">
        <f>'BM 04'!J220+M224</f>
        <v>0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/>
      <c r="F225" s="20">
        <f>E225+'BM 04'!F221</f>
        <v>0</v>
      </c>
      <c r="G225" s="53">
        <v>8.4</v>
      </c>
      <c r="H225" s="20">
        <v>356.28</v>
      </c>
      <c r="I225" s="20">
        <f t="shared" si="74"/>
        <v>384.91764380724874</v>
      </c>
      <c r="J225" s="20">
        <f t="shared" si="75"/>
        <v>2992.75</v>
      </c>
      <c r="K225" s="20">
        <f t="shared" si="77"/>
        <v>2992.75</v>
      </c>
      <c r="L225" s="20">
        <f t="shared" si="78"/>
        <v>3233.3</v>
      </c>
      <c r="M225" s="20">
        <f t="shared" si="76"/>
        <v>0</v>
      </c>
      <c r="N225" s="64">
        <f>'BM 04'!J221+M225</f>
        <v>0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/>
      <c r="F226" s="20">
        <f>E226+'BM 04'!F222</f>
        <v>0</v>
      </c>
      <c r="G226" s="53">
        <v>5.98</v>
      </c>
      <c r="H226" s="20">
        <v>477.05</v>
      </c>
      <c r="I226" s="20">
        <f t="shared" si="74"/>
        <v>515.3950880718761</v>
      </c>
      <c r="J226" s="20">
        <f t="shared" si="75"/>
        <v>2852.75</v>
      </c>
      <c r="K226" s="20">
        <f t="shared" si="77"/>
        <v>2852.75</v>
      </c>
      <c r="L226" s="20">
        <f t="shared" si="78"/>
        <v>3082.06</v>
      </c>
      <c r="M226" s="20">
        <f t="shared" si="76"/>
        <v>0</v>
      </c>
      <c r="N226" s="64">
        <f>'BM 04'!J222+M226</f>
        <v>0</v>
      </c>
    </row>
    <row r="227" spans="1:14" ht="14" x14ac:dyDescent="0.25">
      <c r="A227" s="238" t="s">
        <v>60</v>
      </c>
      <c r="B227" s="239"/>
      <c r="C227" s="239"/>
      <c r="D227" s="239"/>
      <c r="E227" s="239"/>
      <c r="F227" s="239"/>
      <c r="G227" s="239"/>
      <c r="H227" s="240"/>
      <c r="I227" s="165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4934.3500000000004</v>
      </c>
      <c r="N227" s="21">
        <f>SUM(N216:N226)</f>
        <v>4934.3500000000004</v>
      </c>
    </row>
    <row r="228" spans="1:14" ht="14" x14ac:dyDescent="0.25">
      <c r="A228" s="66" t="s">
        <v>425</v>
      </c>
      <c r="B228" s="161" t="s">
        <v>426</v>
      </c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3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/>
      <c r="F229" s="20">
        <f>E229+'BM 04'!F225</f>
        <v>0</v>
      </c>
      <c r="G229" s="53"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0</v>
      </c>
      <c r="N229" s="64">
        <f>'BM 04'!J225+M229</f>
        <v>0</v>
      </c>
    </row>
    <row r="230" spans="1:14" ht="14" x14ac:dyDescent="0.25">
      <c r="A230" s="238" t="s">
        <v>60</v>
      </c>
      <c r="B230" s="239"/>
      <c r="C230" s="239"/>
      <c r="D230" s="239"/>
      <c r="E230" s="239"/>
      <c r="F230" s="239"/>
      <c r="G230" s="239"/>
      <c r="H230" s="240"/>
      <c r="I230" s="165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0</v>
      </c>
      <c r="N230" s="21">
        <f>SUM(N229:N229)</f>
        <v>0</v>
      </c>
    </row>
    <row r="231" spans="1:14" ht="14" x14ac:dyDescent="0.25">
      <c r="A231" s="66" t="s">
        <v>429</v>
      </c>
      <c r="B231" s="161" t="s">
        <v>430</v>
      </c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3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04'!F228</f>
        <v>0</v>
      </c>
      <c r="G232" s="53">
        <v>1</v>
      </c>
      <c r="H232" s="20">
        <v>1283.9100000000001</v>
      </c>
      <c r="I232" s="20">
        <f t="shared" ref="I232:I249" si="79">H232*$P$12</f>
        <v>1387.1101719450005</v>
      </c>
      <c r="J232" s="20">
        <f t="shared" ref="J232:J249" si="80">TRUNC(H232*D232,2)</f>
        <v>1283.9100000000001</v>
      </c>
      <c r="K232" s="20">
        <f>TRUNC(G232*H232,2)</f>
        <v>1283.9100000000001</v>
      </c>
      <c r="L232" s="20">
        <f>TRUNC(I232*G232,2)</f>
        <v>1387.11</v>
      </c>
      <c r="M232" s="20">
        <f t="shared" ref="M232:M249" si="81">TRUNC(I232*E232,2)</f>
        <v>0</v>
      </c>
      <c r="N232" s="64">
        <f>'BM 04'!J228+M232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04'!F229</f>
        <v>0</v>
      </c>
      <c r="G233" s="53">
        <v>7.91</v>
      </c>
      <c r="H233" s="20">
        <v>354.07</v>
      </c>
      <c r="I233" s="20">
        <f t="shared" si="79"/>
        <v>382.53000489174968</v>
      </c>
      <c r="J233" s="20">
        <f t="shared" si="80"/>
        <v>2800.69</v>
      </c>
      <c r="K233" s="20">
        <f t="shared" ref="K233:K249" si="82">TRUNC(G233*H233,2)</f>
        <v>2800.69</v>
      </c>
      <c r="L233" s="20">
        <f t="shared" ref="L233:L249" si="83">TRUNC(I233*G233,2)</f>
        <v>3025.81</v>
      </c>
      <c r="M233" s="20">
        <f t="shared" si="81"/>
        <v>0</v>
      </c>
      <c r="N233" s="64">
        <f>'BM 04'!J229+M233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04'!F230</f>
        <v>0</v>
      </c>
      <c r="G234" s="53">
        <v>4.95</v>
      </c>
      <c r="H234" s="20">
        <v>119.64</v>
      </c>
      <c r="I234" s="20">
        <f t="shared" si="79"/>
        <v>129.25661531688348</v>
      </c>
      <c r="J234" s="20">
        <f t="shared" si="80"/>
        <v>592.21</v>
      </c>
      <c r="K234" s="20">
        <f t="shared" si="82"/>
        <v>592.21</v>
      </c>
      <c r="L234" s="20">
        <f t="shared" si="83"/>
        <v>639.82000000000005</v>
      </c>
      <c r="M234" s="20">
        <f t="shared" si="81"/>
        <v>0</v>
      </c>
      <c r="N234" s="64">
        <f>'BM 04'!J230+M234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04'!F231</f>
        <v>0</v>
      </c>
      <c r="G235" s="53">
        <v>5.95</v>
      </c>
      <c r="H235" s="20">
        <v>63.02</v>
      </c>
      <c r="I235" s="20">
        <f t="shared" si="79"/>
        <v>68.085522377716458</v>
      </c>
      <c r="J235" s="20">
        <f t="shared" si="80"/>
        <v>374.96</v>
      </c>
      <c r="K235" s="20">
        <f t="shared" si="82"/>
        <v>374.96</v>
      </c>
      <c r="L235" s="20">
        <f t="shared" si="83"/>
        <v>405.1</v>
      </c>
      <c r="M235" s="20">
        <f t="shared" si="81"/>
        <v>0</v>
      </c>
      <c r="N235" s="64">
        <f>'BM 04'!J231+M235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04'!F232</f>
        <v>0</v>
      </c>
      <c r="G236" s="53">
        <v>2.92</v>
      </c>
      <c r="H236" s="20">
        <v>235.63</v>
      </c>
      <c r="I236" s="20">
        <f t="shared" si="79"/>
        <v>254.5698450945942</v>
      </c>
      <c r="J236" s="20">
        <f t="shared" si="80"/>
        <v>688.03</v>
      </c>
      <c r="K236" s="20">
        <f t="shared" si="82"/>
        <v>688.03</v>
      </c>
      <c r="L236" s="20">
        <f t="shared" si="83"/>
        <v>743.34</v>
      </c>
      <c r="M236" s="20">
        <f t="shared" si="81"/>
        <v>0</v>
      </c>
      <c r="N236" s="64">
        <f>'BM 04'!J232+M236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04'!F233</f>
        <v>0</v>
      </c>
      <c r="G237" s="53">
        <v>3</v>
      </c>
      <c r="H237" s="20">
        <v>95.11</v>
      </c>
      <c r="I237" s="20">
        <f t="shared" si="79"/>
        <v>102.75490373444322</v>
      </c>
      <c r="J237" s="20">
        <f t="shared" si="80"/>
        <v>285.33</v>
      </c>
      <c r="K237" s="20">
        <f t="shared" si="82"/>
        <v>285.33</v>
      </c>
      <c r="L237" s="20">
        <f t="shared" si="83"/>
        <v>308.26</v>
      </c>
      <c r="M237" s="20">
        <f t="shared" si="81"/>
        <v>0</v>
      </c>
      <c r="N237" s="64">
        <f>'BM 04'!J233+M237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04'!F234</f>
        <v>0</v>
      </c>
      <c r="G238" s="53">
        <v>3</v>
      </c>
      <c r="H238" s="20">
        <v>346.58</v>
      </c>
      <c r="I238" s="20">
        <f t="shared" si="79"/>
        <v>374.43796168944726</v>
      </c>
      <c r="J238" s="20">
        <f t="shared" si="80"/>
        <v>1039.74</v>
      </c>
      <c r="K238" s="20">
        <f t="shared" si="82"/>
        <v>1039.74</v>
      </c>
      <c r="L238" s="20">
        <f t="shared" si="83"/>
        <v>1123.31</v>
      </c>
      <c r="M238" s="20">
        <f t="shared" si="81"/>
        <v>0</v>
      </c>
      <c r="N238" s="64">
        <f>'BM 04'!J234+M238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04'!F235</f>
        <v>0</v>
      </c>
      <c r="G239" s="53">
        <v>3</v>
      </c>
      <c r="H239" s="20">
        <v>123.36</v>
      </c>
      <c r="I239" s="20">
        <f t="shared" si="79"/>
        <v>133.27562742804034</v>
      </c>
      <c r="J239" s="20">
        <f t="shared" si="80"/>
        <v>370.08</v>
      </c>
      <c r="K239" s="20">
        <f t="shared" si="82"/>
        <v>370.08</v>
      </c>
      <c r="L239" s="20">
        <f t="shared" si="83"/>
        <v>399.82</v>
      </c>
      <c r="M239" s="20">
        <f t="shared" si="81"/>
        <v>0</v>
      </c>
      <c r="N239" s="64">
        <f>'BM 04'!J235+M239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04'!F236</f>
        <v>0</v>
      </c>
      <c r="G240" s="53">
        <v>3</v>
      </c>
      <c r="H240" s="20">
        <v>25.36</v>
      </c>
      <c r="I240" s="20">
        <f t="shared" si="79"/>
        <v>27.39842665025213</v>
      </c>
      <c r="J240" s="20">
        <f t="shared" si="80"/>
        <v>76.08</v>
      </c>
      <c r="K240" s="20">
        <f t="shared" si="82"/>
        <v>76.08</v>
      </c>
      <c r="L240" s="20">
        <f t="shared" si="83"/>
        <v>82.19</v>
      </c>
      <c r="M240" s="20">
        <f t="shared" si="81"/>
        <v>0</v>
      </c>
      <c r="N240" s="64">
        <f>'BM 04'!J236+M240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04'!F237</f>
        <v>0</v>
      </c>
      <c r="G241" s="53">
        <v>2</v>
      </c>
      <c r="H241" s="20">
        <v>921.35</v>
      </c>
      <c r="I241" s="20">
        <f t="shared" si="79"/>
        <v>995.40774425117513</v>
      </c>
      <c r="J241" s="20">
        <f t="shared" si="80"/>
        <v>1842.7</v>
      </c>
      <c r="K241" s="20">
        <f t="shared" si="82"/>
        <v>1842.7</v>
      </c>
      <c r="L241" s="20">
        <f t="shared" si="83"/>
        <v>1990.81</v>
      </c>
      <c r="M241" s="20">
        <f t="shared" si="81"/>
        <v>0</v>
      </c>
      <c r="N241" s="64">
        <f>'BM 04'!J237+M241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04'!F238</f>
        <v>0</v>
      </c>
      <c r="G242" s="53">
        <v>3</v>
      </c>
      <c r="H242" s="20">
        <v>465.68</v>
      </c>
      <c r="I242" s="20">
        <f t="shared" si="79"/>
        <v>503.11117202245316</v>
      </c>
      <c r="J242" s="20">
        <f t="shared" si="80"/>
        <v>1397.04</v>
      </c>
      <c r="K242" s="20">
        <f t="shared" si="82"/>
        <v>1397.04</v>
      </c>
      <c r="L242" s="20">
        <f t="shared" si="83"/>
        <v>1509.33</v>
      </c>
      <c r="M242" s="20">
        <f t="shared" si="81"/>
        <v>0</v>
      </c>
      <c r="N242" s="64">
        <f>'BM 04'!J238+M242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04'!F239</f>
        <v>0</v>
      </c>
      <c r="G243" s="53">
        <v>3</v>
      </c>
      <c r="H243" s="20">
        <v>91.33</v>
      </c>
      <c r="I243" s="20">
        <f t="shared" si="79"/>
        <v>98.671068847299964</v>
      </c>
      <c r="J243" s="20">
        <f t="shared" si="80"/>
        <v>273.99</v>
      </c>
      <c r="K243" s="20">
        <f t="shared" si="82"/>
        <v>273.99</v>
      </c>
      <c r="L243" s="20">
        <f t="shared" si="83"/>
        <v>296.01</v>
      </c>
      <c r="M243" s="20">
        <f t="shared" si="81"/>
        <v>0</v>
      </c>
      <c r="N243" s="64">
        <f>'BM 04'!J239+M243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04'!F240</f>
        <v>0</v>
      </c>
      <c r="G244" s="53">
        <v>2</v>
      </c>
      <c r="H244" s="20">
        <v>562.45000000000005</v>
      </c>
      <c r="I244" s="20">
        <f t="shared" si="79"/>
        <v>607.6595058925202</v>
      </c>
      <c r="J244" s="20">
        <f t="shared" si="80"/>
        <v>1124.9000000000001</v>
      </c>
      <c r="K244" s="20">
        <f t="shared" si="82"/>
        <v>1124.9000000000001</v>
      </c>
      <c r="L244" s="20">
        <f t="shared" si="83"/>
        <v>1215.31</v>
      </c>
      <c r="M244" s="20">
        <f t="shared" si="81"/>
        <v>0</v>
      </c>
      <c r="N244" s="64">
        <f>'BM 04'!J240+M244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04'!F241</f>
        <v>0</v>
      </c>
      <c r="G245" s="53">
        <v>6</v>
      </c>
      <c r="H245" s="20">
        <v>291.97000000000003</v>
      </c>
      <c r="I245" s="20">
        <f t="shared" si="79"/>
        <v>315.43843174582474</v>
      </c>
      <c r="J245" s="20">
        <f t="shared" si="80"/>
        <v>1751.82</v>
      </c>
      <c r="K245" s="20">
        <f t="shared" si="82"/>
        <v>1751.82</v>
      </c>
      <c r="L245" s="20">
        <f t="shared" si="83"/>
        <v>1892.63</v>
      </c>
      <c r="M245" s="20">
        <f t="shared" si="81"/>
        <v>0</v>
      </c>
      <c r="N245" s="64">
        <f>'BM 04'!J241+M245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04'!F242</f>
        <v>0</v>
      </c>
      <c r="G246" s="53">
        <v>2</v>
      </c>
      <c r="H246" s="20">
        <v>264.36</v>
      </c>
      <c r="I246" s="20">
        <f t="shared" si="79"/>
        <v>285.60915099608252</v>
      </c>
      <c r="J246" s="20">
        <f t="shared" si="80"/>
        <v>528.72</v>
      </c>
      <c r="K246" s="20">
        <f t="shared" si="82"/>
        <v>528.72</v>
      </c>
      <c r="L246" s="20">
        <f t="shared" si="83"/>
        <v>571.21</v>
      </c>
      <c r="M246" s="20">
        <f t="shared" si="81"/>
        <v>0</v>
      </c>
      <c r="N246" s="64">
        <f>'BM 04'!J242+M246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04'!F243</f>
        <v>0</v>
      </c>
      <c r="G247" s="53">
        <v>3</v>
      </c>
      <c r="H247" s="20">
        <v>93.24</v>
      </c>
      <c r="I247" s="20">
        <f t="shared" si="79"/>
        <v>100.73459388286705</v>
      </c>
      <c r="J247" s="20">
        <f t="shared" si="80"/>
        <v>279.72000000000003</v>
      </c>
      <c r="K247" s="20">
        <f t="shared" si="82"/>
        <v>279.72000000000003</v>
      </c>
      <c r="L247" s="20">
        <f t="shared" si="83"/>
        <v>302.2</v>
      </c>
      <c r="M247" s="20">
        <f t="shared" si="81"/>
        <v>0</v>
      </c>
      <c r="N247" s="64">
        <f>'BM 04'!J243+M247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04'!F244</f>
        <v>0</v>
      </c>
      <c r="G248" s="53">
        <v>3</v>
      </c>
      <c r="H248" s="20">
        <v>98.04</v>
      </c>
      <c r="I248" s="20">
        <f t="shared" si="79"/>
        <v>105.92041596177914</v>
      </c>
      <c r="J248" s="20">
        <f t="shared" si="80"/>
        <v>294.12</v>
      </c>
      <c r="K248" s="20">
        <f t="shared" si="82"/>
        <v>294.12</v>
      </c>
      <c r="L248" s="20">
        <f t="shared" si="83"/>
        <v>317.76</v>
      </c>
      <c r="M248" s="20">
        <f t="shared" si="81"/>
        <v>0</v>
      </c>
      <c r="N248" s="64">
        <f>'BM 04'!J244+M248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04'!F245</f>
        <v>0</v>
      </c>
      <c r="G249" s="53">
        <v>3</v>
      </c>
      <c r="H249" s="20">
        <v>27.71</v>
      </c>
      <c r="I249" s="20">
        <f t="shared" si="79"/>
        <v>29.937318709719502</v>
      </c>
      <c r="J249" s="20">
        <f t="shared" si="80"/>
        <v>83.13</v>
      </c>
      <c r="K249" s="20">
        <f t="shared" si="82"/>
        <v>83.13</v>
      </c>
      <c r="L249" s="20">
        <f t="shared" si="83"/>
        <v>89.81</v>
      </c>
      <c r="M249" s="20">
        <f t="shared" si="81"/>
        <v>0</v>
      </c>
      <c r="N249" s="64">
        <f>'BM 04'!J245+M249</f>
        <v>0</v>
      </c>
    </row>
    <row r="250" spans="1:14" ht="14" x14ac:dyDescent="0.25">
      <c r="A250" s="238" t="s">
        <v>60</v>
      </c>
      <c r="B250" s="239"/>
      <c r="C250" s="239"/>
      <c r="D250" s="239"/>
      <c r="E250" s="239"/>
      <c r="F250" s="239"/>
      <c r="G250" s="239"/>
      <c r="H250" s="240"/>
      <c r="I250" s="165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61" t="s">
        <v>497</v>
      </c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3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04'!F248</f>
        <v>0</v>
      </c>
      <c r="G252" s="53">
        <v>2</v>
      </c>
      <c r="H252" s="20">
        <v>379.92</v>
      </c>
      <c r="I252" s="20">
        <f t="shared" ref="I252:I257" si="84">H252*$P$12</f>
        <v>410.45781754589075</v>
      </c>
      <c r="J252" s="20">
        <f t="shared" ref="J252:J257" si="85">TRUNC(H252*D252,2)</f>
        <v>759.84</v>
      </c>
      <c r="K252" s="20">
        <f t="shared" ref="K252:K257" si="86">TRUNC(H252*G252,2)</f>
        <v>759.84</v>
      </c>
      <c r="L252" s="20">
        <f t="shared" ref="L252:L257" si="87">TRUNC(G252*I252,2)</f>
        <v>820.91</v>
      </c>
      <c r="M252" s="20">
        <f t="shared" ref="M252:M257" si="88">TRUNC(I252*E252,2)</f>
        <v>0</v>
      </c>
      <c r="N252" s="64">
        <f>'BM 04'!J248+M252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04'!F249</f>
        <v>0</v>
      </c>
      <c r="G253" s="53">
        <v>35</v>
      </c>
      <c r="H253" s="20">
        <v>37.950000000000003</v>
      </c>
      <c r="I253" s="20">
        <f t="shared" si="84"/>
        <v>41.000405811398593</v>
      </c>
      <c r="J253" s="20">
        <f t="shared" si="85"/>
        <v>1328.25</v>
      </c>
      <c r="K253" s="20">
        <f t="shared" si="86"/>
        <v>1328.25</v>
      </c>
      <c r="L253" s="20">
        <f t="shared" si="87"/>
        <v>1435.01</v>
      </c>
      <c r="M253" s="20">
        <f t="shared" si="88"/>
        <v>0</v>
      </c>
      <c r="N253" s="64">
        <f>'BM 04'!J249+M253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04'!F250</f>
        <v>0</v>
      </c>
      <c r="G254" s="53">
        <v>6.7</v>
      </c>
      <c r="H254" s="20">
        <v>282.16000000000003</v>
      </c>
      <c r="I254" s="20">
        <f t="shared" si="84"/>
        <v>304.83990787204817</v>
      </c>
      <c r="J254" s="20">
        <f t="shared" si="85"/>
        <v>1890.47</v>
      </c>
      <c r="K254" s="20">
        <f t="shared" si="86"/>
        <v>1890.47</v>
      </c>
      <c r="L254" s="20">
        <f t="shared" si="87"/>
        <v>2042.42</v>
      </c>
      <c r="M254" s="20">
        <f t="shared" si="88"/>
        <v>0</v>
      </c>
      <c r="N254" s="64">
        <f>'BM 04'!J250+M254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04'!F251</f>
        <v>0</v>
      </c>
      <c r="G255" s="53">
        <v>5</v>
      </c>
      <c r="H255" s="20">
        <v>20.47</v>
      </c>
      <c r="I255" s="20">
        <f t="shared" si="84"/>
        <v>22.115370407360452</v>
      </c>
      <c r="J255" s="20">
        <f t="shared" si="85"/>
        <v>102.35</v>
      </c>
      <c r="K255" s="20">
        <f t="shared" si="86"/>
        <v>102.35</v>
      </c>
      <c r="L255" s="20">
        <f t="shared" si="87"/>
        <v>110.57</v>
      </c>
      <c r="M255" s="20">
        <f t="shared" si="88"/>
        <v>0</v>
      </c>
      <c r="N255" s="64">
        <f>'BM 04'!J251+M255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04'!F252</f>
        <v>0</v>
      </c>
      <c r="G256" s="53">
        <v>1</v>
      </c>
      <c r="H256" s="20">
        <v>77.599999999999994</v>
      </c>
      <c r="I256" s="20">
        <f t="shared" si="84"/>
        <v>83.837456942411876</v>
      </c>
      <c r="J256" s="20">
        <f t="shared" si="85"/>
        <v>77.599999999999994</v>
      </c>
      <c r="K256" s="20">
        <f t="shared" si="86"/>
        <v>77.599999999999994</v>
      </c>
      <c r="L256" s="20">
        <f t="shared" si="87"/>
        <v>83.83</v>
      </c>
      <c r="M256" s="20">
        <f t="shared" si="88"/>
        <v>0</v>
      </c>
      <c r="N256" s="64">
        <f>'BM 04'!J252+M256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04'!F253</f>
        <v>0</v>
      </c>
      <c r="G257" s="53">
        <v>694.98</v>
      </c>
      <c r="H257" s="20">
        <v>2.27</v>
      </c>
      <c r="I257" s="20">
        <f t="shared" si="84"/>
        <v>2.4524616914855022</v>
      </c>
      <c r="J257" s="20">
        <f t="shared" si="85"/>
        <v>1577.6</v>
      </c>
      <c r="K257" s="20">
        <f t="shared" si="86"/>
        <v>1577.6</v>
      </c>
      <c r="L257" s="20">
        <f t="shared" si="87"/>
        <v>1704.41</v>
      </c>
      <c r="M257" s="20">
        <f t="shared" si="88"/>
        <v>0</v>
      </c>
      <c r="N257" s="64">
        <f>'BM 04'!J253+M257</f>
        <v>0</v>
      </c>
    </row>
    <row r="258" spans="1:17" ht="14" x14ac:dyDescent="0.25">
      <c r="A258" s="238" t="s">
        <v>60</v>
      </c>
      <c r="B258" s="239"/>
      <c r="C258" s="239"/>
      <c r="D258" s="239"/>
      <c r="E258" s="239"/>
      <c r="F258" s="239"/>
      <c r="G258" s="239"/>
      <c r="H258" s="240"/>
      <c r="I258" s="165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235" t="s">
        <v>142</v>
      </c>
      <c r="B259" s="236"/>
      <c r="C259" s="236"/>
      <c r="D259" s="236"/>
      <c r="E259" s="236"/>
      <c r="F259" s="236"/>
      <c r="G259" s="236"/>
      <c r="H259" s="237"/>
      <c r="I259" s="164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86475.440000000017</v>
      </c>
      <c r="N259" s="69">
        <f>N18+N34+N43+N51+N60+N65+N74+N83+N92+N102+N115+N139+N160+N168+N206+N214+N227+N230+N250+N258</f>
        <v>465825.54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513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  <c r="Q262" s="5"/>
    </row>
    <row r="263" spans="1:17" ht="14.5" x14ac:dyDescent="0.25">
      <c r="A263" s="70"/>
      <c r="B263" s="241" t="s">
        <v>485</v>
      </c>
      <c r="C263" s="241"/>
      <c r="D263" s="241"/>
      <c r="E263" s="241"/>
      <c r="F263" s="241"/>
      <c r="G263" s="241"/>
      <c r="H263" s="241"/>
      <c r="I263" s="166"/>
      <c r="J263" s="72"/>
      <c r="K263" s="72"/>
      <c r="L263" s="72"/>
      <c r="M263" s="72"/>
      <c r="N263" s="72"/>
      <c r="P263" s="253"/>
      <c r="Q263" s="253"/>
    </row>
    <row r="264" spans="1:17" ht="14.5" x14ac:dyDescent="0.25">
      <c r="A264" s="70"/>
      <c r="B264" s="241" t="s">
        <v>486</v>
      </c>
      <c r="C264" s="241"/>
      <c r="D264" s="241"/>
      <c r="E264" s="241"/>
      <c r="F264" s="241"/>
      <c r="G264" s="241"/>
      <c r="H264" s="241"/>
      <c r="I264" s="166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41" t="s">
        <v>487</v>
      </c>
      <c r="C265" s="241"/>
      <c r="D265" s="241"/>
      <c r="E265" s="241"/>
      <c r="F265" s="241"/>
      <c r="G265" s="241"/>
      <c r="H265" s="241"/>
      <c r="I265" s="166"/>
      <c r="J265" s="72"/>
      <c r="K265" s="72"/>
      <c r="L265" s="72"/>
      <c r="M265" s="72"/>
      <c r="N265" s="72"/>
    </row>
    <row r="266" spans="1:17" ht="14.5" x14ac:dyDescent="0.25">
      <c r="A266" s="70"/>
      <c r="B266" s="166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P263:Q263"/>
    <mergeCell ref="B264:H264"/>
    <mergeCell ref="B265:H265"/>
    <mergeCell ref="D9:G9"/>
    <mergeCell ref="A227:H227"/>
    <mergeCell ref="A230:H230"/>
    <mergeCell ref="A250:H250"/>
    <mergeCell ref="A258:H258"/>
    <mergeCell ref="A259:H259"/>
    <mergeCell ref="B263:H263"/>
    <mergeCell ref="B116:N116"/>
    <mergeCell ref="A139:H139"/>
    <mergeCell ref="A160:H160"/>
    <mergeCell ref="A168:H168"/>
    <mergeCell ref="A206:H206"/>
    <mergeCell ref="A214:H214"/>
    <mergeCell ref="B84:N84"/>
    <mergeCell ref="A92:H92"/>
    <mergeCell ref="B93:N93"/>
    <mergeCell ref="A102:H102"/>
    <mergeCell ref="B103:N103"/>
    <mergeCell ref="A115:H115"/>
    <mergeCell ref="A65:H65"/>
    <mergeCell ref="B66:N66"/>
    <mergeCell ref="A74:H74"/>
    <mergeCell ref="B75:N75"/>
    <mergeCell ref="B76:N76"/>
    <mergeCell ref="A83:H83"/>
    <mergeCell ref="A43:H43"/>
    <mergeCell ref="B44:N44"/>
    <mergeCell ref="A51:H51"/>
    <mergeCell ref="B52:N52"/>
    <mergeCell ref="A60:H60"/>
    <mergeCell ref="B61:N61"/>
    <mergeCell ref="B11:N11"/>
    <mergeCell ref="A18:H18"/>
    <mergeCell ref="B19:N19"/>
    <mergeCell ref="A34:H34"/>
    <mergeCell ref="B35:N35"/>
    <mergeCell ref="B36:N36"/>
    <mergeCell ref="H1:H8"/>
    <mergeCell ref="A9:A10"/>
    <mergeCell ref="B9:B10"/>
    <mergeCell ref="C9:C10"/>
    <mergeCell ref="H9:N9"/>
    <mergeCell ref="A1:G1"/>
  </mergeCells>
  <conditionalFormatting sqref="B72:C72 B12:C12 F10:G10 F12:G17">
    <cfRule type="cellIs" dxfId="175" priority="44" stopIfTrue="1" operator="equal">
      <formula>0</formula>
    </cfRule>
  </conditionalFormatting>
  <conditionalFormatting sqref="E10 E12:E13">
    <cfRule type="cellIs" dxfId="174" priority="43" stopIfTrue="1" operator="equal">
      <formula>0</formula>
    </cfRule>
  </conditionalFormatting>
  <conditionalFormatting sqref="D12 D10">
    <cfRule type="cellIs" dxfId="173" priority="42" stopIfTrue="1" operator="equal">
      <formula>0</formula>
    </cfRule>
  </conditionalFormatting>
  <conditionalFormatting sqref="B9:C9">
    <cfRule type="cellIs" dxfId="172" priority="41" stopIfTrue="1" operator="equal">
      <formula>0</formula>
    </cfRule>
  </conditionalFormatting>
  <conditionalFormatting sqref="D9">
    <cfRule type="cellIs" dxfId="171" priority="40" stopIfTrue="1" operator="equal">
      <formula>0</formula>
    </cfRule>
  </conditionalFormatting>
  <conditionalFormatting sqref="N10">
    <cfRule type="cellIs" dxfId="170" priority="39" stopIfTrue="1" operator="equal">
      <formula>0</formula>
    </cfRule>
  </conditionalFormatting>
  <conditionalFormatting sqref="F53:F59">
    <cfRule type="cellIs" dxfId="169" priority="38" stopIfTrue="1" operator="equal">
      <formula>0</formula>
    </cfRule>
  </conditionalFormatting>
  <conditionalFormatting sqref="F62:F64">
    <cfRule type="cellIs" dxfId="168" priority="37" stopIfTrue="1" operator="equal">
      <formula>0</formula>
    </cfRule>
  </conditionalFormatting>
  <conditionalFormatting sqref="F20:F33">
    <cfRule type="cellIs" dxfId="167" priority="36" stopIfTrue="1" operator="equal">
      <formula>0</formula>
    </cfRule>
  </conditionalFormatting>
  <conditionalFormatting sqref="F37:F42">
    <cfRule type="cellIs" dxfId="166" priority="35" stopIfTrue="1" operator="equal">
      <formula>0</formula>
    </cfRule>
  </conditionalFormatting>
  <conditionalFormatting sqref="F45:F50">
    <cfRule type="cellIs" dxfId="165" priority="34" stopIfTrue="1" operator="equal">
      <formula>0</formula>
    </cfRule>
  </conditionalFormatting>
  <conditionalFormatting sqref="F85:G91">
    <cfRule type="cellIs" dxfId="164" priority="33" stopIfTrue="1" operator="equal">
      <formula>0</formula>
    </cfRule>
  </conditionalFormatting>
  <conditionalFormatting sqref="F67:F73">
    <cfRule type="cellIs" dxfId="163" priority="32" stopIfTrue="1" operator="equal">
      <formula>0</formula>
    </cfRule>
  </conditionalFormatting>
  <conditionalFormatting sqref="F77:F82">
    <cfRule type="cellIs" dxfId="162" priority="31" stopIfTrue="1" operator="equal">
      <formula>0</formula>
    </cfRule>
  </conditionalFormatting>
  <conditionalFormatting sqref="F94:F101">
    <cfRule type="cellIs" dxfId="161" priority="30" stopIfTrue="1" operator="equal">
      <formula>0</formula>
    </cfRule>
  </conditionalFormatting>
  <conditionalFormatting sqref="F104:F114">
    <cfRule type="cellIs" dxfId="160" priority="29" stopIfTrue="1" operator="equal">
      <formula>0</formula>
    </cfRule>
  </conditionalFormatting>
  <conditionalFormatting sqref="F118:F138">
    <cfRule type="cellIs" dxfId="159" priority="28" stopIfTrue="1" operator="equal">
      <formula>0</formula>
    </cfRule>
  </conditionalFormatting>
  <conditionalFormatting sqref="F141:F159">
    <cfRule type="cellIs" dxfId="158" priority="27" stopIfTrue="1" operator="equal">
      <formula>0</formula>
    </cfRule>
  </conditionalFormatting>
  <conditionalFormatting sqref="F162:F167">
    <cfRule type="cellIs" dxfId="157" priority="26" stopIfTrue="1" operator="equal">
      <formula>0</formula>
    </cfRule>
  </conditionalFormatting>
  <conditionalFormatting sqref="F170:F205">
    <cfRule type="cellIs" dxfId="156" priority="25" stopIfTrue="1" operator="equal">
      <formula>0</formula>
    </cfRule>
  </conditionalFormatting>
  <conditionalFormatting sqref="F208:F213">
    <cfRule type="cellIs" dxfId="155" priority="24" stopIfTrue="1" operator="equal">
      <formula>0</formula>
    </cfRule>
  </conditionalFormatting>
  <conditionalFormatting sqref="F216:F226">
    <cfRule type="cellIs" dxfId="154" priority="23" stopIfTrue="1" operator="equal">
      <formula>0</formula>
    </cfRule>
  </conditionalFormatting>
  <conditionalFormatting sqref="F229">
    <cfRule type="cellIs" dxfId="153" priority="22" stopIfTrue="1" operator="equal">
      <formula>0</formula>
    </cfRule>
  </conditionalFormatting>
  <conditionalFormatting sqref="F232:F249">
    <cfRule type="cellIs" dxfId="152" priority="21" stopIfTrue="1" operator="equal">
      <formula>0</formula>
    </cfRule>
  </conditionalFormatting>
  <conditionalFormatting sqref="F252:F257">
    <cfRule type="cellIs" dxfId="151" priority="20" stopIfTrue="1" operator="equal">
      <formula>0</formula>
    </cfRule>
  </conditionalFormatting>
  <conditionalFormatting sqref="G20:G33">
    <cfRule type="cellIs" dxfId="150" priority="19" stopIfTrue="1" operator="equal">
      <formula>0</formula>
    </cfRule>
  </conditionalFormatting>
  <conditionalFormatting sqref="G37:G42">
    <cfRule type="cellIs" dxfId="149" priority="18" stopIfTrue="1" operator="equal">
      <formula>0</formula>
    </cfRule>
  </conditionalFormatting>
  <conditionalFormatting sqref="G45">
    <cfRule type="cellIs" dxfId="148" priority="17" stopIfTrue="1" operator="equal">
      <formula>0</formula>
    </cfRule>
  </conditionalFormatting>
  <conditionalFormatting sqref="G46:G50">
    <cfRule type="cellIs" dxfId="147" priority="16" stopIfTrue="1" operator="equal">
      <formula>0</formula>
    </cfRule>
  </conditionalFormatting>
  <conditionalFormatting sqref="G53:G59">
    <cfRule type="cellIs" dxfId="146" priority="15" stopIfTrue="1" operator="equal">
      <formula>0</formula>
    </cfRule>
  </conditionalFormatting>
  <conditionalFormatting sqref="G62:G64">
    <cfRule type="cellIs" dxfId="145" priority="14" stopIfTrue="1" operator="equal">
      <formula>0</formula>
    </cfRule>
  </conditionalFormatting>
  <conditionalFormatting sqref="G252:G257">
    <cfRule type="cellIs" dxfId="144" priority="1" stopIfTrue="1" operator="equal">
      <formula>0</formula>
    </cfRule>
  </conditionalFormatting>
  <conditionalFormatting sqref="G67:G73">
    <cfRule type="cellIs" dxfId="143" priority="13" stopIfTrue="1" operator="equal">
      <formula>0</formula>
    </cfRule>
  </conditionalFormatting>
  <conditionalFormatting sqref="G77:G82">
    <cfRule type="cellIs" dxfId="142" priority="12" stopIfTrue="1" operator="equal">
      <formula>0</formula>
    </cfRule>
  </conditionalFormatting>
  <conditionalFormatting sqref="G94:G101">
    <cfRule type="cellIs" dxfId="141" priority="11" stopIfTrue="1" operator="equal">
      <formula>0</formula>
    </cfRule>
  </conditionalFormatting>
  <conditionalFormatting sqref="G104:G114">
    <cfRule type="cellIs" dxfId="140" priority="10" stopIfTrue="1" operator="equal">
      <formula>0</formula>
    </cfRule>
  </conditionalFormatting>
  <conditionalFormatting sqref="G118:G138">
    <cfRule type="cellIs" dxfId="139" priority="9" stopIfTrue="1" operator="equal">
      <formula>0</formula>
    </cfRule>
  </conditionalFormatting>
  <conditionalFormatting sqref="G141:G159">
    <cfRule type="cellIs" dxfId="138" priority="8" stopIfTrue="1" operator="equal">
      <formula>0</formula>
    </cfRule>
  </conditionalFormatting>
  <conditionalFormatting sqref="G162:G167">
    <cfRule type="cellIs" dxfId="137" priority="7" stopIfTrue="1" operator="equal">
      <formula>0</formula>
    </cfRule>
  </conditionalFormatting>
  <conditionalFormatting sqref="G170:G205">
    <cfRule type="cellIs" dxfId="136" priority="6" stopIfTrue="1" operator="equal">
      <formula>0</formula>
    </cfRule>
  </conditionalFormatting>
  <conditionalFormatting sqref="G208:G213">
    <cfRule type="cellIs" dxfId="135" priority="5" stopIfTrue="1" operator="equal">
      <formula>0</formula>
    </cfRule>
  </conditionalFormatting>
  <conditionalFormatting sqref="G216:G226">
    <cfRule type="cellIs" dxfId="134" priority="4" stopIfTrue="1" operator="equal">
      <formula>0</formula>
    </cfRule>
  </conditionalFormatting>
  <conditionalFormatting sqref="G229">
    <cfRule type="cellIs" dxfId="133" priority="3" stopIfTrue="1" operator="equal">
      <formula>0</formula>
    </cfRule>
  </conditionalFormatting>
  <conditionalFormatting sqref="G232:G249">
    <cfRule type="cellIs" dxfId="132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48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C0886-AF7F-4794-B662-411D8BBBA2B1}">
  <sheetPr>
    <tabColor theme="2" tint="-0.249977111117893"/>
    <pageSetUpPr fitToPage="1"/>
  </sheetPr>
  <dimension ref="A1:Q267"/>
  <sheetViews>
    <sheetView view="pageBreakPreview" topLeftCell="D245" zoomScale="80" zoomScaleNormal="100" zoomScaleSheetLayoutView="80" workbookViewId="0">
      <selection activeCell="N252" sqref="N252"/>
    </sheetView>
  </sheetViews>
  <sheetFormatPr defaultRowHeight="12.5" x14ac:dyDescent="0.25"/>
  <cols>
    <col min="1" max="1" width="10" customWidth="1"/>
    <col min="2" max="2" width="74.1796875" bestFit="1" customWidth="1"/>
    <col min="3" max="3" width="8.54296875" bestFit="1" customWidth="1"/>
    <col min="4" max="4" width="19.7265625" customWidth="1"/>
    <col min="5" max="5" width="12.54296875" customWidth="1"/>
    <col min="6" max="7" width="17.7265625" customWidth="1"/>
    <col min="8" max="8" width="13.26953125" customWidth="1"/>
    <col min="9" max="9" width="15" customWidth="1"/>
    <col min="10" max="10" width="18.1796875" customWidth="1"/>
    <col min="11" max="11" width="20.1796875" customWidth="1"/>
    <col min="12" max="12" width="19.54296875" customWidth="1"/>
    <col min="13" max="13" width="14.7265625" customWidth="1"/>
    <col min="14" max="14" width="17.54296875" customWidth="1"/>
    <col min="16" max="16" width="13.54296875" bestFit="1" customWidth="1"/>
    <col min="17" max="17" width="14.54296875" customWidth="1"/>
  </cols>
  <sheetData>
    <row r="1" spans="1:16" ht="15.75" customHeight="1" x14ac:dyDescent="0.25">
      <c r="A1" s="257" t="s">
        <v>514</v>
      </c>
      <c r="B1" s="257"/>
      <c r="C1" s="257"/>
      <c r="D1" s="257"/>
      <c r="E1" s="257"/>
      <c r="F1" s="257"/>
      <c r="G1" s="257"/>
      <c r="H1" s="254" t="s">
        <v>36</v>
      </c>
      <c r="I1" s="145"/>
      <c r="J1" s="171" t="s">
        <v>37</v>
      </c>
      <c r="K1" s="55"/>
      <c r="L1" s="55"/>
      <c r="M1" s="56">
        <f>J259</f>
        <v>699345.34000000008</v>
      </c>
      <c r="N1" s="57"/>
    </row>
    <row r="2" spans="1:16" ht="28" x14ac:dyDescent="0.25">
      <c r="A2" s="58" t="s">
        <v>38</v>
      </c>
      <c r="B2" s="14" t="s">
        <v>50</v>
      </c>
      <c r="C2" s="15"/>
      <c r="D2" s="16"/>
      <c r="E2" s="8" t="s">
        <v>52</v>
      </c>
      <c r="F2" s="9">
        <v>0.27350000000000002</v>
      </c>
      <c r="G2" s="9"/>
      <c r="H2" s="255"/>
      <c r="I2" s="157"/>
      <c r="J2" s="6" t="s">
        <v>507</v>
      </c>
      <c r="K2" s="158"/>
      <c r="L2" s="158"/>
      <c r="M2" s="160">
        <f>M1+M8</f>
        <v>725565.7</v>
      </c>
      <c r="N2" s="159"/>
    </row>
    <row r="3" spans="1:16" ht="14" x14ac:dyDescent="0.25">
      <c r="A3" s="58" t="s">
        <v>42</v>
      </c>
      <c r="B3" s="14" t="s">
        <v>51</v>
      </c>
      <c r="C3" s="15"/>
      <c r="D3" s="16"/>
      <c r="E3" s="8"/>
      <c r="F3" s="9"/>
      <c r="G3" s="9"/>
      <c r="H3" s="255"/>
      <c r="I3" s="146"/>
      <c r="J3" s="6" t="s">
        <v>39</v>
      </c>
      <c r="K3" s="6"/>
      <c r="L3" s="6"/>
      <c r="M3" s="7">
        <f>M259</f>
        <v>88361.63</v>
      </c>
      <c r="N3" s="59">
        <f>M3/M2</f>
        <v>0.12178308594245843</v>
      </c>
    </row>
    <row r="4" spans="1:16" ht="13" x14ac:dyDescent="0.25">
      <c r="A4" s="60" t="s">
        <v>46</v>
      </c>
      <c r="B4" s="17" t="s">
        <v>515</v>
      </c>
      <c r="C4" s="18"/>
      <c r="D4" s="16"/>
      <c r="E4" s="16"/>
      <c r="F4" s="16"/>
      <c r="G4" s="16"/>
      <c r="H4" s="255"/>
      <c r="I4" s="146"/>
      <c r="J4" s="6" t="s">
        <v>40</v>
      </c>
      <c r="K4" s="6"/>
      <c r="L4" s="6"/>
      <c r="M4" s="7">
        <f>N259</f>
        <v>554187.17000000004</v>
      </c>
      <c r="N4" s="59">
        <f>M4/M2</f>
        <v>0.76380012175327483</v>
      </c>
      <c r="P4" s="5">
        <f>M5+M4</f>
        <v>725565.7</v>
      </c>
    </row>
    <row r="5" spans="1:16" ht="13" x14ac:dyDescent="0.25">
      <c r="H5" s="255"/>
      <c r="I5" s="146"/>
      <c r="J5" s="6" t="s">
        <v>41</v>
      </c>
      <c r="K5" s="6"/>
      <c r="L5" s="6"/>
      <c r="M5" s="10">
        <f>M2-M4</f>
        <v>171378.52999999991</v>
      </c>
      <c r="N5" s="61">
        <f>M5/M2</f>
        <v>0.23619987824672517</v>
      </c>
      <c r="P5" s="137">
        <f>N5+N4</f>
        <v>1</v>
      </c>
    </row>
    <row r="6" spans="1:16" ht="25" x14ac:dyDescent="0.25">
      <c r="A6" s="60"/>
      <c r="B6" s="17"/>
      <c r="C6" s="18"/>
      <c r="D6" s="16"/>
      <c r="E6" s="16"/>
      <c r="F6" s="16"/>
      <c r="G6" s="16"/>
      <c r="H6" s="255"/>
      <c r="I6" s="146"/>
      <c r="J6" s="6" t="str">
        <f>'[40]PLANILHA REJUSTE'!$I$3</f>
        <v>VALOR A RECEBER SEM REAJUSTE</v>
      </c>
      <c r="K6" s="6"/>
      <c r="L6" s="6"/>
      <c r="M6" s="148">
        <f>K259</f>
        <v>326211.24000000005</v>
      </c>
      <c r="N6" s="61"/>
    </row>
    <row r="7" spans="1:16" ht="25" x14ac:dyDescent="0.25">
      <c r="A7" s="60"/>
      <c r="B7" s="17"/>
      <c r="C7" s="18"/>
      <c r="D7" s="16"/>
      <c r="E7" s="16"/>
      <c r="F7" s="16"/>
      <c r="G7" s="16"/>
      <c r="H7" s="255"/>
      <c r="I7" s="146"/>
      <c r="J7" s="6" t="str">
        <f>'[40]PLANILHA REJUSTE'!$I$4</f>
        <v>VALOR A RECEBER COM REAJUSTE</v>
      </c>
      <c r="K7" s="6"/>
      <c r="L7" s="6"/>
      <c r="M7" s="148">
        <f>L259</f>
        <v>352431.59999999992</v>
      </c>
      <c r="N7" s="61"/>
      <c r="P7" s="168">
        <v>981.24400000000003</v>
      </c>
    </row>
    <row r="8" spans="1:16" ht="25" x14ac:dyDescent="0.25">
      <c r="A8" s="60"/>
      <c r="B8" s="17"/>
      <c r="C8" s="18"/>
      <c r="D8" s="16"/>
      <c r="E8" s="16"/>
      <c r="F8" s="16"/>
      <c r="G8" s="16"/>
      <c r="H8" s="256"/>
      <c r="I8" s="146"/>
      <c r="J8" s="6" t="str">
        <f>'[40]PLANILHA REJUSTE'!$I$5</f>
        <v>VALOR TOTAL DO REAJUSTE</v>
      </c>
      <c r="K8" s="151"/>
      <c r="L8" s="6"/>
      <c r="M8" s="148">
        <f>M7-M6</f>
        <v>26220.35999999987</v>
      </c>
      <c r="N8" s="61">
        <f>M8/M1</f>
        <v>3.7492721407137518E-2</v>
      </c>
      <c r="P8" s="168">
        <v>1060.116</v>
      </c>
    </row>
    <row r="9" spans="1:16" ht="14" x14ac:dyDescent="0.25">
      <c r="A9" s="250" t="s">
        <v>0</v>
      </c>
      <c r="B9" s="231" t="s">
        <v>1</v>
      </c>
      <c r="C9" s="231" t="s">
        <v>2</v>
      </c>
      <c r="D9" s="242" t="s">
        <v>3</v>
      </c>
      <c r="E9" s="243"/>
      <c r="F9" s="243"/>
      <c r="G9" s="252"/>
      <c r="H9" s="242" t="s">
        <v>30</v>
      </c>
      <c r="I9" s="243"/>
      <c r="J9" s="243"/>
      <c r="K9" s="243"/>
      <c r="L9" s="243"/>
      <c r="M9" s="243"/>
      <c r="N9" s="244"/>
    </row>
    <row r="10" spans="1:16" ht="28" x14ac:dyDescent="0.25">
      <c r="A10" s="251"/>
      <c r="B10" s="232"/>
      <c r="C10" s="232"/>
      <c r="D10" s="11" t="s">
        <v>32</v>
      </c>
      <c r="E10" s="11" t="s">
        <v>35</v>
      </c>
      <c r="F10" s="11" t="s">
        <v>33</v>
      </c>
      <c r="G10" s="11" t="s">
        <v>504</v>
      </c>
      <c r="H10" s="11" t="s">
        <v>31</v>
      </c>
      <c r="I10" s="11" t="s">
        <v>503</v>
      </c>
      <c r="J10" s="11" t="s">
        <v>34</v>
      </c>
      <c r="K10" s="11" t="s">
        <v>505</v>
      </c>
      <c r="L10" s="11" t="s">
        <v>506</v>
      </c>
      <c r="M10" s="11" t="s">
        <v>35</v>
      </c>
      <c r="N10" s="62" t="s">
        <v>33</v>
      </c>
    </row>
    <row r="11" spans="1:16" ht="14" x14ac:dyDescent="0.25">
      <c r="A11" s="103" t="s">
        <v>4</v>
      </c>
      <c r="B11" s="218" t="s">
        <v>5</v>
      </c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20"/>
    </row>
    <row r="12" spans="1:16" ht="13" x14ac:dyDescent="0.25">
      <c r="A12" s="63" t="s">
        <v>6</v>
      </c>
      <c r="B12" s="12" t="s">
        <v>53</v>
      </c>
      <c r="C12" s="19" t="s">
        <v>43</v>
      </c>
      <c r="D12" s="20">
        <v>466.57</v>
      </c>
      <c r="E12" s="52"/>
      <c r="F12" s="20">
        <f>E12+'BM 05 - COM REAJUSTE'!F12</f>
        <v>466.57</v>
      </c>
      <c r="G12" s="153"/>
      <c r="H12" s="20">
        <v>7.38</v>
      </c>
      <c r="I12" s="20">
        <f t="shared" ref="I12:I17" si="0">H12*$P$12</f>
        <v>7.9732014463273151</v>
      </c>
      <c r="J12" s="20">
        <f t="shared" ref="J12:J17" si="1">TRUNC(H12*D12,2)</f>
        <v>3443.28</v>
      </c>
      <c r="K12" s="20">
        <f t="shared" ref="K12:K17" si="2">TRUNC(G12*H12,2)</f>
        <v>0</v>
      </c>
      <c r="L12" s="20">
        <f t="shared" ref="L12:L17" si="3">TRUNC(I12*G12,2)</f>
        <v>0</v>
      </c>
      <c r="M12" s="20">
        <f t="shared" ref="M12:M17" si="4">TRUNC(I12*E12,2)</f>
        <v>0</v>
      </c>
      <c r="N12" s="64">
        <f>'BM 05 - COM REAJUSTE'!N12+M12</f>
        <v>3443.28</v>
      </c>
      <c r="P12" s="169">
        <f>P8/P7</f>
        <v>1.080379599773349</v>
      </c>
    </row>
    <row r="13" spans="1:16" ht="13" x14ac:dyDescent="0.25">
      <c r="A13" s="63" t="s">
        <v>8</v>
      </c>
      <c r="B13" s="12" t="s">
        <v>54</v>
      </c>
      <c r="C13" s="19" t="s">
        <v>43</v>
      </c>
      <c r="D13" s="20">
        <v>6</v>
      </c>
      <c r="E13" s="52"/>
      <c r="F13" s="20">
        <f>E13+'BM 05 - COM REAJUSTE'!F13</f>
        <v>6</v>
      </c>
      <c r="G13" s="153"/>
      <c r="H13" s="20">
        <v>362.31</v>
      </c>
      <c r="I13" s="20">
        <f t="shared" si="0"/>
        <v>391.43233279388204</v>
      </c>
      <c r="J13" s="20">
        <f t="shared" si="1"/>
        <v>2173.86</v>
      </c>
      <c r="K13" s="20">
        <f t="shared" si="2"/>
        <v>0</v>
      </c>
      <c r="L13" s="20">
        <f t="shared" si="3"/>
        <v>0</v>
      </c>
      <c r="M13" s="20">
        <f t="shared" si="4"/>
        <v>0</v>
      </c>
      <c r="N13" s="64">
        <f>'BM 05 - COM REAJUSTE'!N13+M13</f>
        <v>2173.86</v>
      </c>
    </row>
    <row r="14" spans="1:16" ht="37.5" x14ac:dyDescent="0.25">
      <c r="A14" s="63" t="s">
        <v>9</v>
      </c>
      <c r="B14" s="12" t="s">
        <v>55</v>
      </c>
      <c r="C14" s="19" t="s">
        <v>43</v>
      </c>
      <c r="D14" s="20">
        <v>86.28</v>
      </c>
      <c r="E14" s="52"/>
      <c r="F14" s="20">
        <f>E14+'BM 05 - COM REAJUSTE'!F14</f>
        <v>86.28</v>
      </c>
      <c r="G14" s="153"/>
      <c r="H14" s="20">
        <v>274.02999999999997</v>
      </c>
      <c r="I14" s="20">
        <f t="shared" si="0"/>
        <v>296.0564217258908</v>
      </c>
      <c r="J14" s="20">
        <f t="shared" si="1"/>
        <v>23643.3</v>
      </c>
      <c r="K14" s="20">
        <f t="shared" si="2"/>
        <v>0</v>
      </c>
      <c r="L14" s="20">
        <f t="shared" si="3"/>
        <v>0</v>
      </c>
      <c r="M14" s="20">
        <f t="shared" si="4"/>
        <v>0</v>
      </c>
      <c r="N14" s="64">
        <f>'BM 05 - COM REAJUSTE'!N14+M14</f>
        <v>23643.3</v>
      </c>
    </row>
    <row r="15" spans="1:16" ht="37.5" x14ac:dyDescent="0.25">
      <c r="A15" s="63" t="s">
        <v>47</v>
      </c>
      <c r="B15" s="12" t="s">
        <v>56</v>
      </c>
      <c r="C15" s="19" t="s">
        <v>43</v>
      </c>
      <c r="D15" s="20">
        <v>1114.5</v>
      </c>
      <c r="E15" s="52"/>
      <c r="F15" s="20">
        <f>E15+'BM 05 - COM REAJUSTE'!F15</f>
        <v>1114.5</v>
      </c>
      <c r="G15" s="153"/>
      <c r="H15" s="20">
        <v>0.31</v>
      </c>
      <c r="I15" s="20">
        <f t="shared" si="0"/>
        <v>0.3349176759297382</v>
      </c>
      <c r="J15" s="20">
        <f t="shared" si="1"/>
        <v>345.49</v>
      </c>
      <c r="K15" s="20">
        <f t="shared" si="2"/>
        <v>0</v>
      </c>
      <c r="L15" s="20">
        <f t="shared" si="3"/>
        <v>0</v>
      </c>
      <c r="M15" s="20">
        <f t="shared" si="4"/>
        <v>0</v>
      </c>
      <c r="N15" s="64">
        <f>'BM 05 - COM REAJUSTE'!N15+M15</f>
        <v>345.49</v>
      </c>
    </row>
    <row r="16" spans="1:16" ht="13" x14ac:dyDescent="0.25">
      <c r="A16" s="63" t="s">
        <v>48</v>
      </c>
      <c r="B16" s="12" t="s">
        <v>57</v>
      </c>
      <c r="C16" s="19" t="s">
        <v>59</v>
      </c>
      <c r="D16" s="20">
        <v>1</v>
      </c>
      <c r="E16" s="52"/>
      <c r="F16" s="20">
        <f>E16+'BM 05 - COM REAJUSTE'!F16</f>
        <v>1</v>
      </c>
      <c r="G16" s="153"/>
      <c r="H16" s="20">
        <v>15837.44</v>
      </c>
      <c r="I16" s="20">
        <f t="shared" si="0"/>
        <v>17110.447088634428</v>
      </c>
      <c r="J16" s="20">
        <f t="shared" si="1"/>
        <v>15837.44</v>
      </c>
      <c r="K16" s="20">
        <f t="shared" si="2"/>
        <v>0</v>
      </c>
      <c r="L16" s="20">
        <f t="shared" si="3"/>
        <v>0</v>
      </c>
      <c r="M16" s="20">
        <f t="shared" si="4"/>
        <v>0</v>
      </c>
      <c r="N16" s="64">
        <f>'BM 05 - COM REAJUSTE'!N16+M16</f>
        <v>15837.44</v>
      </c>
    </row>
    <row r="17" spans="1:14" ht="25" x14ac:dyDescent="0.25">
      <c r="A17" s="63" t="s">
        <v>49</v>
      </c>
      <c r="B17" s="12" t="s">
        <v>58</v>
      </c>
      <c r="C17" s="19" t="s">
        <v>59</v>
      </c>
      <c r="D17" s="20">
        <v>1</v>
      </c>
      <c r="E17" s="52"/>
      <c r="F17" s="20">
        <f>E17+'BM 05 - COM REAJUSTE'!F17</f>
        <v>1</v>
      </c>
      <c r="G17" s="153"/>
      <c r="H17" s="20">
        <v>2430.2800000000002</v>
      </c>
      <c r="I17" s="20">
        <f t="shared" si="0"/>
        <v>2625.6249337371746</v>
      </c>
      <c r="J17" s="20">
        <f t="shared" si="1"/>
        <v>2430.2800000000002</v>
      </c>
      <c r="K17" s="20">
        <f t="shared" si="2"/>
        <v>0</v>
      </c>
      <c r="L17" s="20">
        <f t="shared" si="3"/>
        <v>0</v>
      </c>
      <c r="M17" s="20">
        <f t="shared" si="4"/>
        <v>0</v>
      </c>
      <c r="N17" s="64">
        <f>'BM 05 - COM REAJUSTE'!N17+M17</f>
        <v>2430.2800000000002</v>
      </c>
    </row>
    <row r="18" spans="1:14" ht="14" x14ac:dyDescent="0.25">
      <c r="A18" s="238" t="s">
        <v>60</v>
      </c>
      <c r="B18" s="239"/>
      <c r="C18" s="239"/>
      <c r="D18" s="239"/>
      <c r="E18" s="239"/>
      <c r="F18" s="239"/>
      <c r="G18" s="239"/>
      <c r="H18" s="240"/>
      <c r="I18" s="165"/>
      <c r="J18" s="21">
        <f>SUM(J12:J17)</f>
        <v>47873.65</v>
      </c>
      <c r="K18" s="21">
        <f>SUM(K12:K17)</f>
        <v>0</v>
      </c>
      <c r="L18" s="21">
        <f>SUM(L12:L17)</f>
        <v>0</v>
      </c>
      <c r="M18" s="21">
        <f>SUM(M12:M17)</f>
        <v>0</v>
      </c>
      <c r="N18" s="21">
        <f>SUM(N12:N17)</f>
        <v>47873.65</v>
      </c>
    </row>
    <row r="19" spans="1:14" ht="14" x14ac:dyDescent="0.25">
      <c r="A19" s="103" t="s">
        <v>10</v>
      </c>
      <c r="B19" s="218" t="s">
        <v>87</v>
      </c>
      <c r="C19" s="219"/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20"/>
    </row>
    <row r="20" spans="1:14" ht="25" x14ac:dyDescent="0.25">
      <c r="A20" s="63" t="s">
        <v>11</v>
      </c>
      <c r="B20" s="13" t="s">
        <v>72</v>
      </c>
      <c r="C20" s="19" t="s">
        <v>45</v>
      </c>
      <c r="D20" s="20">
        <v>79.88</v>
      </c>
      <c r="E20" s="52"/>
      <c r="F20" s="20">
        <f>E20+'BM 05 - COM REAJUSTE'!F20</f>
        <v>79.88</v>
      </c>
      <c r="G20" s="153"/>
      <c r="H20" s="20">
        <v>40.94</v>
      </c>
      <c r="I20" s="20">
        <f t="shared" ref="I20:I33" si="5">H20*$P$12</f>
        <v>44.230740814720903</v>
      </c>
      <c r="J20" s="20">
        <f t="shared" ref="J20:J32" si="6">TRUNC(H20*D20,2)</f>
        <v>3270.28</v>
      </c>
      <c r="K20" s="20">
        <f t="shared" ref="K20:K32" si="7">TRUNC(G20*H20,2)</f>
        <v>0</v>
      </c>
      <c r="L20" s="20">
        <f t="shared" ref="L20:L32" si="8">TRUNC(I20*G20,2)</f>
        <v>0</v>
      </c>
      <c r="M20" s="20">
        <f t="shared" ref="M20:M33" si="9">TRUNC(I20*E20,2)</f>
        <v>0</v>
      </c>
      <c r="N20" s="64">
        <f>'BM 05 - COM REAJUSTE'!N20+M20</f>
        <v>3270.28</v>
      </c>
    </row>
    <row r="21" spans="1:14" ht="25" x14ac:dyDescent="0.25">
      <c r="A21" s="63" t="s">
        <v>12</v>
      </c>
      <c r="B21" s="13" t="s">
        <v>73</v>
      </c>
      <c r="C21" s="19" t="s">
        <v>45</v>
      </c>
      <c r="D21" s="20">
        <v>417.94</v>
      </c>
      <c r="E21" s="52"/>
      <c r="F21" s="20">
        <f>E21+'BM 05 - COM REAJUSTE'!F21</f>
        <v>417.94</v>
      </c>
      <c r="G21" s="153"/>
      <c r="H21" s="20">
        <v>10.93</v>
      </c>
      <c r="I21" s="20">
        <f t="shared" si="5"/>
        <v>11.808549025522703</v>
      </c>
      <c r="J21" s="20">
        <f t="shared" si="6"/>
        <v>4568.08</v>
      </c>
      <c r="K21" s="20">
        <f t="shared" si="7"/>
        <v>0</v>
      </c>
      <c r="L21" s="20">
        <f t="shared" si="8"/>
        <v>0</v>
      </c>
      <c r="M21" s="20">
        <f t="shared" si="9"/>
        <v>0</v>
      </c>
      <c r="N21" s="64">
        <f>'BM 05 - COM REAJUSTE'!N21+M21</f>
        <v>4568.08</v>
      </c>
    </row>
    <row r="22" spans="1:14" ht="37.5" x14ac:dyDescent="0.25">
      <c r="A22" s="63" t="s">
        <v>13</v>
      </c>
      <c r="B22" s="13" t="s">
        <v>74</v>
      </c>
      <c r="C22" s="19" t="s">
        <v>86</v>
      </c>
      <c r="D22" s="20">
        <v>8358.7999999999993</v>
      </c>
      <c r="E22" s="53"/>
      <c r="F22" s="20">
        <f>E22+'BM 05 - COM REAJUSTE'!F22</f>
        <v>8358.7999999999993</v>
      </c>
      <c r="G22" s="153"/>
      <c r="H22" s="20">
        <v>0.78</v>
      </c>
      <c r="I22" s="20">
        <f t="shared" si="5"/>
        <v>0.84269608782321226</v>
      </c>
      <c r="J22" s="20">
        <f t="shared" si="6"/>
        <v>6519.86</v>
      </c>
      <c r="K22" s="20">
        <f t="shared" si="7"/>
        <v>0</v>
      </c>
      <c r="L22" s="20">
        <f t="shared" si="8"/>
        <v>0</v>
      </c>
      <c r="M22" s="20">
        <f t="shared" si="9"/>
        <v>0</v>
      </c>
      <c r="N22" s="64">
        <f>'BM 05 - COM REAJUSTE'!N22+M22</f>
        <v>6519.86</v>
      </c>
    </row>
    <row r="23" spans="1:14" ht="37.5" x14ac:dyDescent="0.25">
      <c r="A23" s="63" t="s">
        <v>61</v>
      </c>
      <c r="B23" s="13" t="s">
        <v>75</v>
      </c>
      <c r="C23" s="19" t="s">
        <v>45</v>
      </c>
      <c r="D23" s="20">
        <v>417.94</v>
      </c>
      <c r="E23" s="53"/>
      <c r="F23" s="20">
        <f>E23+'BM 05 - COM REAJUSTE'!F23</f>
        <v>417.94</v>
      </c>
      <c r="G23" s="153"/>
      <c r="H23" s="20">
        <v>9.34</v>
      </c>
      <c r="I23" s="20">
        <f t="shared" si="5"/>
        <v>10.090745461883079</v>
      </c>
      <c r="J23" s="20">
        <f t="shared" si="6"/>
        <v>3903.55</v>
      </c>
      <c r="K23" s="20">
        <f t="shared" si="7"/>
        <v>0</v>
      </c>
      <c r="L23" s="20">
        <f t="shared" si="8"/>
        <v>0</v>
      </c>
      <c r="M23" s="20">
        <f t="shared" si="9"/>
        <v>0</v>
      </c>
      <c r="N23" s="64">
        <f>'BM 05 - COM REAJUSTE'!N23+M23</f>
        <v>3903.55</v>
      </c>
    </row>
    <row r="24" spans="1:14" ht="25" x14ac:dyDescent="0.25">
      <c r="A24" s="63" t="s">
        <v>62</v>
      </c>
      <c r="B24" s="13" t="s">
        <v>76</v>
      </c>
      <c r="C24" s="19" t="s">
        <v>45</v>
      </c>
      <c r="D24" s="20">
        <v>97.01</v>
      </c>
      <c r="E24" s="53"/>
      <c r="F24" s="20">
        <f>E24+'BM 05 - COM REAJUSTE'!F24</f>
        <v>97.01</v>
      </c>
      <c r="G24" s="153"/>
      <c r="H24" s="20">
        <v>79.36</v>
      </c>
      <c r="I24" s="20">
        <f t="shared" si="5"/>
        <v>85.738925038012979</v>
      </c>
      <c r="J24" s="20">
        <f t="shared" si="6"/>
        <v>7698.71</v>
      </c>
      <c r="K24" s="20">
        <f t="shared" si="7"/>
        <v>0</v>
      </c>
      <c r="L24" s="20">
        <f t="shared" si="8"/>
        <v>0</v>
      </c>
      <c r="M24" s="20">
        <f t="shared" si="9"/>
        <v>0</v>
      </c>
      <c r="N24" s="64">
        <f>'BM 05 - COM REAJUSTE'!N24+M24</f>
        <v>7698.71</v>
      </c>
    </row>
    <row r="25" spans="1:14" ht="13" x14ac:dyDescent="0.25">
      <c r="A25" s="63" t="s">
        <v>63</v>
      </c>
      <c r="B25" s="13" t="s">
        <v>77</v>
      </c>
      <c r="C25" s="19" t="s">
        <v>45</v>
      </c>
      <c r="D25" s="20">
        <v>76.319999999999993</v>
      </c>
      <c r="E25" s="53"/>
      <c r="F25" s="20">
        <f>E25+'BM 05 - COM REAJUSTE'!F25</f>
        <v>76.319999999999993</v>
      </c>
      <c r="G25" s="153"/>
      <c r="H25" s="20">
        <v>27.27</v>
      </c>
      <c r="I25" s="20">
        <f t="shared" si="5"/>
        <v>29.461951685819226</v>
      </c>
      <c r="J25" s="20">
        <f t="shared" si="6"/>
        <v>2081.2399999999998</v>
      </c>
      <c r="K25" s="20">
        <f t="shared" si="7"/>
        <v>0</v>
      </c>
      <c r="L25" s="20">
        <f t="shared" si="8"/>
        <v>0</v>
      </c>
      <c r="M25" s="20">
        <f t="shared" si="9"/>
        <v>0</v>
      </c>
      <c r="N25" s="64">
        <f>'BM 05 - COM REAJUSTE'!N25+M25</f>
        <v>2081.2399999999998</v>
      </c>
    </row>
    <row r="26" spans="1:14" ht="25" x14ac:dyDescent="0.25">
      <c r="A26" s="63" t="s">
        <v>64</v>
      </c>
      <c r="B26" s="13" t="s">
        <v>78</v>
      </c>
      <c r="C26" s="19" t="s">
        <v>43</v>
      </c>
      <c r="D26" s="20">
        <v>39.950000000000003</v>
      </c>
      <c r="E26" s="53"/>
      <c r="F26" s="20">
        <f>E26+'BM 05 - COM REAJUSTE'!F26</f>
        <v>39.950000000000003</v>
      </c>
      <c r="G26" s="153"/>
      <c r="H26" s="20">
        <v>24.88</v>
      </c>
      <c r="I26" s="20">
        <f t="shared" si="5"/>
        <v>26.87984444236092</v>
      </c>
      <c r="J26" s="20">
        <f t="shared" si="6"/>
        <v>993.95</v>
      </c>
      <c r="K26" s="20">
        <f t="shared" si="7"/>
        <v>0</v>
      </c>
      <c r="L26" s="20">
        <f t="shared" si="8"/>
        <v>0</v>
      </c>
      <c r="M26" s="20">
        <f t="shared" si="9"/>
        <v>0</v>
      </c>
      <c r="N26" s="64">
        <f>'BM 05 - COM REAJUSTE'!N26+M26</f>
        <v>993.95</v>
      </c>
    </row>
    <row r="27" spans="1:14" ht="25" x14ac:dyDescent="0.25">
      <c r="A27" s="63" t="s">
        <v>65</v>
      </c>
      <c r="B27" s="13" t="s">
        <v>79</v>
      </c>
      <c r="C27" s="19" t="s">
        <v>45</v>
      </c>
      <c r="D27" s="20">
        <v>4.66</v>
      </c>
      <c r="E27" s="53"/>
      <c r="F27" s="20">
        <f>E27+'BM 05 - COM REAJUSTE'!F27</f>
        <v>4.66</v>
      </c>
      <c r="G27" s="153"/>
      <c r="H27" s="20">
        <v>719.11</v>
      </c>
      <c r="I27" s="20">
        <f t="shared" si="5"/>
        <v>776.91177399301296</v>
      </c>
      <c r="J27" s="20">
        <f t="shared" si="6"/>
        <v>3351.05</v>
      </c>
      <c r="K27" s="20">
        <f t="shared" si="7"/>
        <v>0</v>
      </c>
      <c r="L27" s="20">
        <f t="shared" si="8"/>
        <v>0</v>
      </c>
      <c r="M27" s="20">
        <f t="shared" si="9"/>
        <v>0</v>
      </c>
      <c r="N27" s="64">
        <f>'BM 05 - COM REAJUSTE'!N27+M27</f>
        <v>3351.05</v>
      </c>
    </row>
    <row r="28" spans="1:14" ht="13" x14ac:dyDescent="0.25">
      <c r="A28" s="63" t="s">
        <v>66</v>
      </c>
      <c r="B28" s="13" t="s">
        <v>80</v>
      </c>
      <c r="C28" s="19" t="s">
        <v>43</v>
      </c>
      <c r="D28" s="20">
        <v>255.77</v>
      </c>
      <c r="E28" s="53"/>
      <c r="F28" s="20">
        <f>E28+'BM 05 - COM REAJUSTE'!F28</f>
        <v>255.77</v>
      </c>
      <c r="G28" s="153"/>
      <c r="H28" s="20">
        <v>76.25</v>
      </c>
      <c r="I28" s="20">
        <f t="shared" si="5"/>
        <v>82.378944482717856</v>
      </c>
      <c r="J28" s="20">
        <f t="shared" si="6"/>
        <v>19502.46</v>
      </c>
      <c r="K28" s="20">
        <f t="shared" si="7"/>
        <v>0</v>
      </c>
      <c r="L28" s="20">
        <f t="shared" si="8"/>
        <v>0</v>
      </c>
      <c r="M28" s="20">
        <f t="shared" si="9"/>
        <v>0</v>
      </c>
      <c r="N28" s="64">
        <f>'BM 05 - COM REAJUSTE'!N28+M28</f>
        <v>19502.46</v>
      </c>
    </row>
    <row r="29" spans="1:14" ht="25" x14ac:dyDescent="0.25">
      <c r="A29" s="63" t="s">
        <v>67</v>
      </c>
      <c r="B29" s="13" t="s">
        <v>81</v>
      </c>
      <c r="C29" s="19" t="s">
        <v>16</v>
      </c>
      <c r="D29" s="20">
        <v>275.94</v>
      </c>
      <c r="E29" s="53"/>
      <c r="F29" s="20">
        <f>E29+'BM 05 - COM REAJUSTE'!F29</f>
        <v>275.94</v>
      </c>
      <c r="G29" s="153"/>
      <c r="H29" s="20">
        <v>19.809999999999999</v>
      </c>
      <c r="I29" s="20">
        <f t="shared" si="5"/>
        <v>21.402319871510041</v>
      </c>
      <c r="J29" s="20">
        <f t="shared" si="6"/>
        <v>5466.37</v>
      </c>
      <c r="K29" s="20">
        <f t="shared" si="7"/>
        <v>0</v>
      </c>
      <c r="L29" s="20">
        <f t="shared" si="8"/>
        <v>0</v>
      </c>
      <c r="M29" s="20">
        <f t="shared" si="9"/>
        <v>0</v>
      </c>
      <c r="N29" s="64">
        <f>'BM 05 - COM REAJUSTE'!N29+M29</f>
        <v>5466.37</v>
      </c>
    </row>
    <row r="30" spans="1:14" ht="25" x14ac:dyDescent="0.25">
      <c r="A30" s="63" t="s">
        <v>68</v>
      </c>
      <c r="B30" s="13" t="s">
        <v>82</v>
      </c>
      <c r="C30" s="19" t="s">
        <v>16</v>
      </c>
      <c r="D30" s="20">
        <v>1464.24</v>
      </c>
      <c r="E30" s="53"/>
      <c r="F30" s="20">
        <f>E30+'BM 05 - COM REAJUSTE'!F30</f>
        <v>1464.24</v>
      </c>
      <c r="G30" s="153"/>
      <c r="H30" s="20">
        <v>16.170000000000002</v>
      </c>
      <c r="I30" s="20">
        <f t="shared" si="5"/>
        <v>17.469738128335056</v>
      </c>
      <c r="J30" s="20">
        <f t="shared" si="6"/>
        <v>23676.76</v>
      </c>
      <c r="K30" s="20">
        <f t="shared" si="7"/>
        <v>0</v>
      </c>
      <c r="L30" s="20">
        <f t="shared" si="8"/>
        <v>0</v>
      </c>
      <c r="M30" s="20">
        <f t="shared" si="9"/>
        <v>0</v>
      </c>
      <c r="N30" s="64">
        <f>'BM 05 - COM REAJUSTE'!N30+M30</f>
        <v>23676.76</v>
      </c>
    </row>
    <row r="31" spans="1:14" ht="37.5" x14ac:dyDescent="0.25">
      <c r="A31" s="63" t="s">
        <v>69</v>
      </c>
      <c r="B31" s="13" t="s">
        <v>83</v>
      </c>
      <c r="C31" s="19" t="s">
        <v>45</v>
      </c>
      <c r="D31" s="20">
        <v>27.67</v>
      </c>
      <c r="E31" s="53"/>
      <c r="F31" s="20">
        <f>E31+'BM 05 - COM REAJUSTE'!F31</f>
        <v>27.67</v>
      </c>
      <c r="G31" s="153"/>
      <c r="H31" s="20">
        <v>387.8</v>
      </c>
      <c r="I31" s="20">
        <f t="shared" si="5"/>
        <v>418.97120879210473</v>
      </c>
      <c r="J31" s="20">
        <f t="shared" si="6"/>
        <v>10730.42</v>
      </c>
      <c r="K31" s="20">
        <f t="shared" si="7"/>
        <v>0</v>
      </c>
      <c r="L31" s="20">
        <f t="shared" si="8"/>
        <v>0</v>
      </c>
      <c r="M31" s="20">
        <f t="shared" si="9"/>
        <v>0</v>
      </c>
      <c r="N31" s="64">
        <f>'BM 05 - COM REAJUSTE'!N31+M31</f>
        <v>10730.42</v>
      </c>
    </row>
    <row r="32" spans="1:14" ht="25" x14ac:dyDescent="0.25">
      <c r="A32" s="63" t="s">
        <v>70</v>
      </c>
      <c r="B32" s="13" t="s">
        <v>84</v>
      </c>
      <c r="C32" s="19" t="s">
        <v>45</v>
      </c>
      <c r="D32" s="20">
        <v>27.67</v>
      </c>
      <c r="E32" s="53"/>
      <c r="F32" s="20">
        <f>E32+'BM 05 - COM REAJUSTE'!F32</f>
        <v>27.67</v>
      </c>
      <c r="G32" s="153"/>
      <c r="H32" s="20">
        <v>178.92</v>
      </c>
      <c r="I32" s="20">
        <f t="shared" si="5"/>
        <v>193.30151799144758</v>
      </c>
      <c r="J32" s="20">
        <f t="shared" si="6"/>
        <v>4950.71</v>
      </c>
      <c r="K32" s="20">
        <f t="shared" si="7"/>
        <v>0</v>
      </c>
      <c r="L32" s="20">
        <f t="shared" si="8"/>
        <v>0</v>
      </c>
      <c r="M32" s="20">
        <f t="shared" si="9"/>
        <v>0</v>
      </c>
      <c r="N32" s="64">
        <f>'BM 05 - COM REAJUSTE'!N32+M32</f>
        <v>4950.71</v>
      </c>
    </row>
    <row r="33" spans="1:14" ht="25" x14ac:dyDescent="0.25">
      <c r="A33" s="63" t="s">
        <v>71</v>
      </c>
      <c r="B33" s="13" t="s">
        <v>85</v>
      </c>
      <c r="C33" s="19" t="s">
        <v>43</v>
      </c>
      <c r="D33" s="20">
        <v>275.35000000000002</v>
      </c>
      <c r="E33" s="53"/>
      <c r="F33" s="20">
        <f>E33+'BM 05 - COM REAJUSTE'!F33</f>
        <v>151.85000000000005</v>
      </c>
      <c r="G33" s="153">
        <v>123.49999999999997</v>
      </c>
      <c r="H33" s="20">
        <v>22.7</v>
      </c>
      <c r="I33" s="20">
        <f t="shared" si="5"/>
        <v>24.52461691485502</v>
      </c>
      <c r="J33" s="20">
        <f>TRUNC(H33*D33,2)</f>
        <v>6250.44</v>
      </c>
      <c r="K33" s="20">
        <f>TRUNC(G33*H33,2)</f>
        <v>2803.45</v>
      </c>
      <c r="L33" s="20">
        <f>TRUNC(I33*G33,2)</f>
        <v>3028.79</v>
      </c>
      <c r="M33" s="20">
        <f t="shared" si="9"/>
        <v>0</v>
      </c>
      <c r="N33" s="64">
        <f>'BM 05 - COM REAJUSTE'!N33+M33</f>
        <v>3446.99</v>
      </c>
    </row>
    <row r="34" spans="1:14" ht="14" x14ac:dyDescent="0.25">
      <c r="A34" s="238" t="s">
        <v>60</v>
      </c>
      <c r="B34" s="239"/>
      <c r="C34" s="239"/>
      <c r="D34" s="239"/>
      <c r="E34" s="239"/>
      <c r="F34" s="239"/>
      <c r="G34" s="239"/>
      <c r="H34" s="240"/>
      <c r="I34" s="165"/>
      <c r="J34" s="21">
        <f>SUM(J20:J33)</f>
        <v>102963.88</v>
      </c>
      <c r="K34" s="21">
        <f>SUM(K20:K33)</f>
        <v>2803.45</v>
      </c>
      <c r="L34" s="21">
        <f>SUM(L20:L33)</f>
        <v>3028.79</v>
      </c>
      <c r="M34" s="21">
        <f>SUM(M20:M33)</f>
        <v>0</v>
      </c>
      <c r="N34" s="21">
        <f>SUM(N20:N33)</f>
        <v>100160.43000000001</v>
      </c>
    </row>
    <row r="35" spans="1:14" ht="14" x14ac:dyDescent="0.25">
      <c r="A35" s="66" t="s">
        <v>14</v>
      </c>
      <c r="B35" s="218" t="s">
        <v>88</v>
      </c>
      <c r="C35" s="219"/>
      <c r="D35" s="219"/>
      <c r="E35" s="219"/>
      <c r="F35" s="219"/>
      <c r="G35" s="219"/>
      <c r="H35" s="219"/>
      <c r="I35" s="219"/>
      <c r="J35" s="219"/>
      <c r="K35" s="219"/>
      <c r="L35" s="219"/>
      <c r="M35" s="219"/>
      <c r="N35" s="220"/>
    </row>
    <row r="36" spans="1:14" ht="14" x14ac:dyDescent="0.25">
      <c r="A36" s="66" t="s">
        <v>89</v>
      </c>
      <c r="B36" s="218" t="s">
        <v>90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20"/>
    </row>
    <row r="37" spans="1:14" ht="37.5" x14ac:dyDescent="0.25">
      <c r="A37" s="67" t="s">
        <v>91</v>
      </c>
      <c r="B37" s="13" t="s">
        <v>114</v>
      </c>
      <c r="C37" s="19" t="s">
        <v>45</v>
      </c>
      <c r="D37" s="20">
        <v>4.75</v>
      </c>
      <c r="E37" s="52"/>
      <c r="F37" s="20">
        <f>E37+'BM 05 - COM REAJUSTE'!F37</f>
        <v>4.75</v>
      </c>
      <c r="G37" s="153"/>
      <c r="H37" s="20">
        <v>2425.92</v>
      </c>
      <c r="I37" s="20">
        <f t="shared" ref="I37:I42" si="10">H37*$P$12</f>
        <v>2620.914478682163</v>
      </c>
      <c r="J37" s="20">
        <f t="shared" ref="J37:J42" si="11">TRUNC(H37*D37,2)</f>
        <v>11523.12</v>
      </c>
      <c r="K37" s="20">
        <f t="shared" ref="K37:K42" si="12">TRUNC(G37*H37,2)</f>
        <v>0</v>
      </c>
      <c r="L37" s="20">
        <f t="shared" ref="L37:L42" si="13">TRUNC(I37*G37,2)</f>
        <v>0</v>
      </c>
      <c r="M37" s="20">
        <f t="shared" ref="M37:M42" si="14">TRUNC(I37*E37,2)</f>
        <v>0</v>
      </c>
      <c r="N37" s="64">
        <f>'BM 05 - COM REAJUSTE'!N37+M37</f>
        <v>11523.12</v>
      </c>
    </row>
    <row r="38" spans="1:14" ht="37.5" x14ac:dyDescent="0.25">
      <c r="A38" s="67" t="s">
        <v>92</v>
      </c>
      <c r="B38" s="13" t="s">
        <v>115</v>
      </c>
      <c r="C38" s="19" t="s">
        <v>16</v>
      </c>
      <c r="D38" s="20">
        <v>434.99</v>
      </c>
      <c r="E38" s="52"/>
      <c r="F38" s="20">
        <f>E38+'BM 05 - COM REAJUSTE'!F38</f>
        <v>434.99</v>
      </c>
      <c r="G38" s="153"/>
      <c r="H38" s="22">
        <v>19.86</v>
      </c>
      <c r="I38" s="20">
        <f t="shared" si="10"/>
        <v>21.45633885149871</v>
      </c>
      <c r="J38" s="20">
        <f t="shared" si="11"/>
        <v>8638.9</v>
      </c>
      <c r="K38" s="20">
        <f t="shared" si="12"/>
        <v>0</v>
      </c>
      <c r="L38" s="20">
        <f t="shared" si="13"/>
        <v>0</v>
      </c>
      <c r="M38" s="20">
        <f t="shared" si="14"/>
        <v>0</v>
      </c>
      <c r="N38" s="64">
        <f>'BM 05 - COM REAJUSTE'!N38+M38</f>
        <v>8638.9</v>
      </c>
    </row>
    <row r="39" spans="1:14" ht="37.5" x14ac:dyDescent="0.25">
      <c r="A39" s="67" t="s">
        <v>97</v>
      </c>
      <c r="B39" s="13" t="s">
        <v>116</v>
      </c>
      <c r="C39" s="19" t="s">
        <v>16</v>
      </c>
      <c r="D39" s="20">
        <v>1260.2</v>
      </c>
      <c r="E39" s="53"/>
      <c r="F39" s="20">
        <f>E39+'BM 05 - COM REAJUSTE'!F39</f>
        <v>1260.2</v>
      </c>
      <c r="G39" s="153"/>
      <c r="H39" s="20">
        <v>16.12</v>
      </c>
      <c r="I39" s="20">
        <f t="shared" si="10"/>
        <v>17.415719148346387</v>
      </c>
      <c r="J39" s="20">
        <f t="shared" si="11"/>
        <v>20314.419999999998</v>
      </c>
      <c r="K39" s="20">
        <f t="shared" si="12"/>
        <v>0</v>
      </c>
      <c r="L39" s="20">
        <f t="shared" si="13"/>
        <v>0</v>
      </c>
      <c r="M39" s="20">
        <f t="shared" si="14"/>
        <v>0</v>
      </c>
      <c r="N39" s="64">
        <f>'BM 05 - COM REAJUSTE'!N39+M39</f>
        <v>20314.419999999998</v>
      </c>
    </row>
    <row r="40" spans="1:14" ht="25" x14ac:dyDescent="0.25">
      <c r="A40" s="67" t="s">
        <v>98</v>
      </c>
      <c r="B40" s="13" t="s">
        <v>117</v>
      </c>
      <c r="C40" s="19" t="s">
        <v>43</v>
      </c>
      <c r="D40" s="20">
        <v>358.9</v>
      </c>
      <c r="E40" s="53"/>
      <c r="F40" s="20">
        <f>E40+'BM 05 - COM REAJUSTE'!F40</f>
        <v>358.9</v>
      </c>
      <c r="G40" s="153"/>
      <c r="H40" s="20">
        <v>57.07</v>
      </c>
      <c r="I40" s="20">
        <f t="shared" si="10"/>
        <v>61.657263759065025</v>
      </c>
      <c r="J40" s="20">
        <f t="shared" si="11"/>
        <v>20482.419999999998</v>
      </c>
      <c r="K40" s="20">
        <f t="shared" si="12"/>
        <v>0</v>
      </c>
      <c r="L40" s="20">
        <f t="shared" si="13"/>
        <v>0</v>
      </c>
      <c r="M40" s="20">
        <f t="shared" si="14"/>
        <v>0</v>
      </c>
      <c r="N40" s="64">
        <f>'BM 05 - COM REAJUSTE'!N40+M40</f>
        <v>20482.419999999998</v>
      </c>
    </row>
    <row r="41" spans="1:14" ht="37.5" x14ac:dyDescent="0.25">
      <c r="A41" s="67" t="s">
        <v>99</v>
      </c>
      <c r="B41" s="13" t="s">
        <v>83</v>
      </c>
      <c r="C41" s="19" t="s">
        <v>45</v>
      </c>
      <c r="D41" s="20">
        <v>24.57</v>
      </c>
      <c r="E41" s="53"/>
      <c r="F41" s="20">
        <f>E41+'BM 05 - COM REAJUSTE'!F41</f>
        <v>24.57</v>
      </c>
      <c r="G41" s="153"/>
      <c r="H41" s="20">
        <v>387.8</v>
      </c>
      <c r="I41" s="20">
        <f t="shared" si="10"/>
        <v>418.97120879210473</v>
      </c>
      <c r="J41" s="20">
        <f t="shared" si="11"/>
        <v>9528.24</v>
      </c>
      <c r="K41" s="20">
        <f t="shared" si="12"/>
        <v>0</v>
      </c>
      <c r="L41" s="20">
        <f t="shared" si="13"/>
        <v>0</v>
      </c>
      <c r="M41" s="20">
        <f t="shared" si="14"/>
        <v>0</v>
      </c>
      <c r="N41" s="64">
        <f>'BM 05 - COM REAJUSTE'!N41+M41</f>
        <v>9528.24</v>
      </c>
    </row>
    <row r="42" spans="1:14" ht="25" x14ac:dyDescent="0.25">
      <c r="A42" s="67" t="s">
        <v>100</v>
      </c>
      <c r="B42" s="13" t="s">
        <v>84</v>
      </c>
      <c r="C42" s="19" t="s">
        <v>45</v>
      </c>
      <c r="D42" s="20">
        <v>24.57</v>
      </c>
      <c r="E42" s="53"/>
      <c r="F42" s="20">
        <f>E42+'BM 05 - COM REAJUSTE'!F42</f>
        <v>24.57</v>
      </c>
      <c r="G42" s="153"/>
      <c r="H42" s="20">
        <v>178.92</v>
      </c>
      <c r="I42" s="20">
        <f t="shared" si="10"/>
        <v>193.30151799144758</v>
      </c>
      <c r="J42" s="20">
        <f t="shared" si="11"/>
        <v>4396.0600000000004</v>
      </c>
      <c r="K42" s="20">
        <f t="shared" si="12"/>
        <v>0</v>
      </c>
      <c r="L42" s="20">
        <f t="shared" si="13"/>
        <v>0</v>
      </c>
      <c r="M42" s="20">
        <f t="shared" si="14"/>
        <v>0</v>
      </c>
      <c r="N42" s="64">
        <f>'BM 05 - COM REAJUSTE'!N42+M42</f>
        <v>4396.0600000000004</v>
      </c>
    </row>
    <row r="43" spans="1:14" ht="14" x14ac:dyDescent="0.25">
      <c r="A43" s="238" t="s">
        <v>60</v>
      </c>
      <c r="B43" s="239"/>
      <c r="C43" s="239"/>
      <c r="D43" s="239"/>
      <c r="E43" s="239"/>
      <c r="F43" s="239"/>
      <c r="G43" s="239"/>
      <c r="H43" s="240"/>
      <c r="I43" s="165"/>
      <c r="J43" s="21">
        <f>SUM(J37:J42)</f>
        <v>74883.16</v>
      </c>
      <c r="K43" s="21">
        <f>SUM(K37:K42)</f>
        <v>0</v>
      </c>
      <c r="L43" s="21">
        <f>SUM(L37:L42)</f>
        <v>0</v>
      </c>
      <c r="M43" s="21">
        <f>SUM(M37:M42)</f>
        <v>0</v>
      </c>
      <c r="N43" s="21">
        <f>SUM(N37:N42)</f>
        <v>74883.16</v>
      </c>
    </row>
    <row r="44" spans="1:14" ht="14" x14ac:dyDescent="0.25">
      <c r="A44" s="66" t="s">
        <v>93</v>
      </c>
      <c r="B44" s="218" t="s">
        <v>96</v>
      </c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20"/>
    </row>
    <row r="45" spans="1:14" ht="37.5" x14ac:dyDescent="0.25">
      <c r="A45" s="67" t="s">
        <v>94</v>
      </c>
      <c r="B45" s="13" t="s">
        <v>118</v>
      </c>
      <c r="C45" s="19" t="s">
        <v>43</v>
      </c>
      <c r="D45" s="20">
        <v>17.600000000000001</v>
      </c>
      <c r="E45" s="52"/>
      <c r="F45" s="20">
        <f>E45+'BM 05 - COM REAJUSTE'!F45</f>
        <v>54.78</v>
      </c>
      <c r="G45" s="153"/>
      <c r="H45" s="20">
        <v>163.41</v>
      </c>
      <c r="I45" s="20">
        <f t="shared" ref="I45:I50" si="15">H45*$P$12</f>
        <v>176.54483039896294</v>
      </c>
      <c r="J45" s="20">
        <f t="shared" ref="J45:J50" si="16">TRUNC(H45*D45,2)</f>
        <v>2876.01</v>
      </c>
      <c r="K45" s="20">
        <f t="shared" ref="K45:K50" si="17">TRUNC(G45*H45,2)</f>
        <v>0</v>
      </c>
      <c r="L45" s="20">
        <f t="shared" ref="L45:L50" si="18">TRUNC(I45*G45,2)</f>
        <v>0</v>
      </c>
      <c r="M45" s="20">
        <f t="shared" ref="M45:M50" si="19">TRUNC(I45*E45,2)</f>
        <v>0</v>
      </c>
      <c r="N45" s="64">
        <f>'BM 05 - COM REAJUSTE'!N45+M45</f>
        <v>8951.59</v>
      </c>
    </row>
    <row r="46" spans="1:14" ht="37.5" x14ac:dyDescent="0.25">
      <c r="A46" s="67" t="s">
        <v>95</v>
      </c>
      <c r="B46" s="13" t="s">
        <v>119</v>
      </c>
      <c r="C46" s="19" t="s">
        <v>16</v>
      </c>
      <c r="D46" s="20">
        <v>556.27</v>
      </c>
      <c r="E46" s="136"/>
      <c r="F46" s="20">
        <f>E46+'BM 05 - COM REAJUSTE'!F46</f>
        <v>0</v>
      </c>
      <c r="G46" s="153">
        <v>556.27</v>
      </c>
      <c r="H46" s="20">
        <v>16.75</v>
      </c>
      <c r="I46" s="20">
        <f t="shared" si="15"/>
        <v>18.096358296203594</v>
      </c>
      <c r="J46" s="20">
        <f t="shared" si="16"/>
        <v>9317.52</v>
      </c>
      <c r="K46" s="20">
        <f t="shared" si="17"/>
        <v>9317.52</v>
      </c>
      <c r="L46" s="20">
        <f t="shared" si="18"/>
        <v>10066.459999999999</v>
      </c>
      <c r="M46" s="20">
        <f t="shared" si="19"/>
        <v>0</v>
      </c>
      <c r="N46" s="64">
        <f>'BM 05 - COM REAJUSTE'!N46+M46</f>
        <v>0</v>
      </c>
    </row>
    <row r="47" spans="1:14" ht="37.5" x14ac:dyDescent="0.25">
      <c r="A47" s="67" t="s">
        <v>101</v>
      </c>
      <c r="B47" s="13" t="s">
        <v>120</v>
      </c>
      <c r="C47" s="19" t="s">
        <v>43</v>
      </c>
      <c r="D47" s="20">
        <v>27.5</v>
      </c>
      <c r="E47" s="52"/>
      <c r="F47" s="20">
        <f>E47+'BM 05 - COM REAJUSTE'!F47</f>
        <v>0</v>
      </c>
      <c r="G47" s="153">
        <v>27.5</v>
      </c>
      <c r="H47" s="20">
        <v>39.119999999999997</v>
      </c>
      <c r="I47" s="20">
        <f t="shared" si="15"/>
        <v>42.264449943133407</v>
      </c>
      <c r="J47" s="20">
        <f t="shared" si="16"/>
        <v>1075.8</v>
      </c>
      <c r="K47" s="20">
        <f t="shared" si="17"/>
        <v>1075.8</v>
      </c>
      <c r="L47" s="20">
        <f t="shared" si="18"/>
        <v>1162.27</v>
      </c>
      <c r="M47" s="20">
        <f t="shared" si="19"/>
        <v>0</v>
      </c>
      <c r="N47" s="64">
        <f>'BM 05 - COM REAJUSTE'!N47+M47</f>
        <v>0</v>
      </c>
    </row>
    <row r="48" spans="1:14" ht="37.5" x14ac:dyDescent="0.25">
      <c r="A48" s="67" t="s">
        <v>102</v>
      </c>
      <c r="B48" s="13" t="s">
        <v>83</v>
      </c>
      <c r="C48" s="19" t="s">
        <v>45</v>
      </c>
      <c r="D48" s="20">
        <v>5.5</v>
      </c>
      <c r="E48" s="52"/>
      <c r="F48" s="20">
        <f>E48+'BM 05 - COM REAJUSTE'!F48</f>
        <v>0</v>
      </c>
      <c r="G48" s="153">
        <v>5.5</v>
      </c>
      <c r="H48" s="20">
        <v>387.8</v>
      </c>
      <c r="I48" s="20">
        <f t="shared" si="15"/>
        <v>418.97120879210473</v>
      </c>
      <c r="J48" s="20">
        <f t="shared" si="16"/>
        <v>2132.9</v>
      </c>
      <c r="K48" s="20">
        <f t="shared" si="17"/>
        <v>2132.9</v>
      </c>
      <c r="L48" s="20">
        <f>TRUNC(I48*G48,2)</f>
        <v>2304.34</v>
      </c>
      <c r="M48" s="20">
        <f t="shared" si="19"/>
        <v>0</v>
      </c>
      <c r="N48" s="64">
        <f>'BM 05 - COM REAJUSTE'!N48+M48</f>
        <v>0</v>
      </c>
    </row>
    <row r="49" spans="1:14" ht="25" x14ac:dyDescent="0.25">
      <c r="A49" s="67" t="s">
        <v>103</v>
      </c>
      <c r="B49" s="13" t="s">
        <v>84</v>
      </c>
      <c r="C49" s="19" t="s">
        <v>45</v>
      </c>
      <c r="D49" s="20">
        <v>5.5</v>
      </c>
      <c r="E49" s="52"/>
      <c r="F49" s="20">
        <f>E49+'BM 05 - COM REAJUSTE'!F49</f>
        <v>0</v>
      </c>
      <c r="G49" s="153">
        <v>5.5</v>
      </c>
      <c r="H49" s="20">
        <v>178.92</v>
      </c>
      <c r="I49" s="20">
        <f t="shared" si="15"/>
        <v>193.30151799144758</v>
      </c>
      <c r="J49" s="20">
        <f t="shared" si="16"/>
        <v>984.06</v>
      </c>
      <c r="K49" s="20">
        <f t="shared" si="17"/>
        <v>984.06</v>
      </c>
      <c r="L49" s="20">
        <f t="shared" si="18"/>
        <v>1063.1500000000001</v>
      </c>
      <c r="M49" s="20">
        <f t="shared" si="19"/>
        <v>0</v>
      </c>
      <c r="N49" s="64">
        <f>'BM 05 - COM REAJUSTE'!N49+M49</f>
        <v>0</v>
      </c>
    </row>
    <row r="50" spans="1:14" ht="25" x14ac:dyDescent="0.25">
      <c r="A50" s="67" t="s">
        <v>104</v>
      </c>
      <c r="B50" s="13" t="s">
        <v>121</v>
      </c>
      <c r="C50" s="19" t="s">
        <v>43</v>
      </c>
      <c r="D50" s="20">
        <v>41.45</v>
      </c>
      <c r="E50" s="52"/>
      <c r="F50" s="20">
        <f>E50+'BM 05 - COM REAJUSTE'!F50</f>
        <v>0</v>
      </c>
      <c r="G50" s="153">
        <v>41.45</v>
      </c>
      <c r="H50" s="20">
        <v>178.65</v>
      </c>
      <c r="I50" s="20">
        <f t="shared" si="15"/>
        <v>193.00981549950879</v>
      </c>
      <c r="J50" s="20">
        <f t="shared" si="16"/>
        <v>7405.04</v>
      </c>
      <c r="K50" s="20">
        <f t="shared" si="17"/>
        <v>7405.04</v>
      </c>
      <c r="L50" s="20">
        <f t="shared" si="18"/>
        <v>8000.25</v>
      </c>
      <c r="M50" s="20">
        <f t="shared" si="19"/>
        <v>0</v>
      </c>
      <c r="N50" s="64">
        <f>'BM 05 - COM REAJUSTE'!N50+M50</f>
        <v>0</v>
      </c>
    </row>
    <row r="51" spans="1:14" ht="14" x14ac:dyDescent="0.25">
      <c r="A51" s="238" t="s">
        <v>60</v>
      </c>
      <c r="B51" s="239"/>
      <c r="C51" s="239"/>
      <c r="D51" s="239"/>
      <c r="E51" s="239"/>
      <c r="F51" s="239"/>
      <c r="G51" s="239"/>
      <c r="H51" s="240"/>
      <c r="I51" s="165"/>
      <c r="J51" s="21">
        <f>SUM(J45:J50)</f>
        <v>23791.33</v>
      </c>
      <c r="K51" s="21">
        <f>SUM(K45:K50)</f>
        <v>20915.32</v>
      </c>
      <c r="L51" s="21">
        <f>SUM(L45:L50)</f>
        <v>22596.47</v>
      </c>
      <c r="M51" s="21">
        <f>SUM(M45:M50)</f>
        <v>0</v>
      </c>
      <c r="N51" s="21">
        <f>SUM(N45:N50)</f>
        <v>8951.59</v>
      </c>
    </row>
    <row r="52" spans="1:14" ht="14" x14ac:dyDescent="0.25">
      <c r="A52" s="66" t="s">
        <v>105</v>
      </c>
      <c r="B52" s="218" t="s">
        <v>110</v>
      </c>
      <c r="C52" s="219"/>
      <c r="D52" s="219"/>
      <c r="E52" s="219"/>
      <c r="F52" s="219"/>
      <c r="G52" s="219"/>
      <c r="H52" s="219"/>
      <c r="I52" s="219"/>
      <c r="J52" s="219"/>
      <c r="K52" s="219"/>
      <c r="L52" s="219"/>
      <c r="M52" s="219"/>
      <c r="N52" s="220"/>
    </row>
    <row r="53" spans="1:14" ht="13" x14ac:dyDescent="0.25">
      <c r="A53" s="67" t="s">
        <v>106</v>
      </c>
      <c r="B53" s="13" t="s">
        <v>122</v>
      </c>
      <c r="C53" s="19" t="s">
        <v>15</v>
      </c>
      <c r="D53" s="20">
        <v>19</v>
      </c>
      <c r="E53" s="53"/>
      <c r="F53" s="20">
        <f>E53+'BM 05 - COM REAJUSTE'!F53</f>
        <v>19</v>
      </c>
      <c r="G53" s="153"/>
      <c r="H53" s="22">
        <v>32.409999999999997</v>
      </c>
      <c r="I53" s="20">
        <f t="shared" ref="I53:I59" si="20">H53*$P$12</f>
        <v>35.015102828654236</v>
      </c>
      <c r="J53" s="20">
        <f t="shared" ref="J53:J59" si="21">TRUNC(H53*D53,2)</f>
        <v>615.79</v>
      </c>
      <c r="K53" s="20">
        <f t="shared" ref="K53:K59" si="22">TRUNC(G53*H53,2)</f>
        <v>0</v>
      </c>
      <c r="L53" s="20">
        <f t="shared" ref="L53:L59" si="23">TRUNC(I53*G53,2)</f>
        <v>0</v>
      </c>
      <c r="M53" s="20">
        <f t="shared" ref="M53:M59" si="24">TRUNC(I53*E53,2)</f>
        <v>0</v>
      </c>
      <c r="N53" s="64">
        <f>'BM 05 - COM REAJUSTE'!N53+M53</f>
        <v>615.79</v>
      </c>
    </row>
    <row r="54" spans="1:14" ht="13" x14ac:dyDescent="0.25">
      <c r="A54" s="67" t="s">
        <v>107</v>
      </c>
      <c r="B54" s="13" t="s">
        <v>123</v>
      </c>
      <c r="C54" s="19" t="s">
        <v>15</v>
      </c>
      <c r="D54" s="20">
        <v>7.2</v>
      </c>
      <c r="E54" s="53"/>
      <c r="F54" s="20">
        <f>E54+'BM 05 - COM REAJUSTE'!F54</f>
        <v>7.2</v>
      </c>
      <c r="G54" s="153"/>
      <c r="H54" s="22">
        <v>44.03</v>
      </c>
      <c r="I54" s="20">
        <f t="shared" si="20"/>
        <v>47.569113778020558</v>
      </c>
      <c r="J54" s="20">
        <f t="shared" si="21"/>
        <v>317.01</v>
      </c>
      <c r="K54" s="20">
        <f t="shared" si="22"/>
        <v>0</v>
      </c>
      <c r="L54" s="20">
        <f t="shared" si="23"/>
        <v>0</v>
      </c>
      <c r="M54" s="20">
        <f t="shared" si="24"/>
        <v>0</v>
      </c>
      <c r="N54" s="64">
        <f>'BM 05 - COM REAJUSTE'!N54+M54</f>
        <v>317.01</v>
      </c>
    </row>
    <row r="55" spans="1:14" ht="13" x14ac:dyDescent="0.25">
      <c r="A55" s="67" t="s">
        <v>108</v>
      </c>
      <c r="B55" s="13" t="s">
        <v>124</v>
      </c>
      <c r="C55" s="19" t="s">
        <v>15</v>
      </c>
      <c r="D55" s="20">
        <v>12</v>
      </c>
      <c r="E55" s="53"/>
      <c r="F55" s="20">
        <f>E55+'BM 05 - COM REAJUSTE'!F55</f>
        <v>12</v>
      </c>
      <c r="G55" s="153"/>
      <c r="H55" s="20">
        <v>56.89</v>
      </c>
      <c r="I55" s="20">
        <f t="shared" si="20"/>
        <v>61.462795431105825</v>
      </c>
      <c r="J55" s="20">
        <f t="shared" si="21"/>
        <v>682.68</v>
      </c>
      <c r="K55" s="20">
        <f t="shared" si="22"/>
        <v>0</v>
      </c>
      <c r="L55" s="20">
        <f t="shared" si="23"/>
        <v>0</v>
      </c>
      <c r="M55" s="20">
        <f t="shared" si="24"/>
        <v>0</v>
      </c>
      <c r="N55" s="64">
        <f>'BM 05 - COM REAJUSTE'!N55+M55</f>
        <v>682.68</v>
      </c>
    </row>
    <row r="56" spans="1:14" ht="25" x14ac:dyDescent="0.25">
      <c r="A56" s="67" t="s">
        <v>111</v>
      </c>
      <c r="B56" s="13" t="s">
        <v>125</v>
      </c>
      <c r="C56" s="19" t="s">
        <v>15</v>
      </c>
      <c r="D56" s="20">
        <v>7.2</v>
      </c>
      <c r="E56" s="52"/>
      <c r="F56" s="20">
        <f>E56+'BM 05 - COM REAJUSTE'!F56</f>
        <v>7.2</v>
      </c>
      <c r="G56" s="153"/>
      <c r="H56" s="20">
        <v>43.15</v>
      </c>
      <c r="I56" s="20">
        <f t="shared" si="20"/>
        <v>46.618379730220006</v>
      </c>
      <c r="J56" s="20">
        <f t="shared" si="21"/>
        <v>310.68</v>
      </c>
      <c r="K56" s="20">
        <f t="shared" si="22"/>
        <v>0</v>
      </c>
      <c r="L56" s="20">
        <f t="shared" si="23"/>
        <v>0</v>
      </c>
      <c r="M56" s="20">
        <f t="shared" si="24"/>
        <v>0</v>
      </c>
      <c r="N56" s="64">
        <f>'BM 05 - COM REAJUSTE'!N56+M56</f>
        <v>310.68</v>
      </c>
    </row>
    <row r="57" spans="1:14" ht="25" x14ac:dyDescent="0.25">
      <c r="A57" s="67" t="s">
        <v>112</v>
      </c>
      <c r="B57" s="13" t="s">
        <v>126</v>
      </c>
      <c r="C57" s="19" t="s">
        <v>15</v>
      </c>
      <c r="D57" s="20">
        <v>12</v>
      </c>
      <c r="E57" s="52"/>
      <c r="F57" s="20">
        <f>E57+'BM 05 - COM REAJUSTE'!F57</f>
        <v>12</v>
      </c>
      <c r="G57" s="153"/>
      <c r="H57" s="20">
        <v>52.06</v>
      </c>
      <c r="I57" s="20">
        <f t="shared" si="20"/>
        <v>56.24456196420055</v>
      </c>
      <c r="J57" s="20">
        <f t="shared" si="21"/>
        <v>624.72</v>
      </c>
      <c r="K57" s="20">
        <f t="shared" si="22"/>
        <v>0</v>
      </c>
      <c r="L57" s="20">
        <f t="shared" si="23"/>
        <v>0</v>
      </c>
      <c r="M57" s="20">
        <f t="shared" si="24"/>
        <v>0</v>
      </c>
      <c r="N57" s="64">
        <f>'BM 05 - COM REAJUSTE'!N57+M57</f>
        <v>624.72</v>
      </c>
    </row>
    <row r="58" spans="1:14" ht="25" x14ac:dyDescent="0.25">
      <c r="A58" s="67" t="s">
        <v>109</v>
      </c>
      <c r="B58" s="13" t="s">
        <v>127</v>
      </c>
      <c r="C58" s="19" t="s">
        <v>15</v>
      </c>
      <c r="D58" s="20">
        <v>12.1</v>
      </c>
      <c r="E58" s="52"/>
      <c r="F58" s="20">
        <f>E58+'BM 05 - COM REAJUSTE'!F58</f>
        <v>12.1</v>
      </c>
      <c r="G58" s="153"/>
      <c r="H58" s="20">
        <v>93.88</v>
      </c>
      <c r="I58" s="20">
        <f t="shared" si="20"/>
        <v>101.426036826722</v>
      </c>
      <c r="J58" s="20">
        <f t="shared" si="21"/>
        <v>1135.94</v>
      </c>
      <c r="K58" s="20">
        <f t="shared" si="22"/>
        <v>0</v>
      </c>
      <c r="L58" s="20">
        <f t="shared" si="23"/>
        <v>0</v>
      </c>
      <c r="M58" s="20">
        <f t="shared" si="24"/>
        <v>0</v>
      </c>
      <c r="N58" s="64">
        <f>'BM 05 - COM REAJUSTE'!N58+M58</f>
        <v>1135.94</v>
      </c>
    </row>
    <row r="59" spans="1:14" ht="25" x14ac:dyDescent="0.25">
      <c r="A59" s="67" t="s">
        <v>113</v>
      </c>
      <c r="B59" s="13" t="s">
        <v>128</v>
      </c>
      <c r="C59" s="19" t="s">
        <v>15</v>
      </c>
      <c r="D59" s="20">
        <v>12.1</v>
      </c>
      <c r="E59" s="52"/>
      <c r="F59" s="20">
        <f>E59+'BM 05 - COM REAJUSTE'!F59</f>
        <v>12.1</v>
      </c>
      <c r="G59" s="153"/>
      <c r="H59" s="20">
        <v>86.67</v>
      </c>
      <c r="I59" s="20">
        <f t="shared" si="20"/>
        <v>93.636499912356157</v>
      </c>
      <c r="J59" s="20">
        <f t="shared" si="21"/>
        <v>1048.7</v>
      </c>
      <c r="K59" s="20">
        <f t="shared" si="22"/>
        <v>0</v>
      </c>
      <c r="L59" s="20">
        <f t="shared" si="23"/>
        <v>0</v>
      </c>
      <c r="M59" s="20">
        <f t="shared" si="24"/>
        <v>0</v>
      </c>
      <c r="N59" s="64">
        <f>'BM 05 - COM REAJUSTE'!N59+M59</f>
        <v>1048.7</v>
      </c>
    </row>
    <row r="60" spans="1:14" ht="14" x14ac:dyDescent="0.25">
      <c r="A60" s="238" t="s">
        <v>60</v>
      </c>
      <c r="B60" s="239"/>
      <c r="C60" s="239"/>
      <c r="D60" s="239"/>
      <c r="E60" s="239"/>
      <c r="F60" s="239"/>
      <c r="G60" s="239"/>
      <c r="H60" s="240"/>
      <c r="I60" s="165"/>
      <c r="J60" s="21">
        <f>SUM(J53:J59)</f>
        <v>4735.5200000000004</v>
      </c>
      <c r="K60" s="21">
        <f>SUM(K53:K59)</f>
        <v>0</v>
      </c>
      <c r="L60" s="21">
        <f>SUM(L53:L59)</f>
        <v>0</v>
      </c>
      <c r="M60" s="21">
        <f>SUM(M53:M59)</f>
        <v>0</v>
      </c>
      <c r="N60" s="21">
        <f>SUM(N53:N59)</f>
        <v>4735.5200000000004</v>
      </c>
    </row>
    <row r="61" spans="1:14" ht="14" x14ac:dyDescent="0.25">
      <c r="A61" s="66" t="s">
        <v>17</v>
      </c>
      <c r="B61" s="218" t="s">
        <v>129</v>
      </c>
      <c r="C61" s="219"/>
      <c r="D61" s="219"/>
      <c r="E61" s="219"/>
      <c r="F61" s="219"/>
      <c r="G61" s="219"/>
      <c r="H61" s="219"/>
      <c r="I61" s="219"/>
      <c r="J61" s="219"/>
      <c r="K61" s="219"/>
      <c r="L61" s="219"/>
      <c r="M61" s="219"/>
      <c r="N61" s="220"/>
    </row>
    <row r="62" spans="1:14" ht="50" x14ac:dyDescent="0.25">
      <c r="A62" s="67" t="s">
        <v>18</v>
      </c>
      <c r="B62" s="13" t="s">
        <v>130</v>
      </c>
      <c r="C62" s="19" t="s">
        <v>43</v>
      </c>
      <c r="D62" s="20">
        <v>507.27</v>
      </c>
      <c r="E62" s="52"/>
      <c r="F62" s="20">
        <f>E62+'BM 05 - COM REAJUSTE'!F62</f>
        <v>507.26699999999994</v>
      </c>
      <c r="G62" s="153"/>
      <c r="H62" s="20">
        <v>67.02</v>
      </c>
      <c r="I62" s="20">
        <f>H62*$P$12</f>
        <v>72.407040776809836</v>
      </c>
      <c r="J62" s="20">
        <f>TRUNC(H62*D62,2)</f>
        <v>33997.230000000003</v>
      </c>
      <c r="K62" s="20">
        <f>TRUNC(G62*H62,2)</f>
        <v>0</v>
      </c>
      <c r="L62" s="20">
        <f>TRUNC(I62*G62,2)</f>
        <v>0</v>
      </c>
      <c r="M62" s="20">
        <f>TRUNC(I62*E62,2)</f>
        <v>0</v>
      </c>
      <c r="N62" s="64">
        <f>'BM 05 - COM REAJUSTE'!N62+M62</f>
        <v>33997.03</v>
      </c>
    </row>
    <row r="63" spans="1:14" ht="25" x14ac:dyDescent="0.25">
      <c r="A63" s="67" t="s">
        <v>19</v>
      </c>
      <c r="B63" s="13" t="s">
        <v>131</v>
      </c>
      <c r="C63" s="19" t="s">
        <v>43</v>
      </c>
      <c r="D63" s="20">
        <v>30.95</v>
      </c>
      <c r="E63" s="53"/>
      <c r="F63" s="20">
        <f>E63+'BM 05 - COM REAJUSTE'!F63</f>
        <v>30.95</v>
      </c>
      <c r="G63" s="153"/>
      <c r="H63" s="20">
        <v>76.58</v>
      </c>
      <c r="I63" s="20">
        <f>H63*$P$12</f>
        <v>82.735469750643063</v>
      </c>
      <c r="J63" s="20">
        <f>TRUNC(H63*D63,2)</f>
        <v>2370.15</v>
      </c>
      <c r="K63" s="20">
        <f>TRUNC(G63*H63,2)</f>
        <v>0</v>
      </c>
      <c r="L63" s="20">
        <f>TRUNC(I63*G63,2)</f>
        <v>0</v>
      </c>
      <c r="M63" s="20">
        <f>TRUNC(I63*E63,2)</f>
        <v>0</v>
      </c>
      <c r="N63" s="64">
        <f>'BM 05 - COM REAJUSTE'!N63+M63</f>
        <v>2370.15</v>
      </c>
    </row>
    <row r="64" spans="1:14" ht="62.5" x14ac:dyDescent="0.25">
      <c r="A64" s="67" t="s">
        <v>20</v>
      </c>
      <c r="B64" s="13" t="s">
        <v>132</v>
      </c>
      <c r="C64" s="19" t="s">
        <v>15</v>
      </c>
      <c r="D64" s="20">
        <v>37.590000000000003</v>
      </c>
      <c r="E64" s="153"/>
      <c r="F64" s="20">
        <f>E64+'BM 05 - COM REAJUSTE'!F64</f>
        <v>37.590000000000003</v>
      </c>
      <c r="G64" s="153">
        <v>37.590000000000003</v>
      </c>
      <c r="H64" s="20">
        <v>243.49</v>
      </c>
      <c r="I64" s="20">
        <f>H64*$P$12</f>
        <v>263.06162874881272</v>
      </c>
      <c r="J64" s="20">
        <f>TRUNC(H64*D64,2)</f>
        <v>9152.7800000000007</v>
      </c>
      <c r="K64" s="20">
        <f>TRUNC(G64*H64,2)</f>
        <v>9152.7800000000007</v>
      </c>
      <c r="L64" s="20">
        <f>TRUNC(I64*G64,2)</f>
        <v>9888.48</v>
      </c>
      <c r="M64" s="20">
        <f>TRUNC(I64*E64,2)</f>
        <v>0</v>
      </c>
      <c r="N64" s="64">
        <f>'BM 05 - COM REAJUSTE'!N64+M64</f>
        <v>9888.48</v>
      </c>
    </row>
    <row r="65" spans="1:14" ht="14" x14ac:dyDescent="0.25">
      <c r="A65" s="238" t="s">
        <v>60</v>
      </c>
      <c r="B65" s="239"/>
      <c r="C65" s="239"/>
      <c r="D65" s="239"/>
      <c r="E65" s="239"/>
      <c r="F65" s="239"/>
      <c r="G65" s="239"/>
      <c r="H65" s="240"/>
      <c r="I65" s="165"/>
      <c r="J65" s="21">
        <f>SUM(J62:J64)</f>
        <v>45520.160000000003</v>
      </c>
      <c r="K65" s="21">
        <f>SUM(K62:K64)</f>
        <v>9152.7800000000007</v>
      </c>
      <c r="L65" s="21">
        <f>SUM(L62:L64)</f>
        <v>9888.48</v>
      </c>
      <c r="M65" s="21">
        <f>SUM(M62:M64)</f>
        <v>0</v>
      </c>
      <c r="N65" s="21">
        <f>SUM(N62:N64)</f>
        <v>46255.66</v>
      </c>
    </row>
    <row r="66" spans="1:14" ht="14" x14ac:dyDescent="0.25">
      <c r="A66" s="66" t="s">
        <v>21</v>
      </c>
      <c r="B66" s="218" t="s">
        <v>133</v>
      </c>
      <c r="C66" s="219"/>
      <c r="D66" s="219"/>
      <c r="E66" s="219"/>
      <c r="F66" s="219"/>
      <c r="G66" s="219"/>
      <c r="H66" s="219"/>
      <c r="I66" s="219"/>
      <c r="J66" s="219"/>
      <c r="K66" s="219"/>
      <c r="L66" s="219"/>
      <c r="M66" s="219"/>
      <c r="N66" s="220"/>
    </row>
    <row r="67" spans="1:14" ht="37.5" x14ac:dyDescent="0.25">
      <c r="A67" s="67" t="s">
        <v>22</v>
      </c>
      <c r="B67" s="13" t="s">
        <v>134</v>
      </c>
      <c r="C67" s="19" t="s">
        <v>141</v>
      </c>
      <c r="D67" s="20">
        <v>2</v>
      </c>
      <c r="E67" s="53"/>
      <c r="F67" s="20">
        <f>E67+'BM 05 - COM REAJUSTE'!F67</f>
        <v>1</v>
      </c>
      <c r="G67" s="153">
        <v>1</v>
      </c>
      <c r="H67" s="20">
        <v>1447.06</v>
      </c>
      <c r="I67" s="20">
        <f t="shared" ref="I67:I73" si="25">H67*$P$12</f>
        <v>1563.3741036480224</v>
      </c>
      <c r="J67" s="20">
        <f t="shared" ref="J67:J73" si="26">TRUNC(H67*D67,2)</f>
        <v>2894.12</v>
      </c>
      <c r="K67" s="20">
        <f>TRUNC(G67*H67,2)</f>
        <v>1447.06</v>
      </c>
      <c r="L67" s="20">
        <f>TRUNC(I67*G67,2)</f>
        <v>1563.37</v>
      </c>
      <c r="M67" s="20">
        <f t="shared" ref="M67:M73" si="27">TRUNC(I67*E67,2)</f>
        <v>0</v>
      </c>
      <c r="N67" s="64">
        <f>'BM 05 - COM REAJUSTE'!N67+M67</f>
        <v>1447.06</v>
      </c>
    </row>
    <row r="68" spans="1:14" ht="37.5" x14ac:dyDescent="0.25">
      <c r="A68" s="67" t="s">
        <v>23</v>
      </c>
      <c r="B68" s="13" t="s">
        <v>135</v>
      </c>
      <c r="C68" s="19" t="s">
        <v>43</v>
      </c>
      <c r="D68" s="20">
        <v>234.03</v>
      </c>
      <c r="E68" s="53"/>
      <c r="F68" s="20">
        <f>E68+'BM 05 - COM REAJUSTE'!F68</f>
        <v>226.51</v>
      </c>
      <c r="G68" s="153">
        <v>7.52</v>
      </c>
      <c r="H68" s="20">
        <v>18.86</v>
      </c>
      <c r="I68" s="20">
        <f t="shared" si="25"/>
        <v>20.375959251725362</v>
      </c>
      <c r="J68" s="20">
        <f t="shared" si="26"/>
        <v>4413.8</v>
      </c>
      <c r="K68" s="20">
        <f t="shared" ref="K68:K73" si="28">TRUNC(G68*H68,2)</f>
        <v>141.82</v>
      </c>
      <c r="L68" s="20">
        <f t="shared" ref="L68:L73" si="29">TRUNC(I68*G68,2)</f>
        <v>153.22</v>
      </c>
      <c r="M68" s="20">
        <f t="shared" si="27"/>
        <v>0</v>
      </c>
      <c r="N68" s="64">
        <f>'BM 05 - COM REAJUSTE'!N68+M68</f>
        <v>4271.97</v>
      </c>
    </row>
    <row r="69" spans="1:14" ht="37.5" x14ac:dyDescent="0.25">
      <c r="A69" s="67" t="s">
        <v>24</v>
      </c>
      <c r="B69" s="13" t="s">
        <v>136</v>
      </c>
      <c r="C69" s="19" t="s">
        <v>43</v>
      </c>
      <c r="D69" s="20">
        <v>224.24</v>
      </c>
      <c r="E69" s="53"/>
      <c r="F69" s="20">
        <f>E69+'BM 05 - COM REAJUSTE'!F69</f>
        <v>226.51</v>
      </c>
      <c r="G69" s="153"/>
      <c r="H69" s="20">
        <v>61.96</v>
      </c>
      <c r="I69" s="20">
        <f t="shared" si="25"/>
        <v>66.940320001956707</v>
      </c>
      <c r="J69" s="20">
        <f t="shared" si="26"/>
        <v>13893.91</v>
      </c>
      <c r="K69" s="20">
        <f t="shared" si="28"/>
        <v>0</v>
      </c>
      <c r="L69" s="20">
        <f t="shared" si="29"/>
        <v>0</v>
      </c>
      <c r="M69" s="20">
        <f t="shared" si="27"/>
        <v>0</v>
      </c>
      <c r="N69" s="64">
        <f>'BM 05 - COM REAJUSTE'!N69+M69</f>
        <v>14034.55</v>
      </c>
    </row>
    <row r="70" spans="1:14" ht="13" x14ac:dyDescent="0.25">
      <c r="A70" s="67" t="s">
        <v>25</v>
      </c>
      <c r="B70" s="13" t="s">
        <v>137</v>
      </c>
      <c r="C70" s="19" t="s">
        <v>44</v>
      </c>
      <c r="D70" s="20">
        <v>94.61</v>
      </c>
      <c r="E70" s="53"/>
      <c r="F70" s="20">
        <f>E70+'BM 05 - COM REAJUSTE'!F70</f>
        <v>94.61</v>
      </c>
      <c r="G70" s="153"/>
      <c r="H70" s="20">
        <v>38.39</v>
      </c>
      <c r="I70" s="20">
        <f t="shared" si="25"/>
        <v>41.475772835298869</v>
      </c>
      <c r="J70" s="20">
        <f t="shared" si="26"/>
        <v>3632.07</v>
      </c>
      <c r="K70" s="20">
        <f t="shared" si="28"/>
        <v>0</v>
      </c>
      <c r="L70" s="20">
        <f t="shared" si="29"/>
        <v>0</v>
      </c>
      <c r="M70" s="20">
        <f t="shared" si="27"/>
        <v>0</v>
      </c>
      <c r="N70" s="64">
        <f>'BM 05 - COM REAJUSTE'!N70+M70</f>
        <v>3632.07</v>
      </c>
    </row>
    <row r="71" spans="1:14" ht="25" x14ac:dyDescent="0.25">
      <c r="A71" s="67" t="s">
        <v>26</v>
      </c>
      <c r="B71" s="13" t="s">
        <v>138</v>
      </c>
      <c r="C71" s="19" t="s">
        <v>15</v>
      </c>
      <c r="D71" s="20">
        <v>49.68</v>
      </c>
      <c r="E71" s="53"/>
      <c r="F71" s="20">
        <f>E71+'BM 05 - COM REAJUSTE'!F71</f>
        <v>43.239999999999995</v>
      </c>
      <c r="G71" s="153">
        <v>6.4400000000000048</v>
      </c>
      <c r="H71" s="20">
        <v>169.31</v>
      </c>
      <c r="I71" s="20">
        <f t="shared" si="25"/>
        <v>182.91907003762572</v>
      </c>
      <c r="J71" s="20">
        <f t="shared" si="26"/>
        <v>8411.32</v>
      </c>
      <c r="K71" s="20">
        <f t="shared" si="28"/>
        <v>1090.3499999999999</v>
      </c>
      <c r="L71" s="20">
        <f t="shared" si="29"/>
        <v>1177.99</v>
      </c>
      <c r="M71" s="20">
        <f t="shared" si="27"/>
        <v>0</v>
      </c>
      <c r="N71" s="64">
        <f>'BM 05 - COM REAJUSTE'!N71+M71</f>
        <v>7320.96</v>
      </c>
    </row>
    <row r="72" spans="1:14" ht="13" x14ac:dyDescent="0.25">
      <c r="A72" s="67" t="s">
        <v>27</v>
      </c>
      <c r="B72" s="13" t="s">
        <v>139</v>
      </c>
      <c r="C72" s="19" t="s">
        <v>43</v>
      </c>
      <c r="D72" s="20">
        <v>231.99</v>
      </c>
      <c r="E72" s="53"/>
      <c r="F72" s="20">
        <f>E72+'BM 05 - COM REAJUSTE'!F72</f>
        <v>0</v>
      </c>
      <c r="G72" s="153">
        <v>231.99</v>
      </c>
      <c r="H72" s="20">
        <v>34.46</v>
      </c>
      <c r="I72" s="20">
        <f t="shared" si="25"/>
        <v>37.229881008189608</v>
      </c>
      <c r="J72" s="20">
        <f t="shared" si="26"/>
        <v>7994.37</v>
      </c>
      <c r="K72" s="20">
        <f t="shared" si="28"/>
        <v>7994.37</v>
      </c>
      <c r="L72" s="20">
        <f t="shared" si="29"/>
        <v>8636.9599999999991</v>
      </c>
      <c r="M72" s="20">
        <f t="shared" si="27"/>
        <v>0</v>
      </c>
      <c r="N72" s="64">
        <f>'BM 05 - COM REAJUSTE'!N72+M72</f>
        <v>0</v>
      </c>
    </row>
    <row r="73" spans="1:14" ht="13" x14ac:dyDescent="0.25">
      <c r="A73" s="67" t="s">
        <v>28</v>
      </c>
      <c r="B73" s="13" t="s">
        <v>140</v>
      </c>
      <c r="C73" s="19" t="s">
        <v>15</v>
      </c>
      <c r="D73" s="20">
        <v>264.29000000000002</v>
      </c>
      <c r="E73" s="53"/>
      <c r="F73" s="20">
        <f>E73+'BM 05 - COM REAJUSTE'!F73</f>
        <v>0</v>
      </c>
      <c r="G73" s="153">
        <v>264.29000000000002</v>
      </c>
      <c r="H73" s="20">
        <v>2.75</v>
      </c>
      <c r="I73" s="20">
        <f t="shared" si="25"/>
        <v>2.9710438993767099</v>
      </c>
      <c r="J73" s="20">
        <f t="shared" si="26"/>
        <v>726.79</v>
      </c>
      <c r="K73" s="20">
        <f t="shared" si="28"/>
        <v>726.79</v>
      </c>
      <c r="L73" s="20">
        <f t="shared" si="29"/>
        <v>785.21</v>
      </c>
      <c r="M73" s="20">
        <f t="shared" si="27"/>
        <v>0</v>
      </c>
      <c r="N73" s="64">
        <f>'BM 05 - COM REAJUSTE'!N73+M73</f>
        <v>0</v>
      </c>
    </row>
    <row r="74" spans="1:14" ht="14" x14ac:dyDescent="0.25">
      <c r="A74" s="238" t="s">
        <v>60</v>
      </c>
      <c r="B74" s="239"/>
      <c r="C74" s="239"/>
      <c r="D74" s="239"/>
      <c r="E74" s="239"/>
      <c r="F74" s="239"/>
      <c r="G74" s="239"/>
      <c r="H74" s="240"/>
      <c r="I74" s="165"/>
      <c r="J74" s="21">
        <f>SUM(J67:J73)</f>
        <v>41966.380000000005</v>
      </c>
      <c r="K74" s="21">
        <f>SUM(K67:K73)</f>
        <v>11400.39</v>
      </c>
      <c r="L74" s="21">
        <f>SUM(L67:L73)</f>
        <v>12316.75</v>
      </c>
      <c r="M74" s="21">
        <f>SUM(M67:M73)</f>
        <v>0</v>
      </c>
      <c r="N74" s="21">
        <f>SUM(N67:N73)</f>
        <v>30706.61</v>
      </c>
    </row>
    <row r="75" spans="1:14" ht="14" x14ac:dyDescent="0.25">
      <c r="A75" s="66" t="s">
        <v>29</v>
      </c>
      <c r="B75" s="218" t="s">
        <v>149</v>
      </c>
      <c r="C75" s="219"/>
      <c r="D75" s="219"/>
      <c r="E75" s="219"/>
      <c r="F75" s="219"/>
      <c r="G75" s="219"/>
      <c r="H75" s="219"/>
      <c r="I75" s="219"/>
      <c r="J75" s="219"/>
      <c r="K75" s="219"/>
      <c r="L75" s="219"/>
      <c r="M75" s="219"/>
      <c r="N75" s="220"/>
    </row>
    <row r="76" spans="1:14" ht="14" x14ac:dyDescent="0.25">
      <c r="A76" s="66" t="s">
        <v>150</v>
      </c>
      <c r="B76" s="218" t="s">
        <v>153</v>
      </c>
      <c r="C76" s="219"/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20"/>
    </row>
    <row r="77" spans="1:14" ht="25" x14ac:dyDescent="0.25">
      <c r="A77" s="67" t="s">
        <v>151</v>
      </c>
      <c r="B77" s="13" t="s">
        <v>158</v>
      </c>
      <c r="C77" s="19" t="s">
        <v>43</v>
      </c>
      <c r="D77" s="20">
        <v>499.03</v>
      </c>
      <c r="E77" s="53"/>
      <c r="F77" s="20">
        <f>E77+'BM 05 - COM REAJUSTE'!F77</f>
        <v>455.73</v>
      </c>
      <c r="G77" s="153">
        <v>499.03</v>
      </c>
      <c r="H77" s="20">
        <v>53.66</v>
      </c>
      <c r="I77" s="20">
        <f t="shared" ref="I77:I82" si="30">H77*$P$12</f>
        <v>57.973169323837901</v>
      </c>
      <c r="J77" s="20">
        <f t="shared" ref="J77:J82" si="31">TRUNC(H77*D77,2)</f>
        <v>26777.94</v>
      </c>
      <c r="K77" s="20">
        <f t="shared" ref="K77:K82" si="32">TRUNC(G77*H77,2)</f>
        <v>26777.94</v>
      </c>
      <c r="L77" s="20">
        <f t="shared" ref="L77:L82" si="33">TRUNC(I77*G77,2)</f>
        <v>28930.35</v>
      </c>
      <c r="M77" s="20">
        <f t="shared" ref="M77:M82" si="34">TRUNC(I77*E77,2)</f>
        <v>0</v>
      </c>
      <c r="N77" s="64">
        <f>'BM 05 - COM REAJUSTE'!N77+M77</f>
        <v>26420.11</v>
      </c>
    </row>
    <row r="78" spans="1:14" ht="13" x14ac:dyDescent="0.25">
      <c r="A78" s="67" t="s">
        <v>152</v>
      </c>
      <c r="B78" s="13" t="s">
        <v>159</v>
      </c>
      <c r="C78" s="19" t="s">
        <v>43</v>
      </c>
      <c r="D78" s="20">
        <v>134.54</v>
      </c>
      <c r="E78" s="53"/>
      <c r="F78" s="20">
        <f>E78+'BM 05 - COM REAJUSTE'!F78</f>
        <v>0</v>
      </c>
      <c r="G78" s="153">
        <v>134.54</v>
      </c>
      <c r="H78" s="20">
        <v>14.05</v>
      </c>
      <c r="I78" s="20">
        <f t="shared" si="30"/>
        <v>15.179333376815555</v>
      </c>
      <c r="J78" s="20">
        <f t="shared" si="31"/>
        <v>1890.28</v>
      </c>
      <c r="K78" s="20">
        <f t="shared" si="32"/>
        <v>1890.28</v>
      </c>
      <c r="L78" s="20">
        <f t="shared" si="33"/>
        <v>2042.22</v>
      </c>
      <c r="M78" s="20">
        <f t="shared" si="34"/>
        <v>0</v>
      </c>
      <c r="N78" s="64">
        <f>'BM 05 - COM REAJUSTE'!N78+M78</f>
        <v>0</v>
      </c>
    </row>
    <row r="79" spans="1:14" ht="37.5" x14ac:dyDescent="0.25">
      <c r="A79" s="67" t="s">
        <v>154</v>
      </c>
      <c r="B79" s="13" t="s">
        <v>160</v>
      </c>
      <c r="C79" s="19" t="s">
        <v>43</v>
      </c>
      <c r="D79" s="20">
        <v>8.58</v>
      </c>
      <c r="E79" s="53"/>
      <c r="F79" s="20">
        <f>E79+'BM 05 - COM REAJUSTE'!F79</f>
        <v>0</v>
      </c>
      <c r="G79" s="153">
        <v>8.58</v>
      </c>
      <c r="H79" s="20">
        <v>87.1</v>
      </c>
      <c r="I79" s="20">
        <f t="shared" si="30"/>
        <v>94.101063140258688</v>
      </c>
      <c r="J79" s="20">
        <f t="shared" si="31"/>
        <v>747.31</v>
      </c>
      <c r="K79" s="20">
        <f t="shared" si="32"/>
        <v>747.31</v>
      </c>
      <c r="L79" s="20">
        <f t="shared" si="33"/>
        <v>807.38</v>
      </c>
      <c r="M79" s="20">
        <f t="shared" si="34"/>
        <v>0</v>
      </c>
      <c r="N79" s="64">
        <f>'BM 05 - COM REAJUSTE'!N79+M79</f>
        <v>0</v>
      </c>
    </row>
    <row r="80" spans="1:14" ht="37.5" x14ac:dyDescent="0.25">
      <c r="A80" s="67" t="s">
        <v>155</v>
      </c>
      <c r="B80" s="13" t="s">
        <v>161</v>
      </c>
      <c r="C80" s="19" t="s">
        <v>43</v>
      </c>
      <c r="D80" s="20">
        <v>16.670000000000002</v>
      </c>
      <c r="E80" s="53"/>
      <c r="F80" s="20">
        <f>E80+'BM 05 - COM REAJUSTE'!F80</f>
        <v>16.670000000000002</v>
      </c>
      <c r="G80" s="153">
        <v>16.670000000000002</v>
      </c>
      <c r="H80" s="20">
        <v>93.18</v>
      </c>
      <c r="I80" s="20">
        <f t="shared" si="30"/>
        <v>100.66977110688066</v>
      </c>
      <c r="J80" s="20">
        <f t="shared" si="31"/>
        <v>1553.31</v>
      </c>
      <c r="K80" s="20">
        <f t="shared" si="32"/>
        <v>1553.31</v>
      </c>
      <c r="L80" s="20">
        <f t="shared" si="33"/>
        <v>1678.16</v>
      </c>
      <c r="M80" s="20">
        <f t="shared" si="34"/>
        <v>0</v>
      </c>
      <c r="N80" s="64">
        <f>'BM 05 - COM REAJUSTE'!N80+M80</f>
        <v>1678.16</v>
      </c>
    </row>
    <row r="81" spans="1:14" ht="37.5" x14ac:dyDescent="0.25">
      <c r="A81" s="67" t="s">
        <v>156</v>
      </c>
      <c r="B81" s="13" t="s">
        <v>162</v>
      </c>
      <c r="C81" s="19" t="s">
        <v>59</v>
      </c>
      <c r="D81" s="20">
        <v>3</v>
      </c>
      <c r="E81" s="53"/>
      <c r="F81" s="20">
        <f>E81+'BM 05 - COM REAJUSTE'!F81</f>
        <v>0</v>
      </c>
      <c r="G81" s="153">
        <v>3</v>
      </c>
      <c r="H81" s="20">
        <v>336.61</v>
      </c>
      <c r="I81" s="20">
        <f t="shared" si="30"/>
        <v>363.666577079707</v>
      </c>
      <c r="J81" s="20">
        <f t="shared" si="31"/>
        <v>1009.83</v>
      </c>
      <c r="K81" s="20">
        <f t="shared" si="32"/>
        <v>1009.83</v>
      </c>
      <c r="L81" s="20">
        <f t="shared" si="33"/>
        <v>1090.99</v>
      </c>
      <c r="M81" s="20">
        <f t="shared" si="34"/>
        <v>0</v>
      </c>
      <c r="N81" s="64">
        <f>'BM 05 - COM REAJUSTE'!N81+M81</f>
        <v>0</v>
      </c>
    </row>
    <row r="82" spans="1:14" ht="13" x14ac:dyDescent="0.25">
      <c r="A82" s="67" t="s">
        <v>157</v>
      </c>
      <c r="B82" s="13" t="s">
        <v>163</v>
      </c>
      <c r="C82" s="19" t="s">
        <v>15</v>
      </c>
      <c r="D82" s="20">
        <v>152.38999999999999</v>
      </c>
      <c r="E82" s="53"/>
      <c r="F82" s="20">
        <f>E82+'BM 05 - COM REAJUSTE'!F82</f>
        <v>152.38999999999999</v>
      </c>
      <c r="G82" s="153">
        <v>152.38999999999999</v>
      </c>
      <c r="H82" s="20">
        <v>27.4</v>
      </c>
      <c r="I82" s="20">
        <f t="shared" si="30"/>
        <v>29.602401033789761</v>
      </c>
      <c r="J82" s="20">
        <f t="shared" si="31"/>
        <v>4175.4799999999996</v>
      </c>
      <c r="K82" s="20">
        <f t="shared" si="32"/>
        <v>4175.4799999999996</v>
      </c>
      <c r="L82" s="20">
        <f t="shared" si="33"/>
        <v>4511.1000000000004</v>
      </c>
      <c r="M82" s="20">
        <f t="shared" si="34"/>
        <v>0</v>
      </c>
      <c r="N82" s="64">
        <f>'BM 05 - COM REAJUSTE'!N82+M82</f>
        <v>4511.1000000000004</v>
      </c>
    </row>
    <row r="83" spans="1:14" ht="14" x14ac:dyDescent="0.25">
      <c r="A83" s="238" t="s">
        <v>60</v>
      </c>
      <c r="B83" s="239"/>
      <c r="C83" s="239"/>
      <c r="D83" s="239"/>
      <c r="E83" s="239"/>
      <c r="F83" s="239"/>
      <c r="G83" s="239"/>
      <c r="H83" s="240"/>
      <c r="I83" s="165"/>
      <c r="J83" s="21">
        <f>SUM(J77:J82)</f>
        <v>36154.15</v>
      </c>
      <c r="K83" s="21">
        <f>SUM(K77:K82)</f>
        <v>36154.15</v>
      </c>
      <c r="L83" s="21">
        <f>SUM(L77:L82)</f>
        <v>39060.199999999997</v>
      </c>
      <c r="M83" s="21">
        <f>SUM(M77:M82)</f>
        <v>0</v>
      </c>
      <c r="N83" s="21">
        <f>SUM(N77:N82)</f>
        <v>32609.370000000003</v>
      </c>
    </row>
    <row r="84" spans="1:14" ht="14" x14ac:dyDescent="0.25">
      <c r="A84" s="66" t="s">
        <v>165</v>
      </c>
      <c r="B84" s="218" t="s">
        <v>164</v>
      </c>
      <c r="C84" s="219"/>
      <c r="D84" s="219"/>
      <c r="E84" s="219"/>
      <c r="F84" s="219"/>
      <c r="G84" s="219"/>
      <c r="H84" s="219"/>
      <c r="I84" s="219"/>
      <c r="J84" s="219"/>
      <c r="K84" s="219"/>
      <c r="L84" s="219"/>
      <c r="M84" s="219"/>
      <c r="N84" s="220"/>
    </row>
    <row r="85" spans="1:14" ht="25" x14ac:dyDescent="0.25">
      <c r="A85" s="67" t="s">
        <v>166</v>
      </c>
      <c r="B85" s="13" t="s">
        <v>173</v>
      </c>
      <c r="C85" s="19" t="s">
        <v>43</v>
      </c>
      <c r="D85" s="20">
        <v>228.22</v>
      </c>
      <c r="E85" s="53"/>
      <c r="F85" s="20">
        <f>E85+'BM 05 - COM REAJUSTE'!F85</f>
        <v>236.8</v>
      </c>
      <c r="G85" s="53"/>
      <c r="H85" s="20">
        <v>2.33</v>
      </c>
      <c r="I85" s="20">
        <f t="shared" ref="I85:I91" si="35">H85*$P$12</f>
        <v>2.517284467471903</v>
      </c>
      <c r="J85" s="20">
        <f t="shared" ref="J85:J91" si="36">TRUNC(H85*D85,2)</f>
        <v>531.75</v>
      </c>
      <c r="K85" s="20">
        <f>TRUNC(G85*H85,2)</f>
        <v>0</v>
      </c>
      <c r="L85" s="20">
        <f>TRUNC(I85*G85,2)</f>
        <v>0</v>
      </c>
      <c r="M85" s="20">
        <f t="shared" ref="M85:M91" si="37">TRUNC(I85*E85,2)</f>
        <v>0</v>
      </c>
      <c r="N85" s="64">
        <f>'BM 05 - COM REAJUSTE'!N85+M85</f>
        <v>553.34</v>
      </c>
    </row>
    <row r="86" spans="1:14" ht="25" x14ac:dyDescent="0.25">
      <c r="A86" s="67" t="s">
        <v>167</v>
      </c>
      <c r="B86" s="13" t="s">
        <v>78</v>
      </c>
      <c r="C86" s="19" t="s">
        <v>43</v>
      </c>
      <c r="D86" s="20">
        <v>228.22</v>
      </c>
      <c r="E86" s="53"/>
      <c r="F86" s="20">
        <f>E86+'BM 05 - COM REAJUSTE'!F86</f>
        <v>236.8</v>
      </c>
      <c r="G86" s="53"/>
      <c r="H86" s="20">
        <v>24.88</v>
      </c>
      <c r="I86" s="20">
        <f t="shared" si="35"/>
        <v>26.87984444236092</v>
      </c>
      <c r="J86" s="20">
        <f t="shared" si="36"/>
        <v>5678.11</v>
      </c>
      <c r="K86" s="20">
        <f t="shared" ref="K86:K91" si="38">TRUNC(G86*H86,2)</f>
        <v>0</v>
      </c>
      <c r="L86" s="20">
        <f t="shared" ref="L86:L91" si="39">TRUNC(I86*G86,2)</f>
        <v>0</v>
      </c>
      <c r="M86" s="20">
        <f t="shared" si="37"/>
        <v>0</v>
      </c>
      <c r="N86" s="64">
        <f>'BM 05 - COM REAJUSTE'!N86+M86</f>
        <v>5908.73</v>
      </c>
    </row>
    <row r="87" spans="1:14" ht="25" x14ac:dyDescent="0.25">
      <c r="A87" s="67" t="s">
        <v>168</v>
      </c>
      <c r="B87" s="13" t="s">
        <v>174</v>
      </c>
      <c r="C87" s="19" t="s">
        <v>43</v>
      </c>
      <c r="D87" s="20">
        <v>228.22</v>
      </c>
      <c r="E87" s="53"/>
      <c r="F87" s="20">
        <f>E87+'BM 05 - COM REAJUSTE'!F87</f>
        <v>236.8</v>
      </c>
      <c r="G87" s="53"/>
      <c r="H87" s="20">
        <v>37.97</v>
      </c>
      <c r="I87" s="20">
        <f t="shared" si="35"/>
        <v>41.022013403394062</v>
      </c>
      <c r="J87" s="20">
        <f t="shared" si="36"/>
        <v>8665.51</v>
      </c>
      <c r="K87" s="20">
        <f t="shared" si="38"/>
        <v>0</v>
      </c>
      <c r="L87" s="20">
        <f t="shared" si="39"/>
        <v>0</v>
      </c>
      <c r="M87" s="20">
        <f t="shared" si="37"/>
        <v>0</v>
      </c>
      <c r="N87" s="64">
        <f>'BM 05 - COM REAJUSTE'!N87+M87</f>
        <v>9017.4699999999993</v>
      </c>
    </row>
    <row r="88" spans="1:14" ht="37.5" x14ac:dyDescent="0.25">
      <c r="A88" s="67" t="s">
        <v>169</v>
      </c>
      <c r="B88" s="13" t="s">
        <v>175</v>
      </c>
      <c r="C88" s="19" t="s">
        <v>43</v>
      </c>
      <c r="D88" s="20">
        <v>234.92</v>
      </c>
      <c r="E88" s="53"/>
      <c r="F88" s="20">
        <f>E88+'BM 05 - COM REAJUSTE'!F88</f>
        <v>243.5</v>
      </c>
      <c r="G88" s="53"/>
      <c r="H88" s="20">
        <v>24.8</v>
      </c>
      <c r="I88" s="20">
        <f t="shared" si="35"/>
        <v>26.793414074379054</v>
      </c>
      <c r="J88" s="20">
        <f t="shared" si="36"/>
        <v>5826.01</v>
      </c>
      <c r="K88" s="20">
        <f t="shared" si="38"/>
        <v>0</v>
      </c>
      <c r="L88" s="20">
        <f t="shared" si="39"/>
        <v>0</v>
      </c>
      <c r="M88" s="20">
        <f t="shared" si="37"/>
        <v>0</v>
      </c>
      <c r="N88" s="64">
        <f>'BM 05 - COM REAJUSTE'!N88+M88</f>
        <v>6055.89</v>
      </c>
    </row>
    <row r="89" spans="1:14" ht="37.5" x14ac:dyDescent="0.25">
      <c r="A89" s="67" t="s">
        <v>170</v>
      </c>
      <c r="B89" s="13" t="s">
        <v>176</v>
      </c>
      <c r="C89" s="19" t="s">
        <v>43</v>
      </c>
      <c r="D89" s="20">
        <v>195.36</v>
      </c>
      <c r="E89" s="53"/>
      <c r="F89" s="20">
        <f>E89+'BM 05 - COM REAJUSTE'!F89</f>
        <v>195.36</v>
      </c>
      <c r="G89" s="53">
        <v>195.36</v>
      </c>
      <c r="H89" s="20">
        <v>61.16</v>
      </c>
      <c r="I89" s="20">
        <f t="shared" si="35"/>
        <v>66.076016322138017</v>
      </c>
      <c r="J89" s="20">
        <f t="shared" si="36"/>
        <v>11948.21</v>
      </c>
      <c r="K89" s="20">
        <f t="shared" si="38"/>
        <v>11948.21</v>
      </c>
      <c r="L89" s="20">
        <f t="shared" si="39"/>
        <v>12908.61</v>
      </c>
      <c r="M89" s="20">
        <f t="shared" si="37"/>
        <v>0</v>
      </c>
      <c r="N89" s="64">
        <f>'BM 05 - COM REAJUSTE'!N89+M89</f>
        <v>12908.61</v>
      </c>
    </row>
    <row r="90" spans="1:14" ht="25" x14ac:dyDescent="0.25">
      <c r="A90" s="67" t="s">
        <v>171</v>
      </c>
      <c r="B90" s="13" t="s">
        <v>177</v>
      </c>
      <c r="C90" s="19" t="s">
        <v>43</v>
      </c>
      <c r="D90" s="20">
        <v>37.32</v>
      </c>
      <c r="E90" s="53"/>
      <c r="F90" s="20">
        <f>E90+'BM 05 - COM REAJUSTE'!F90</f>
        <v>0</v>
      </c>
      <c r="G90" s="53">
        <v>37.32</v>
      </c>
      <c r="H90" s="20">
        <v>277.92</v>
      </c>
      <c r="I90" s="20">
        <f t="shared" si="35"/>
        <v>300.25909836900917</v>
      </c>
      <c r="J90" s="20">
        <f t="shared" si="36"/>
        <v>10371.969999999999</v>
      </c>
      <c r="K90" s="20">
        <f t="shared" si="38"/>
        <v>10371.969999999999</v>
      </c>
      <c r="L90" s="20">
        <f t="shared" si="39"/>
        <v>11205.66</v>
      </c>
      <c r="M90" s="20">
        <f t="shared" si="37"/>
        <v>0</v>
      </c>
      <c r="N90" s="64">
        <f>'BM 05 - COM REAJUSTE'!N90+M90</f>
        <v>0</v>
      </c>
    </row>
    <row r="91" spans="1:14" ht="25" x14ac:dyDescent="0.25">
      <c r="A91" s="67" t="s">
        <v>172</v>
      </c>
      <c r="B91" s="13" t="s">
        <v>178</v>
      </c>
      <c r="C91" s="19" t="s">
        <v>15</v>
      </c>
      <c r="D91" s="20">
        <v>168.1</v>
      </c>
      <c r="E91" s="53"/>
      <c r="F91" s="20">
        <f>E91+'BM 05 - COM REAJUSTE'!F91</f>
        <v>168.1</v>
      </c>
      <c r="G91" s="53">
        <v>168.1</v>
      </c>
      <c r="H91" s="20">
        <v>8.7799999999999994</v>
      </c>
      <c r="I91" s="20">
        <f t="shared" si="35"/>
        <v>9.4857328860100036</v>
      </c>
      <c r="J91" s="20">
        <f t="shared" si="36"/>
        <v>1475.91</v>
      </c>
      <c r="K91" s="20">
        <f t="shared" si="38"/>
        <v>1475.91</v>
      </c>
      <c r="L91" s="20">
        <f t="shared" si="39"/>
        <v>1594.55</v>
      </c>
      <c r="M91" s="20">
        <f t="shared" si="37"/>
        <v>0</v>
      </c>
      <c r="N91" s="64">
        <f>'BM 05 - COM REAJUSTE'!N91+M91</f>
        <v>1594.55</v>
      </c>
    </row>
    <row r="92" spans="1:14" ht="14" x14ac:dyDescent="0.25">
      <c r="A92" s="238" t="s">
        <v>60</v>
      </c>
      <c r="B92" s="239"/>
      <c r="C92" s="239"/>
      <c r="D92" s="239"/>
      <c r="E92" s="239"/>
      <c r="F92" s="239"/>
      <c r="G92" s="239"/>
      <c r="H92" s="240"/>
      <c r="I92" s="165"/>
      <c r="J92" s="21">
        <f>SUM(J85:J91)</f>
        <v>44497.47</v>
      </c>
      <c r="K92" s="21">
        <f>SUM(K85:K91)</f>
        <v>23796.09</v>
      </c>
      <c r="L92" s="21">
        <f>SUM(L85:L91)</f>
        <v>25708.82</v>
      </c>
      <c r="M92" s="21">
        <f>SUM(M85:M91)</f>
        <v>0</v>
      </c>
      <c r="N92" s="21">
        <f>SUM(N85:N91)</f>
        <v>36038.590000000004</v>
      </c>
    </row>
    <row r="93" spans="1:14" ht="14" x14ac:dyDescent="0.25">
      <c r="A93" s="66" t="s">
        <v>143</v>
      </c>
      <c r="B93" s="218" t="s">
        <v>179</v>
      </c>
      <c r="C93" s="219"/>
      <c r="D93" s="219"/>
      <c r="E93" s="219"/>
      <c r="F93" s="219"/>
      <c r="G93" s="219"/>
      <c r="H93" s="219"/>
      <c r="I93" s="219"/>
      <c r="J93" s="219"/>
      <c r="K93" s="219"/>
      <c r="L93" s="219"/>
      <c r="M93" s="219"/>
      <c r="N93" s="220"/>
    </row>
    <row r="94" spans="1:14" ht="37.5" x14ac:dyDescent="0.25">
      <c r="A94" s="67" t="s">
        <v>144</v>
      </c>
      <c r="B94" s="13" t="s">
        <v>183</v>
      </c>
      <c r="C94" s="19" t="s">
        <v>43</v>
      </c>
      <c r="D94" s="20">
        <v>1282.27</v>
      </c>
      <c r="E94" s="53"/>
      <c r="F94" s="20">
        <f>E94+'BM 05 - COM REAJUSTE'!F94</f>
        <v>1282.27</v>
      </c>
      <c r="G94" s="53"/>
      <c r="H94" s="20">
        <v>3.34</v>
      </c>
      <c r="I94" s="20">
        <f t="shared" ref="I94:I101" si="40">H94*$P$12</f>
        <v>3.6084678632429852</v>
      </c>
      <c r="J94" s="20">
        <f t="shared" ref="J94:J101" si="41">TRUNC(H94*D94,2)</f>
        <v>4282.78</v>
      </c>
      <c r="K94" s="20">
        <f>TRUNC(G94*H94,2)</f>
        <v>0</v>
      </c>
      <c r="L94" s="20">
        <f>TRUNC(I94*G94,2)</f>
        <v>0</v>
      </c>
      <c r="M94" s="20">
        <f t="shared" ref="M94:M101" si="42">TRUNC(I94*E94,2)</f>
        <v>0</v>
      </c>
      <c r="N94" s="64">
        <f>'BM 05 - COM REAJUSTE'!N94+M94</f>
        <v>4282.78</v>
      </c>
    </row>
    <row r="95" spans="1:14" ht="37.5" x14ac:dyDescent="0.25">
      <c r="A95" s="67" t="s">
        <v>145</v>
      </c>
      <c r="B95" s="13" t="s">
        <v>184</v>
      </c>
      <c r="C95" s="19" t="s">
        <v>43</v>
      </c>
      <c r="D95" s="20">
        <v>35.11</v>
      </c>
      <c r="E95" s="53"/>
      <c r="F95" s="20">
        <f>E95+'BM 05 - COM REAJUSTE'!F95</f>
        <v>0</v>
      </c>
      <c r="G95" s="53">
        <v>35.11</v>
      </c>
      <c r="H95" s="20">
        <v>5.89</v>
      </c>
      <c r="I95" s="20">
        <f t="shared" si="40"/>
        <v>6.3634358426650248</v>
      </c>
      <c r="J95" s="20">
        <f t="shared" si="41"/>
        <v>206.79</v>
      </c>
      <c r="K95" s="20">
        <f t="shared" ref="K95:K101" si="43">TRUNC(G95*H95,2)</f>
        <v>206.79</v>
      </c>
      <c r="L95" s="20">
        <f t="shared" ref="L95:L101" si="44">TRUNC(I95*G95,2)</f>
        <v>223.42</v>
      </c>
      <c r="M95" s="20">
        <f t="shared" si="42"/>
        <v>0</v>
      </c>
      <c r="N95" s="64">
        <f>'BM 05 - COM REAJUSTE'!N95+M95</f>
        <v>0</v>
      </c>
    </row>
    <row r="96" spans="1:14" ht="50" x14ac:dyDescent="0.25">
      <c r="A96" s="67" t="s">
        <v>146</v>
      </c>
      <c r="B96" s="13" t="s">
        <v>185</v>
      </c>
      <c r="C96" s="19" t="s">
        <v>43</v>
      </c>
      <c r="D96" s="20">
        <v>1164.1500000000001</v>
      </c>
      <c r="E96" s="53"/>
      <c r="F96" s="20">
        <f>E96+'BM 05 - COM REAJUSTE'!F96</f>
        <v>1164.1500000000001</v>
      </c>
      <c r="G96" s="53"/>
      <c r="H96" s="20">
        <v>29.26</v>
      </c>
      <c r="I96" s="20">
        <f t="shared" si="40"/>
        <v>31.611907089368191</v>
      </c>
      <c r="J96" s="20">
        <f t="shared" si="41"/>
        <v>34063.019999999997</v>
      </c>
      <c r="K96" s="20">
        <f t="shared" si="43"/>
        <v>0</v>
      </c>
      <c r="L96" s="20">
        <f t="shared" si="44"/>
        <v>0</v>
      </c>
      <c r="M96" s="20">
        <f t="shared" si="42"/>
        <v>0</v>
      </c>
      <c r="N96" s="64">
        <f>'BM 05 - COM REAJUSTE'!N96+M96</f>
        <v>34063.019999999997</v>
      </c>
    </row>
    <row r="97" spans="1:14" ht="37.5" x14ac:dyDescent="0.25">
      <c r="A97" s="67" t="s">
        <v>147</v>
      </c>
      <c r="B97" s="13" t="s">
        <v>186</v>
      </c>
      <c r="C97" s="19" t="s">
        <v>43</v>
      </c>
      <c r="D97" s="20">
        <v>54.26</v>
      </c>
      <c r="E97" s="53"/>
      <c r="F97" s="20">
        <f>E97+'BM 05 - COM REAJUSTE'!F97</f>
        <v>54.26</v>
      </c>
      <c r="G97" s="53"/>
      <c r="H97" s="20">
        <v>80.900000000000006</v>
      </c>
      <c r="I97" s="20">
        <f t="shared" si="40"/>
        <v>87.402709621663931</v>
      </c>
      <c r="J97" s="20">
        <f t="shared" si="41"/>
        <v>4389.63</v>
      </c>
      <c r="K97" s="20">
        <f t="shared" si="43"/>
        <v>0</v>
      </c>
      <c r="L97" s="20">
        <f t="shared" si="44"/>
        <v>0</v>
      </c>
      <c r="M97" s="20">
        <f t="shared" si="42"/>
        <v>0</v>
      </c>
      <c r="N97" s="64">
        <f>'BM 05 - COM REAJUSTE'!N97+M97</f>
        <v>4389.63</v>
      </c>
    </row>
    <row r="98" spans="1:14" ht="37.5" x14ac:dyDescent="0.25">
      <c r="A98" s="67" t="s">
        <v>148</v>
      </c>
      <c r="B98" s="13" t="s">
        <v>187</v>
      </c>
      <c r="C98" s="19" t="s">
        <v>43</v>
      </c>
      <c r="D98" s="20">
        <v>35.11</v>
      </c>
      <c r="E98" s="53"/>
      <c r="F98" s="20">
        <f>E98+'BM 05 - COM REAJUSTE'!F98</f>
        <v>0</v>
      </c>
      <c r="G98" s="53">
        <v>35.11</v>
      </c>
      <c r="H98" s="20">
        <v>38.380000000000003</v>
      </c>
      <c r="I98" s="20">
        <f t="shared" si="40"/>
        <v>41.464969039301138</v>
      </c>
      <c r="J98" s="20">
        <f t="shared" si="41"/>
        <v>1347.52</v>
      </c>
      <c r="K98" s="20">
        <f t="shared" si="43"/>
        <v>1347.52</v>
      </c>
      <c r="L98" s="20">
        <f t="shared" si="44"/>
        <v>1455.83</v>
      </c>
      <c r="M98" s="20">
        <f t="shared" si="42"/>
        <v>0</v>
      </c>
      <c r="N98" s="64">
        <f>'BM 05 - COM REAJUSTE'!N98+M98</f>
        <v>0</v>
      </c>
    </row>
    <row r="99" spans="1:14" ht="50" x14ac:dyDescent="0.25">
      <c r="A99" s="67" t="s">
        <v>180</v>
      </c>
      <c r="B99" s="13" t="s">
        <v>188</v>
      </c>
      <c r="C99" s="19" t="s">
        <v>43</v>
      </c>
      <c r="D99" s="20">
        <v>80.66</v>
      </c>
      <c r="E99" s="53"/>
      <c r="F99" s="20">
        <f>E99+'BM 05 - COM REAJUSTE'!F99</f>
        <v>80.66</v>
      </c>
      <c r="G99" s="53"/>
      <c r="H99" s="20">
        <v>28.14</v>
      </c>
      <c r="I99" s="20">
        <f t="shared" si="40"/>
        <v>30.40188193762204</v>
      </c>
      <c r="J99" s="20">
        <f t="shared" si="41"/>
        <v>2269.77</v>
      </c>
      <c r="K99" s="20">
        <f t="shared" si="43"/>
        <v>0</v>
      </c>
      <c r="L99" s="20">
        <f t="shared" si="44"/>
        <v>0</v>
      </c>
      <c r="M99" s="20">
        <f t="shared" si="42"/>
        <v>0</v>
      </c>
      <c r="N99" s="64">
        <f>'BM 05 - COM REAJUSTE'!N99+M99</f>
        <v>2269.77</v>
      </c>
    </row>
    <row r="100" spans="1:14" ht="37.5" x14ac:dyDescent="0.25">
      <c r="A100" s="67" t="s">
        <v>181</v>
      </c>
      <c r="B100" s="13" t="s">
        <v>189</v>
      </c>
      <c r="C100" s="19" t="s">
        <v>43</v>
      </c>
      <c r="D100" s="20">
        <v>62.14</v>
      </c>
      <c r="E100" s="53"/>
      <c r="F100" s="20">
        <f>E100+'BM 05 - COM REAJUSTE'!F100</f>
        <v>127.16</v>
      </c>
      <c r="G100" s="53">
        <v>62.14</v>
      </c>
      <c r="H100" s="20">
        <v>70.569999999999993</v>
      </c>
      <c r="I100" s="20">
        <f t="shared" si="40"/>
        <v>76.242388356005236</v>
      </c>
      <c r="J100" s="20">
        <f t="shared" si="41"/>
        <v>4385.21</v>
      </c>
      <c r="K100" s="20">
        <f t="shared" si="43"/>
        <v>4385.21</v>
      </c>
      <c r="L100" s="20">
        <f t="shared" si="44"/>
        <v>4737.7</v>
      </c>
      <c r="M100" s="20">
        <f t="shared" si="42"/>
        <v>0</v>
      </c>
      <c r="N100" s="64">
        <f>'BM 05 - COM REAJUSTE'!N100+M100</f>
        <v>9694.98</v>
      </c>
    </row>
    <row r="101" spans="1:14" ht="13" x14ac:dyDescent="0.25">
      <c r="A101" s="67" t="s">
        <v>182</v>
      </c>
      <c r="B101" s="13" t="s">
        <v>190</v>
      </c>
      <c r="C101" s="19" t="s">
        <v>43</v>
      </c>
      <c r="D101" s="20">
        <v>65.02</v>
      </c>
      <c r="E101" s="53"/>
      <c r="F101" s="20">
        <f>E101+'BM 05 - COM REAJUSTE'!F101</f>
        <v>0</v>
      </c>
      <c r="G101" s="53">
        <v>65.02</v>
      </c>
      <c r="H101" s="20">
        <v>123.09</v>
      </c>
      <c r="I101" s="20">
        <f t="shared" si="40"/>
        <v>132.98392493610152</v>
      </c>
      <c r="J101" s="20">
        <f t="shared" si="41"/>
        <v>8003.31</v>
      </c>
      <c r="K101" s="20">
        <f t="shared" si="43"/>
        <v>8003.31</v>
      </c>
      <c r="L101" s="20">
        <f t="shared" si="44"/>
        <v>8646.61</v>
      </c>
      <c r="M101" s="20">
        <f t="shared" si="42"/>
        <v>0</v>
      </c>
      <c r="N101" s="64">
        <f>'BM 05 - COM REAJUSTE'!N101+M101</f>
        <v>0</v>
      </c>
    </row>
    <row r="102" spans="1:14" ht="14" x14ac:dyDescent="0.25">
      <c r="A102" s="238" t="s">
        <v>60</v>
      </c>
      <c r="B102" s="239"/>
      <c r="C102" s="239"/>
      <c r="D102" s="239"/>
      <c r="E102" s="239"/>
      <c r="F102" s="239"/>
      <c r="G102" s="239"/>
      <c r="H102" s="240"/>
      <c r="I102" s="165"/>
      <c r="J102" s="21">
        <f>SUM(J94:J101)</f>
        <v>58948.029999999984</v>
      </c>
      <c r="K102" s="21">
        <f>SUM(K94:K101)</f>
        <v>13942.830000000002</v>
      </c>
      <c r="L102" s="21">
        <f>SUM(L94:L101)</f>
        <v>15063.560000000001</v>
      </c>
      <c r="M102" s="21">
        <f>SUM(M94:M101)</f>
        <v>0</v>
      </c>
      <c r="N102" s="21">
        <f>SUM(N94:N101)</f>
        <v>54700.179999999993</v>
      </c>
    </row>
    <row r="103" spans="1:14" ht="14" x14ac:dyDescent="0.25">
      <c r="A103" s="66" t="s">
        <v>191</v>
      </c>
      <c r="B103" s="218" t="s">
        <v>193</v>
      </c>
      <c r="C103" s="219"/>
      <c r="D103" s="219"/>
      <c r="E103" s="219"/>
      <c r="F103" s="219"/>
      <c r="G103" s="219"/>
      <c r="H103" s="219"/>
      <c r="I103" s="219"/>
      <c r="J103" s="219"/>
      <c r="K103" s="219"/>
      <c r="L103" s="219"/>
      <c r="M103" s="219"/>
      <c r="N103" s="220"/>
    </row>
    <row r="104" spans="1:14" ht="25" x14ac:dyDescent="0.25">
      <c r="A104" s="67" t="s">
        <v>192</v>
      </c>
      <c r="B104" s="13" t="s">
        <v>204</v>
      </c>
      <c r="C104" s="19" t="s">
        <v>43</v>
      </c>
      <c r="D104" s="20">
        <v>1175.44</v>
      </c>
      <c r="E104" s="53"/>
      <c r="F104" s="20">
        <f>E104+'BM 05 - COM REAJUSTE'!F104</f>
        <v>1175.44</v>
      </c>
      <c r="G104" s="53">
        <v>1175.44</v>
      </c>
      <c r="H104" s="20">
        <v>2.39</v>
      </c>
      <c r="I104" s="20">
        <f t="shared" ref="I104:I114" si="45">H104*$P$12</f>
        <v>2.5821072434583043</v>
      </c>
      <c r="J104" s="20">
        <f t="shared" ref="J104:J114" si="46">TRUNC(H104*D104,2)</f>
        <v>2809.3</v>
      </c>
      <c r="K104" s="20">
        <f>TRUNC(G104*H104,2)</f>
        <v>2809.3</v>
      </c>
      <c r="L104" s="20">
        <f>TRUNC(I104*G104,2)</f>
        <v>3035.11</v>
      </c>
      <c r="M104" s="20">
        <f t="shared" ref="M104:M114" si="47">TRUNC(I104*E104,2)</f>
        <v>0</v>
      </c>
      <c r="N104" s="64">
        <f>'BM 05 - COM REAJUSTE'!N104+M104</f>
        <v>3035.11</v>
      </c>
    </row>
    <row r="105" spans="1:14" ht="13" x14ac:dyDescent="0.25">
      <c r="A105" s="67" t="s">
        <v>194</v>
      </c>
      <c r="B105" s="13" t="s">
        <v>205</v>
      </c>
      <c r="C105" s="19" t="s">
        <v>43</v>
      </c>
      <c r="D105" s="20">
        <v>267.10000000000002</v>
      </c>
      <c r="E105" s="53"/>
      <c r="F105" s="20">
        <f>E105+'BM 05 - COM REAJUSTE'!F105</f>
        <v>0</v>
      </c>
      <c r="G105" s="53">
        <v>267.10000000000002</v>
      </c>
      <c r="H105" s="20">
        <v>2.75</v>
      </c>
      <c r="I105" s="20">
        <f t="shared" si="45"/>
        <v>2.9710438993767099</v>
      </c>
      <c r="J105" s="20">
        <f t="shared" si="46"/>
        <v>734.52</v>
      </c>
      <c r="K105" s="20">
        <f t="shared" ref="K105:K114" si="48">TRUNC(G105*H105,2)</f>
        <v>734.52</v>
      </c>
      <c r="L105" s="20">
        <f t="shared" ref="L105:L114" si="49">TRUNC(I105*G105,2)</f>
        <v>793.56</v>
      </c>
      <c r="M105" s="20">
        <f t="shared" si="47"/>
        <v>0</v>
      </c>
      <c r="N105" s="64">
        <f>'BM 05 - COM REAJUSTE'!N105+M105</f>
        <v>0</v>
      </c>
    </row>
    <row r="106" spans="1:14" ht="25" x14ac:dyDescent="0.25">
      <c r="A106" s="67" t="s">
        <v>195</v>
      </c>
      <c r="B106" s="13" t="s">
        <v>206</v>
      </c>
      <c r="C106" s="19" t="s">
        <v>43</v>
      </c>
      <c r="D106" s="20">
        <v>546.36</v>
      </c>
      <c r="E106" s="53"/>
      <c r="F106" s="20">
        <f>E106+'BM 05 - COM REAJUSTE'!F106</f>
        <v>273.18</v>
      </c>
      <c r="G106" s="53">
        <v>546.36</v>
      </c>
      <c r="H106" s="20">
        <v>16.93</v>
      </c>
      <c r="I106" s="20">
        <f t="shared" si="45"/>
        <v>18.290826624162797</v>
      </c>
      <c r="J106" s="20">
        <f t="shared" si="46"/>
        <v>9249.8700000000008</v>
      </c>
      <c r="K106" s="20">
        <f t="shared" si="48"/>
        <v>9249.8700000000008</v>
      </c>
      <c r="L106" s="20">
        <f t="shared" si="49"/>
        <v>9993.3700000000008</v>
      </c>
      <c r="M106" s="20">
        <f t="shared" si="47"/>
        <v>0</v>
      </c>
      <c r="N106" s="64">
        <f>'BM 05 - COM REAJUSTE'!N106+M106</f>
        <v>4996.68</v>
      </c>
    </row>
    <row r="107" spans="1:14" ht="25" x14ac:dyDescent="0.25">
      <c r="A107" s="67" t="s">
        <v>196</v>
      </c>
      <c r="B107" s="13" t="s">
        <v>207</v>
      </c>
      <c r="C107" s="19" t="s">
        <v>43</v>
      </c>
      <c r="D107" s="20">
        <v>585.87</v>
      </c>
      <c r="E107" s="53"/>
      <c r="F107" s="20">
        <f>E107+'BM 05 - COM REAJUSTE'!F107</f>
        <v>0</v>
      </c>
      <c r="G107" s="53">
        <v>585.87</v>
      </c>
      <c r="H107" s="20">
        <v>12.84</v>
      </c>
      <c r="I107" s="20">
        <f t="shared" si="45"/>
        <v>13.872074061089801</v>
      </c>
      <c r="J107" s="20">
        <f t="shared" si="46"/>
        <v>7522.57</v>
      </c>
      <c r="K107" s="20">
        <f t="shared" si="48"/>
        <v>7522.57</v>
      </c>
      <c r="L107" s="20">
        <f t="shared" si="49"/>
        <v>8127.23</v>
      </c>
      <c r="M107" s="20">
        <f t="shared" si="47"/>
        <v>0</v>
      </c>
      <c r="N107" s="64">
        <f>'BM 05 - COM REAJUSTE'!N107+M107</f>
        <v>0</v>
      </c>
    </row>
    <row r="108" spans="1:14" ht="13" x14ac:dyDescent="0.25">
      <c r="A108" s="67" t="s">
        <v>197</v>
      </c>
      <c r="B108" s="13" t="s">
        <v>208</v>
      </c>
      <c r="C108" s="19" t="s">
        <v>43</v>
      </c>
      <c r="D108" s="20">
        <v>234.03</v>
      </c>
      <c r="E108" s="53"/>
      <c r="F108" s="20">
        <f>E108+'BM 05 - COM REAJUSTE'!F108</f>
        <v>0</v>
      </c>
      <c r="G108" s="53">
        <v>234.03</v>
      </c>
      <c r="H108" s="20">
        <v>17.309999999999999</v>
      </c>
      <c r="I108" s="20">
        <f t="shared" si="45"/>
        <v>18.701370872076669</v>
      </c>
      <c r="J108" s="20">
        <f t="shared" si="46"/>
        <v>4051.05</v>
      </c>
      <c r="K108" s="20">
        <f t="shared" si="48"/>
        <v>4051.05</v>
      </c>
      <c r="L108" s="20">
        <f t="shared" si="49"/>
        <v>4376.68</v>
      </c>
      <c r="M108" s="20">
        <f t="shared" si="47"/>
        <v>0</v>
      </c>
      <c r="N108" s="64">
        <f>'BM 05 - COM REAJUSTE'!N108+M108</f>
        <v>0</v>
      </c>
    </row>
    <row r="109" spans="1:14" ht="25" x14ac:dyDescent="0.25">
      <c r="A109" s="67" t="s">
        <v>198</v>
      </c>
      <c r="B109" s="13" t="s">
        <v>209</v>
      </c>
      <c r="C109" s="19" t="s">
        <v>43</v>
      </c>
      <c r="D109" s="20">
        <v>267.10000000000002</v>
      </c>
      <c r="E109" s="53"/>
      <c r="F109" s="20">
        <f>E109+'BM 05 - COM REAJUSTE'!F109</f>
        <v>0</v>
      </c>
      <c r="G109" s="53">
        <v>267.10000000000002</v>
      </c>
      <c r="H109" s="20">
        <v>13.2</v>
      </c>
      <c r="I109" s="20">
        <f t="shared" si="45"/>
        <v>14.261010717008206</v>
      </c>
      <c r="J109" s="20">
        <f t="shared" si="46"/>
        <v>3525.72</v>
      </c>
      <c r="K109" s="20">
        <f t="shared" si="48"/>
        <v>3525.72</v>
      </c>
      <c r="L109" s="20">
        <f t="shared" si="49"/>
        <v>3809.11</v>
      </c>
      <c r="M109" s="20">
        <f t="shared" si="47"/>
        <v>0</v>
      </c>
      <c r="N109" s="64">
        <f>'BM 05 - COM REAJUSTE'!N109+M109</f>
        <v>0</v>
      </c>
    </row>
    <row r="110" spans="1:14" ht="25" x14ac:dyDescent="0.25">
      <c r="A110" s="67" t="s">
        <v>199</v>
      </c>
      <c r="B110" s="13" t="s">
        <v>210</v>
      </c>
      <c r="C110" s="19" t="s">
        <v>43</v>
      </c>
      <c r="D110" s="20">
        <v>1136.8399999999999</v>
      </c>
      <c r="E110" s="53"/>
      <c r="F110" s="20">
        <f>E110+'BM 05 - COM REAJUSTE'!F110</f>
        <v>0</v>
      </c>
      <c r="G110" s="53">
        <v>1136.8399999999999</v>
      </c>
      <c r="H110" s="20">
        <v>11.55</v>
      </c>
      <c r="I110" s="20">
        <f t="shared" si="45"/>
        <v>12.478384377382181</v>
      </c>
      <c r="J110" s="20">
        <f t="shared" si="46"/>
        <v>13130.5</v>
      </c>
      <c r="K110" s="20">
        <f t="shared" si="48"/>
        <v>13130.5</v>
      </c>
      <c r="L110" s="20">
        <f t="shared" si="49"/>
        <v>14185.92</v>
      </c>
      <c r="M110" s="20">
        <f t="shared" si="47"/>
        <v>0</v>
      </c>
      <c r="N110" s="64">
        <f>'BM 05 - COM REAJUSTE'!N110+M110</f>
        <v>0</v>
      </c>
    </row>
    <row r="111" spans="1:14" ht="13" x14ac:dyDescent="0.25">
      <c r="A111" s="67" t="s">
        <v>200</v>
      </c>
      <c r="B111" s="13" t="s">
        <v>211</v>
      </c>
      <c r="C111" s="19" t="s">
        <v>43</v>
      </c>
      <c r="D111" s="20">
        <v>52.08</v>
      </c>
      <c r="E111" s="53"/>
      <c r="F111" s="20">
        <f>E111+'BM 05 - COM REAJUSTE'!F111</f>
        <v>0</v>
      </c>
      <c r="G111" s="53">
        <v>52.08</v>
      </c>
      <c r="H111" s="20">
        <v>17.23</v>
      </c>
      <c r="I111" s="20">
        <f t="shared" si="45"/>
        <v>18.614940504094804</v>
      </c>
      <c r="J111" s="20">
        <f t="shared" si="46"/>
        <v>897.33</v>
      </c>
      <c r="K111" s="20">
        <f t="shared" si="48"/>
        <v>897.33</v>
      </c>
      <c r="L111" s="20">
        <f t="shared" si="49"/>
        <v>969.46</v>
      </c>
      <c r="M111" s="20">
        <f t="shared" si="47"/>
        <v>0</v>
      </c>
      <c r="N111" s="64">
        <f>'BM 05 - COM REAJUSTE'!N111+M111</f>
        <v>0</v>
      </c>
    </row>
    <row r="112" spans="1:14" ht="25" x14ac:dyDescent="0.25">
      <c r="A112" s="67" t="s">
        <v>201</v>
      </c>
      <c r="B112" s="13" t="s">
        <v>212</v>
      </c>
      <c r="C112" s="19" t="s">
        <v>43</v>
      </c>
      <c r="D112" s="20">
        <v>52.08</v>
      </c>
      <c r="E112" s="53"/>
      <c r="F112" s="20">
        <f>E112+'BM 05 - COM REAJUSTE'!F112</f>
        <v>0</v>
      </c>
      <c r="G112" s="53">
        <v>52.08</v>
      </c>
      <c r="H112" s="20">
        <v>12.27</v>
      </c>
      <c r="I112" s="20">
        <f t="shared" si="45"/>
        <v>13.256257689218991</v>
      </c>
      <c r="J112" s="20">
        <f t="shared" si="46"/>
        <v>639.02</v>
      </c>
      <c r="K112" s="20">
        <f t="shared" si="48"/>
        <v>639.02</v>
      </c>
      <c r="L112" s="20">
        <f t="shared" si="49"/>
        <v>690.38</v>
      </c>
      <c r="M112" s="20">
        <f t="shared" si="47"/>
        <v>0</v>
      </c>
      <c r="N112" s="64">
        <f>'BM 05 - COM REAJUSTE'!N112+M112</f>
        <v>0</v>
      </c>
    </row>
    <row r="113" spans="1:14" ht="25" x14ac:dyDescent="0.25">
      <c r="A113" s="67" t="s">
        <v>202</v>
      </c>
      <c r="B113" s="13" t="s">
        <v>213</v>
      </c>
      <c r="C113" s="19" t="s">
        <v>43</v>
      </c>
      <c r="D113" s="20">
        <v>23.42</v>
      </c>
      <c r="E113" s="53"/>
      <c r="F113" s="20">
        <f>E113+'BM 05 - COM REAJUSTE'!F113</f>
        <v>0</v>
      </c>
      <c r="G113" s="53">
        <v>23.42</v>
      </c>
      <c r="H113" s="20">
        <v>11.53</v>
      </c>
      <c r="I113" s="20">
        <f t="shared" si="45"/>
        <v>12.456776785386714</v>
      </c>
      <c r="J113" s="20">
        <f t="shared" si="46"/>
        <v>270.02999999999997</v>
      </c>
      <c r="K113" s="20">
        <f t="shared" si="48"/>
        <v>270.02999999999997</v>
      </c>
      <c r="L113" s="20">
        <f t="shared" si="49"/>
        <v>291.73</v>
      </c>
      <c r="M113" s="20">
        <f t="shared" si="47"/>
        <v>0</v>
      </c>
      <c r="N113" s="64">
        <f>'BM 05 - COM REAJUSTE'!N113+M113</f>
        <v>0</v>
      </c>
    </row>
    <row r="114" spans="1:14" ht="25" x14ac:dyDescent="0.25">
      <c r="A114" s="67" t="s">
        <v>203</v>
      </c>
      <c r="B114" s="13" t="s">
        <v>214</v>
      </c>
      <c r="C114" s="19" t="s">
        <v>43</v>
      </c>
      <c r="D114" s="20">
        <v>7.35</v>
      </c>
      <c r="E114" s="53"/>
      <c r="F114" s="20">
        <f>E114+'BM 05 - COM REAJUSTE'!F114</f>
        <v>0</v>
      </c>
      <c r="G114" s="53">
        <v>7.35</v>
      </c>
      <c r="H114" s="20">
        <v>18.440000000000001</v>
      </c>
      <c r="I114" s="20">
        <f t="shared" si="45"/>
        <v>19.922199819820555</v>
      </c>
      <c r="J114" s="20">
        <f t="shared" si="46"/>
        <v>135.53</v>
      </c>
      <c r="K114" s="20">
        <f t="shared" si="48"/>
        <v>135.53</v>
      </c>
      <c r="L114" s="20">
        <f t="shared" si="49"/>
        <v>146.41999999999999</v>
      </c>
      <c r="M114" s="20">
        <f t="shared" si="47"/>
        <v>0</v>
      </c>
      <c r="N114" s="64">
        <f>'BM 05 - COM REAJUSTE'!N114+M114</f>
        <v>0</v>
      </c>
    </row>
    <row r="115" spans="1:14" ht="14" x14ac:dyDescent="0.25">
      <c r="A115" s="238" t="s">
        <v>60</v>
      </c>
      <c r="B115" s="239"/>
      <c r="C115" s="239"/>
      <c r="D115" s="239"/>
      <c r="E115" s="239"/>
      <c r="F115" s="239"/>
      <c r="G115" s="239"/>
      <c r="H115" s="240"/>
      <c r="I115" s="165"/>
      <c r="J115" s="21">
        <f>SUM(J104:J114)</f>
        <v>42965.439999999995</v>
      </c>
      <c r="K115" s="21">
        <f>SUM(K104:K114)</f>
        <v>42965.439999999995</v>
      </c>
      <c r="L115" s="21">
        <f>SUM(L104:L114)</f>
        <v>46418.97</v>
      </c>
      <c r="M115" s="21">
        <f>SUM(M104:M114)</f>
        <v>0</v>
      </c>
      <c r="N115" s="21">
        <f>SUM(N104:N114)</f>
        <v>8031.7900000000009</v>
      </c>
    </row>
    <row r="116" spans="1:14" ht="14" x14ac:dyDescent="0.25">
      <c r="A116" s="66" t="s">
        <v>215</v>
      </c>
      <c r="B116" s="218" t="s">
        <v>216</v>
      </c>
      <c r="C116" s="219"/>
      <c r="D116" s="219"/>
      <c r="E116" s="219"/>
      <c r="F116" s="219"/>
      <c r="G116" s="219"/>
      <c r="H116" s="219"/>
      <c r="I116" s="219"/>
      <c r="J116" s="219"/>
      <c r="K116" s="219"/>
      <c r="L116" s="219"/>
      <c r="M116" s="219"/>
      <c r="N116" s="220"/>
    </row>
    <row r="117" spans="1:14" ht="14" x14ac:dyDescent="0.25">
      <c r="A117" s="66" t="s">
        <v>217</v>
      </c>
      <c r="B117" s="161" t="s">
        <v>219</v>
      </c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</row>
    <row r="118" spans="1:14" ht="25" x14ac:dyDescent="0.25">
      <c r="A118" s="67" t="s">
        <v>218</v>
      </c>
      <c r="B118" s="13" t="s">
        <v>240</v>
      </c>
      <c r="C118" s="19" t="s">
        <v>15</v>
      </c>
      <c r="D118" s="20">
        <v>40.380000000000003</v>
      </c>
      <c r="E118" s="53"/>
      <c r="F118" s="20">
        <f>E118+'BM 05 - COM REAJUSTE'!F118</f>
        <v>40.380000000000003</v>
      </c>
      <c r="G118" s="53"/>
      <c r="H118" s="20">
        <v>9.27</v>
      </c>
      <c r="I118" s="20">
        <f t="shared" ref="I118:I138" si="50">H118*$P$12</f>
        <v>10.015118889898945</v>
      </c>
      <c r="J118" s="20">
        <f t="shared" ref="J118:J138" si="51">TRUNC(H118*D118,2)</f>
        <v>374.32</v>
      </c>
      <c r="K118" s="20">
        <f>TRUNC(G118*H118,2)</f>
        <v>0</v>
      </c>
      <c r="L118" s="20">
        <f>TRUNC(I118*G118,2)</f>
        <v>0</v>
      </c>
      <c r="M118" s="20">
        <f t="shared" ref="M118:M138" si="52">TRUNC(I118*E118,2)</f>
        <v>0</v>
      </c>
      <c r="N118" s="64">
        <f>'BM 05 - COM REAJUSTE'!N118+M118</f>
        <v>374.32</v>
      </c>
    </row>
    <row r="119" spans="1:14" ht="25" x14ac:dyDescent="0.25">
      <c r="A119" s="67" t="s">
        <v>220</v>
      </c>
      <c r="B119" s="13" t="s">
        <v>241</v>
      </c>
      <c r="C119" s="19" t="s">
        <v>15</v>
      </c>
      <c r="D119" s="20">
        <v>3.68</v>
      </c>
      <c r="E119" s="53"/>
      <c r="F119" s="20">
        <f>E119+'BM 05 - COM REAJUSTE'!F119</f>
        <v>0</v>
      </c>
      <c r="G119" s="53">
        <v>3.68</v>
      </c>
      <c r="H119" s="20">
        <v>16.27</v>
      </c>
      <c r="I119" s="20">
        <f t="shared" si="50"/>
        <v>17.577776088312387</v>
      </c>
      <c r="J119" s="20">
        <f t="shared" si="51"/>
        <v>59.87</v>
      </c>
      <c r="K119" s="20">
        <f t="shared" ref="K119:K138" si="53">TRUNC(G119*H119,2)</f>
        <v>59.87</v>
      </c>
      <c r="L119" s="20">
        <f t="shared" ref="L119:L138" si="54">TRUNC(I119*G119,2)</f>
        <v>64.680000000000007</v>
      </c>
      <c r="M119" s="20">
        <f t="shared" si="52"/>
        <v>0</v>
      </c>
      <c r="N119" s="64">
        <f>'BM 05 - COM REAJUSTE'!N119+M119</f>
        <v>0</v>
      </c>
    </row>
    <row r="120" spans="1:14" ht="25" x14ac:dyDescent="0.25">
      <c r="A120" s="67" t="s">
        <v>221</v>
      </c>
      <c r="B120" s="13" t="s">
        <v>242</v>
      </c>
      <c r="C120" s="19" t="s">
        <v>15</v>
      </c>
      <c r="D120" s="20">
        <v>24.49</v>
      </c>
      <c r="E120" s="53"/>
      <c r="F120" s="20">
        <f>E120+'BM 05 - COM REAJUSTE'!F120</f>
        <v>0</v>
      </c>
      <c r="G120" s="53">
        <v>24.49</v>
      </c>
      <c r="H120" s="20">
        <v>19.71</v>
      </c>
      <c r="I120" s="20">
        <f t="shared" si="50"/>
        <v>21.29428191153271</v>
      </c>
      <c r="J120" s="20">
        <f t="shared" si="51"/>
        <v>482.69</v>
      </c>
      <c r="K120" s="20">
        <f t="shared" si="53"/>
        <v>482.69</v>
      </c>
      <c r="L120" s="20">
        <f t="shared" si="54"/>
        <v>521.49</v>
      </c>
      <c r="M120" s="20">
        <f t="shared" si="52"/>
        <v>0</v>
      </c>
      <c r="N120" s="64">
        <f>'BM 05 - COM REAJUSTE'!N120+M120</f>
        <v>0</v>
      </c>
    </row>
    <row r="121" spans="1:14" ht="25" x14ac:dyDescent="0.25">
      <c r="A121" s="67" t="s">
        <v>222</v>
      </c>
      <c r="B121" s="13" t="s">
        <v>243</v>
      </c>
      <c r="C121" s="19" t="s">
        <v>141</v>
      </c>
      <c r="D121" s="20">
        <v>4</v>
      </c>
      <c r="E121" s="53"/>
      <c r="F121" s="20">
        <f>E121+'BM 05 - COM REAJUSTE'!F121</f>
        <v>0</v>
      </c>
      <c r="G121" s="53">
        <v>4</v>
      </c>
      <c r="H121" s="20">
        <v>5.25</v>
      </c>
      <c r="I121" s="20">
        <f t="shared" si="50"/>
        <v>5.6719928988100818</v>
      </c>
      <c r="J121" s="20">
        <f t="shared" si="51"/>
        <v>21</v>
      </c>
      <c r="K121" s="20">
        <f t="shared" si="53"/>
        <v>21</v>
      </c>
      <c r="L121" s="20">
        <f t="shared" si="54"/>
        <v>22.68</v>
      </c>
      <c r="M121" s="20">
        <f t="shared" si="52"/>
        <v>0</v>
      </c>
      <c r="N121" s="64">
        <f>'BM 05 - COM REAJUSTE'!N121+M121</f>
        <v>0</v>
      </c>
    </row>
    <row r="122" spans="1:14" ht="13" x14ac:dyDescent="0.25">
      <c r="A122" s="67" t="s">
        <v>223</v>
      </c>
      <c r="B122" s="13" t="s">
        <v>244</v>
      </c>
      <c r="C122" s="19" t="s">
        <v>59</v>
      </c>
      <c r="D122" s="20">
        <v>1</v>
      </c>
      <c r="E122" s="53"/>
      <c r="F122" s="20">
        <f>E122+'BM 05 - COM REAJUSTE'!F122</f>
        <v>1</v>
      </c>
      <c r="G122" s="53">
        <v>1</v>
      </c>
      <c r="H122" s="20">
        <v>1631.74</v>
      </c>
      <c r="I122" s="20">
        <f t="shared" si="50"/>
        <v>1762.8986081341645</v>
      </c>
      <c r="J122" s="20">
        <f t="shared" si="51"/>
        <v>1631.74</v>
      </c>
      <c r="K122" s="20">
        <f t="shared" si="53"/>
        <v>1631.74</v>
      </c>
      <c r="L122" s="20">
        <f t="shared" si="54"/>
        <v>1762.89</v>
      </c>
      <c r="M122" s="20">
        <f t="shared" si="52"/>
        <v>0</v>
      </c>
      <c r="N122" s="64">
        <f>'BM 05 - COM REAJUSTE'!N122+M122</f>
        <v>1762.89</v>
      </c>
    </row>
    <row r="123" spans="1:14" ht="25" x14ac:dyDescent="0.25">
      <c r="A123" s="67" t="s">
        <v>224</v>
      </c>
      <c r="B123" s="13" t="s">
        <v>245</v>
      </c>
      <c r="C123" s="19" t="s">
        <v>141</v>
      </c>
      <c r="D123" s="20">
        <v>2</v>
      </c>
      <c r="E123" s="53"/>
      <c r="F123" s="20">
        <f>E123+'BM 05 - COM REAJUSTE'!F123</f>
        <v>0</v>
      </c>
      <c r="G123" s="53">
        <v>2</v>
      </c>
      <c r="H123" s="20">
        <v>25.18</v>
      </c>
      <c r="I123" s="20">
        <f t="shared" si="50"/>
        <v>27.203958322292927</v>
      </c>
      <c r="J123" s="20">
        <f t="shared" si="51"/>
        <v>50.36</v>
      </c>
      <c r="K123" s="20">
        <f t="shared" si="53"/>
        <v>50.36</v>
      </c>
      <c r="L123" s="20">
        <f t="shared" si="54"/>
        <v>54.4</v>
      </c>
      <c r="M123" s="20">
        <f t="shared" si="52"/>
        <v>0</v>
      </c>
      <c r="N123" s="64">
        <f>'BM 05 - COM REAJUSTE'!N123+M123</f>
        <v>0</v>
      </c>
    </row>
    <row r="124" spans="1:14" ht="25" x14ac:dyDescent="0.25">
      <c r="A124" s="67" t="s">
        <v>225</v>
      </c>
      <c r="B124" s="13" t="s">
        <v>246</v>
      </c>
      <c r="C124" s="19" t="s">
        <v>141</v>
      </c>
      <c r="D124" s="20">
        <v>10</v>
      </c>
      <c r="E124" s="53"/>
      <c r="F124" s="20">
        <f>E124+'BM 05 - COM REAJUSTE'!F124</f>
        <v>10</v>
      </c>
      <c r="G124" s="53"/>
      <c r="H124" s="20">
        <v>3.93</v>
      </c>
      <c r="I124" s="20">
        <f t="shared" si="50"/>
        <v>4.2458918271092614</v>
      </c>
      <c r="J124" s="20">
        <f t="shared" si="51"/>
        <v>39.299999999999997</v>
      </c>
      <c r="K124" s="20">
        <f t="shared" si="53"/>
        <v>0</v>
      </c>
      <c r="L124" s="20">
        <f t="shared" si="54"/>
        <v>0</v>
      </c>
      <c r="M124" s="20">
        <f t="shared" si="52"/>
        <v>0</v>
      </c>
      <c r="N124" s="64">
        <f>'BM 05 - COM REAJUSTE'!N124+M124</f>
        <v>39.299999999999997</v>
      </c>
    </row>
    <row r="125" spans="1:14" ht="25" x14ac:dyDescent="0.25">
      <c r="A125" s="67" t="s">
        <v>226</v>
      </c>
      <c r="B125" s="13" t="s">
        <v>247</v>
      </c>
      <c r="C125" s="19" t="s">
        <v>141</v>
      </c>
      <c r="D125" s="20">
        <v>2</v>
      </c>
      <c r="E125" s="53"/>
      <c r="F125" s="20">
        <f>E125+'BM 05 - COM REAJUSTE'!F125</f>
        <v>0</v>
      </c>
      <c r="G125" s="53">
        <v>2</v>
      </c>
      <c r="H125" s="20">
        <v>6.52</v>
      </c>
      <c r="I125" s="20">
        <f t="shared" si="50"/>
        <v>7.0440749905222351</v>
      </c>
      <c r="J125" s="20">
        <f t="shared" si="51"/>
        <v>13.04</v>
      </c>
      <c r="K125" s="20">
        <f t="shared" si="53"/>
        <v>13.04</v>
      </c>
      <c r="L125" s="20">
        <f t="shared" si="54"/>
        <v>14.08</v>
      </c>
      <c r="M125" s="20">
        <f t="shared" si="52"/>
        <v>0</v>
      </c>
      <c r="N125" s="64">
        <f>'BM 05 - COM REAJUSTE'!N125+M125</f>
        <v>0</v>
      </c>
    </row>
    <row r="126" spans="1:14" ht="25" x14ac:dyDescent="0.25">
      <c r="A126" s="67" t="s">
        <v>227</v>
      </c>
      <c r="B126" s="13" t="s">
        <v>248</v>
      </c>
      <c r="C126" s="19" t="s">
        <v>141</v>
      </c>
      <c r="D126" s="20">
        <v>7</v>
      </c>
      <c r="E126" s="53"/>
      <c r="F126" s="20">
        <f>E126+'BM 05 - COM REAJUSTE'!F126</f>
        <v>0</v>
      </c>
      <c r="G126" s="53">
        <v>7</v>
      </c>
      <c r="H126" s="20">
        <v>13.2</v>
      </c>
      <c r="I126" s="20">
        <f t="shared" si="50"/>
        <v>14.261010717008206</v>
      </c>
      <c r="J126" s="20">
        <f t="shared" si="51"/>
        <v>92.4</v>
      </c>
      <c r="K126" s="20">
        <f t="shared" si="53"/>
        <v>92.4</v>
      </c>
      <c r="L126" s="20">
        <f t="shared" si="54"/>
        <v>99.82</v>
      </c>
      <c r="M126" s="20">
        <f t="shared" si="52"/>
        <v>0</v>
      </c>
      <c r="N126" s="64">
        <f>'BM 05 - COM REAJUSTE'!N126+M126</f>
        <v>0</v>
      </c>
    </row>
    <row r="127" spans="1:14" ht="37.5" x14ac:dyDescent="0.25">
      <c r="A127" s="67" t="s">
        <v>228</v>
      </c>
      <c r="B127" s="13" t="s">
        <v>249</v>
      </c>
      <c r="C127" s="19" t="s">
        <v>141</v>
      </c>
      <c r="D127" s="20">
        <v>10</v>
      </c>
      <c r="E127" s="53"/>
      <c r="F127" s="20">
        <f>E127+'BM 05 - COM REAJUSTE'!F127</f>
        <v>10</v>
      </c>
      <c r="G127" s="53"/>
      <c r="H127" s="20">
        <v>14.18</v>
      </c>
      <c r="I127" s="20">
        <f t="shared" si="50"/>
        <v>15.319782724786087</v>
      </c>
      <c r="J127" s="20">
        <f t="shared" si="51"/>
        <v>141.80000000000001</v>
      </c>
      <c r="K127" s="20">
        <f t="shared" si="53"/>
        <v>0</v>
      </c>
      <c r="L127" s="20">
        <f t="shared" si="54"/>
        <v>0</v>
      </c>
      <c r="M127" s="20">
        <f t="shared" si="52"/>
        <v>0</v>
      </c>
      <c r="N127" s="64">
        <f>'BM 05 - COM REAJUSTE'!N127+M127</f>
        <v>141.80000000000001</v>
      </c>
    </row>
    <row r="128" spans="1:14" ht="25" x14ac:dyDescent="0.25">
      <c r="A128" s="67" t="s">
        <v>229</v>
      </c>
      <c r="B128" s="13" t="s">
        <v>250</v>
      </c>
      <c r="C128" s="19" t="s">
        <v>141</v>
      </c>
      <c r="D128" s="20">
        <v>4</v>
      </c>
      <c r="E128" s="53"/>
      <c r="F128" s="20">
        <f>E128+'BM 05 - COM REAJUSTE'!F128</f>
        <v>4</v>
      </c>
      <c r="G128" s="53"/>
      <c r="H128" s="20">
        <v>3.24</v>
      </c>
      <c r="I128" s="20">
        <f t="shared" si="50"/>
        <v>3.5004299032656507</v>
      </c>
      <c r="J128" s="20">
        <f t="shared" si="51"/>
        <v>12.96</v>
      </c>
      <c r="K128" s="20">
        <f t="shared" si="53"/>
        <v>0</v>
      </c>
      <c r="L128" s="20">
        <f t="shared" si="54"/>
        <v>0</v>
      </c>
      <c r="M128" s="20">
        <f t="shared" si="52"/>
        <v>0</v>
      </c>
      <c r="N128" s="64">
        <f>'BM 05 - COM REAJUSTE'!N128+M128</f>
        <v>12.96</v>
      </c>
    </row>
    <row r="129" spans="1:14" ht="25" x14ac:dyDescent="0.25">
      <c r="A129" s="67" t="s">
        <v>230</v>
      </c>
      <c r="B129" s="13" t="s">
        <v>251</v>
      </c>
      <c r="C129" s="19" t="s">
        <v>141</v>
      </c>
      <c r="D129" s="20">
        <v>3</v>
      </c>
      <c r="E129" s="53"/>
      <c r="F129" s="20">
        <f>E129+'BM 05 - COM REAJUSTE'!F129</f>
        <v>3</v>
      </c>
      <c r="G129" s="53"/>
      <c r="H129" s="20">
        <v>10.78</v>
      </c>
      <c r="I129" s="20">
        <f t="shared" si="50"/>
        <v>11.646492085556702</v>
      </c>
      <c r="J129" s="20">
        <f t="shared" si="51"/>
        <v>32.340000000000003</v>
      </c>
      <c r="K129" s="20">
        <f t="shared" si="53"/>
        <v>0</v>
      </c>
      <c r="L129" s="20">
        <f t="shared" si="54"/>
        <v>0</v>
      </c>
      <c r="M129" s="20">
        <f t="shared" si="52"/>
        <v>0</v>
      </c>
      <c r="N129" s="64">
        <f>'BM 05 - COM REAJUSTE'!N129+M129</f>
        <v>32.340000000000003</v>
      </c>
    </row>
    <row r="130" spans="1:14" ht="25" x14ac:dyDescent="0.25">
      <c r="A130" s="67" t="s">
        <v>231</v>
      </c>
      <c r="B130" s="13" t="s">
        <v>252</v>
      </c>
      <c r="C130" s="19" t="s">
        <v>141</v>
      </c>
      <c r="D130" s="20">
        <v>1</v>
      </c>
      <c r="E130" s="53"/>
      <c r="F130" s="20">
        <f>E130+'BM 05 - COM REAJUSTE'!F130</f>
        <v>0</v>
      </c>
      <c r="G130" s="53">
        <v>1</v>
      </c>
      <c r="H130" s="20">
        <v>10.49</v>
      </c>
      <c r="I130" s="20">
        <f t="shared" si="50"/>
        <v>11.333182001622431</v>
      </c>
      <c r="J130" s="20">
        <f t="shared" si="51"/>
        <v>10.49</v>
      </c>
      <c r="K130" s="20">
        <f t="shared" si="53"/>
        <v>10.49</v>
      </c>
      <c r="L130" s="20">
        <f t="shared" si="54"/>
        <v>11.33</v>
      </c>
      <c r="M130" s="20">
        <f t="shared" si="52"/>
        <v>0</v>
      </c>
      <c r="N130" s="64">
        <f>'BM 05 - COM REAJUSTE'!N130+M130</f>
        <v>0</v>
      </c>
    </row>
    <row r="131" spans="1:14" ht="25" x14ac:dyDescent="0.25">
      <c r="A131" s="67" t="s">
        <v>232</v>
      </c>
      <c r="B131" s="13" t="s">
        <v>253</v>
      </c>
      <c r="C131" s="19" t="s">
        <v>141</v>
      </c>
      <c r="D131" s="20">
        <v>6</v>
      </c>
      <c r="E131" s="53"/>
      <c r="F131" s="20">
        <f>E131+'BM 05 - COM REAJUSTE'!F131</f>
        <v>6</v>
      </c>
      <c r="G131" s="53"/>
      <c r="H131" s="20">
        <v>7.29</v>
      </c>
      <c r="I131" s="20">
        <f t="shared" si="50"/>
        <v>7.8759672823477143</v>
      </c>
      <c r="J131" s="20">
        <f t="shared" si="51"/>
        <v>43.74</v>
      </c>
      <c r="K131" s="20">
        <f t="shared" si="53"/>
        <v>0</v>
      </c>
      <c r="L131" s="20">
        <f t="shared" si="54"/>
        <v>0</v>
      </c>
      <c r="M131" s="20">
        <f t="shared" si="52"/>
        <v>0</v>
      </c>
      <c r="N131" s="64">
        <f>'BM 05 - COM REAJUSTE'!N131+M131</f>
        <v>43.74</v>
      </c>
    </row>
    <row r="132" spans="1:14" ht="25" x14ac:dyDescent="0.25">
      <c r="A132" s="67" t="s">
        <v>233</v>
      </c>
      <c r="B132" s="13" t="s">
        <v>254</v>
      </c>
      <c r="C132" s="19" t="s">
        <v>141</v>
      </c>
      <c r="D132" s="20">
        <v>4</v>
      </c>
      <c r="E132" s="53"/>
      <c r="F132" s="20">
        <f>E132+'BM 05 - COM REAJUSTE'!F132</f>
        <v>0</v>
      </c>
      <c r="G132" s="53">
        <v>4</v>
      </c>
      <c r="H132" s="20">
        <v>21.24</v>
      </c>
      <c r="I132" s="20">
        <f t="shared" si="50"/>
        <v>22.947262699185931</v>
      </c>
      <c r="J132" s="20">
        <f t="shared" si="51"/>
        <v>84.96</v>
      </c>
      <c r="K132" s="20">
        <f t="shared" si="53"/>
        <v>84.96</v>
      </c>
      <c r="L132" s="20">
        <f t="shared" si="54"/>
        <v>91.78</v>
      </c>
      <c r="M132" s="20">
        <f t="shared" si="52"/>
        <v>0</v>
      </c>
      <c r="N132" s="64">
        <f>'BM 05 - COM REAJUSTE'!N132+M132</f>
        <v>0</v>
      </c>
    </row>
    <row r="133" spans="1:14" ht="25" x14ac:dyDescent="0.25">
      <c r="A133" s="67" t="s">
        <v>234</v>
      </c>
      <c r="B133" s="13" t="s">
        <v>255</v>
      </c>
      <c r="C133" s="19" t="s">
        <v>141</v>
      </c>
      <c r="D133" s="20">
        <v>4</v>
      </c>
      <c r="E133" s="53"/>
      <c r="F133" s="20">
        <f>E133+'BM 05 - COM REAJUSTE'!F133</f>
        <v>4</v>
      </c>
      <c r="G133" s="53"/>
      <c r="H133" s="20">
        <v>95.94</v>
      </c>
      <c r="I133" s="20">
        <f t="shared" si="50"/>
        <v>103.6516188022551</v>
      </c>
      <c r="J133" s="20">
        <f t="shared" si="51"/>
        <v>383.76</v>
      </c>
      <c r="K133" s="20">
        <f t="shared" si="53"/>
        <v>0</v>
      </c>
      <c r="L133" s="20">
        <f t="shared" si="54"/>
        <v>0</v>
      </c>
      <c r="M133" s="20">
        <f t="shared" si="52"/>
        <v>0</v>
      </c>
      <c r="N133" s="64">
        <f>'BM 05 - COM REAJUSTE'!N133+M133</f>
        <v>383.76</v>
      </c>
    </row>
    <row r="134" spans="1:14" ht="25" x14ac:dyDescent="0.25">
      <c r="A134" s="67" t="s">
        <v>235</v>
      </c>
      <c r="B134" s="13" t="s">
        <v>256</v>
      </c>
      <c r="C134" s="19" t="s">
        <v>141</v>
      </c>
      <c r="D134" s="20">
        <v>3</v>
      </c>
      <c r="E134" s="53"/>
      <c r="F134" s="20">
        <f>E134+'BM 05 - COM REAJUSTE'!F134</f>
        <v>3</v>
      </c>
      <c r="G134" s="53"/>
      <c r="H134" s="20">
        <v>90.97</v>
      </c>
      <c r="I134" s="20">
        <f t="shared" si="50"/>
        <v>98.28213219138155</v>
      </c>
      <c r="J134" s="20">
        <f t="shared" si="51"/>
        <v>272.91000000000003</v>
      </c>
      <c r="K134" s="20">
        <f t="shared" si="53"/>
        <v>0</v>
      </c>
      <c r="L134" s="20">
        <f t="shared" si="54"/>
        <v>0</v>
      </c>
      <c r="M134" s="20">
        <f t="shared" si="52"/>
        <v>0</v>
      </c>
      <c r="N134" s="64">
        <f>'BM 05 - COM REAJUSTE'!N134+M134</f>
        <v>272.91000000000003</v>
      </c>
    </row>
    <row r="135" spans="1:14" ht="37.5" x14ac:dyDescent="0.25">
      <c r="A135" s="67" t="s">
        <v>236</v>
      </c>
      <c r="B135" s="13" t="s">
        <v>257</v>
      </c>
      <c r="C135" s="19" t="s">
        <v>141</v>
      </c>
      <c r="D135" s="20">
        <v>11</v>
      </c>
      <c r="E135" s="53"/>
      <c r="F135" s="20">
        <f>E135+'BM 05 - COM REAJUSTE'!F135</f>
        <v>11</v>
      </c>
      <c r="G135" s="53"/>
      <c r="H135" s="20">
        <v>5.71</v>
      </c>
      <c r="I135" s="20">
        <f t="shared" si="50"/>
        <v>6.1689675147058223</v>
      </c>
      <c r="J135" s="20">
        <f t="shared" si="51"/>
        <v>62.81</v>
      </c>
      <c r="K135" s="20">
        <f t="shared" si="53"/>
        <v>0</v>
      </c>
      <c r="L135" s="20">
        <f t="shared" si="54"/>
        <v>0</v>
      </c>
      <c r="M135" s="20">
        <f t="shared" si="52"/>
        <v>0</v>
      </c>
      <c r="N135" s="64">
        <f>'BM 05 - COM REAJUSTE'!N135+M135</f>
        <v>62.81</v>
      </c>
    </row>
    <row r="136" spans="1:14" ht="13" x14ac:dyDescent="0.25">
      <c r="A136" s="67" t="s">
        <v>237</v>
      </c>
      <c r="B136" s="13" t="s">
        <v>258</v>
      </c>
      <c r="C136" s="19" t="s">
        <v>141</v>
      </c>
      <c r="D136" s="20">
        <v>1</v>
      </c>
      <c r="E136" s="53"/>
      <c r="F136" s="20">
        <f>E136+'BM 05 - COM REAJUSTE'!F136</f>
        <v>0</v>
      </c>
      <c r="G136" s="53">
        <v>1</v>
      </c>
      <c r="H136" s="20">
        <v>150.82</v>
      </c>
      <c r="I136" s="20">
        <f t="shared" si="50"/>
        <v>162.94285123781648</v>
      </c>
      <c r="J136" s="20">
        <f t="shared" si="51"/>
        <v>150.82</v>
      </c>
      <c r="K136" s="20">
        <f t="shared" si="53"/>
        <v>150.82</v>
      </c>
      <c r="L136" s="20">
        <f t="shared" si="54"/>
        <v>162.94</v>
      </c>
      <c r="M136" s="20">
        <f t="shared" si="52"/>
        <v>0</v>
      </c>
      <c r="N136" s="64">
        <f>'BM 05 - COM REAJUSTE'!N136+M136</f>
        <v>0</v>
      </c>
    </row>
    <row r="137" spans="1:14" ht="37.5" x14ac:dyDescent="0.25">
      <c r="A137" s="67" t="s">
        <v>238</v>
      </c>
      <c r="B137" s="13" t="s">
        <v>259</v>
      </c>
      <c r="C137" s="19" t="s">
        <v>141</v>
      </c>
      <c r="D137" s="20">
        <v>1</v>
      </c>
      <c r="E137" s="53"/>
      <c r="F137" s="20">
        <f>E137+'BM 05 - COM REAJUSTE'!F137</f>
        <v>1</v>
      </c>
      <c r="G137" s="53">
        <v>1</v>
      </c>
      <c r="H137" s="20">
        <v>171.31</v>
      </c>
      <c r="I137" s="20">
        <f t="shared" si="50"/>
        <v>185.07982923717242</v>
      </c>
      <c r="J137" s="20">
        <f t="shared" si="51"/>
        <v>171.31</v>
      </c>
      <c r="K137" s="20">
        <f t="shared" si="53"/>
        <v>171.31</v>
      </c>
      <c r="L137" s="20">
        <f t="shared" si="54"/>
        <v>185.07</v>
      </c>
      <c r="M137" s="20">
        <f t="shared" si="52"/>
        <v>0</v>
      </c>
      <c r="N137" s="64">
        <f>'BM 05 - COM REAJUSTE'!N137+M137</f>
        <v>185.07</v>
      </c>
    </row>
    <row r="138" spans="1:14" ht="37.5" x14ac:dyDescent="0.25">
      <c r="A138" s="67" t="s">
        <v>239</v>
      </c>
      <c r="B138" s="13" t="s">
        <v>260</v>
      </c>
      <c r="C138" s="19" t="s">
        <v>141</v>
      </c>
      <c r="D138" s="20">
        <v>3</v>
      </c>
      <c r="E138" s="53"/>
      <c r="F138" s="20">
        <f>E138+'BM 05 - COM REAJUSTE'!F138</f>
        <v>0</v>
      </c>
      <c r="G138" s="53">
        <v>3</v>
      </c>
      <c r="H138" s="20">
        <v>120.43</v>
      </c>
      <c r="I138" s="20">
        <f t="shared" si="50"/>
        <v>130.11011520070443</v>
      </c>
      <c r="J138" s="20">
        <f t="shared" si="51"/>
        <v>361.29</v>
      </c>
      <c r="K138" s="20">
        <f t="shared" si="53"/>
        <v>361.29</v>
      </c>
      <c r="L138" s="20">
        <f t="shared" si="54"/>
        <v>390.33</v>
      </c>
      <c r="M138" s="20">
        <f t="shared" si="52"/>
        <v>0</v>
      </c>
      <c r="N138" s="64">
        <f>'BM 05 - COM REAJUSTE'!N138+M138</f>
        <v>0</v>
      </c>
    </row>
    <row r="139" spans="1:14" ht="14" x14ac:dyDescent="0.25">
      <c r="A139" s="238" t="s">
        <v>60</v>
      </c>
      <c r="B139" s="239"/>
      <c r="C139" s="239"/>
      <c r="D139" s="239"/>
      <c r="E139" s="239"/>
      <c r="F139" s="239"/>
      <c r="G139" s="239"/>
      <c r="H139" s="240"/>
      <c r="I139" s="165"/>
      <c r="J139" s="21">
        <f>SUM(J118:J138)</f>
        <v>4493.9100000000008</v>
      </c>
      <c r="K139" s="21">
        <f>SUM(K118:K138)</f>
        <v>3129.9700000000003</v>
      </c>
      <c r="L139" s="21">
        <f>SUM(L118:L138)</f>
        <v>3381.4900000000007</v>
      </c>
      <c r="M139" s="21">
        <f>SUM(M118:M138)</f>
        <v>0</v>
      </c>
      <c r="N139" s="21">
        <f>SUM(N118:N138)</f>
        <v>3311.9000000000005</v>
      </c>
    </row>
    <row r="140" spans="1:14" ht="14" x14ac:dyDescent="0.25">
      <c r="A140" s="66" t="s">
        <v>261</v>
      </c>
      <c r="B140" s="161" t="s">
        <v>495</v>
      </c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3"/>
    </row>
    <row r="141" spans="1:14" ht="37.5" x14ac:dyDescent="0.25">
      <c r="A141" s="67" t="s">
        <v>262</v>
      </c>
      <c r="B141" s="13" t="s">
        <v>281</v>
      </c>
      <c r="C141" s="19" t="s">
        <v>15</v>
      </c>
      <c r="D141" s="20">
        <v>13.24</v>
      </c>
      <c r="E141" s="53"/>
      <c r="F141" s="20">
        <f>E141+'BM 05 - COM REAJUSTE'!F141</f>
        <v>13.24</v>
      </c>
      <c r="G141" s="53"/>
      <c r="H141" s="20">
        <v>17.940000000000001</v>
      </c>
      <c r="I141" s="20">
        <f t="shared" ref="I141:I159" si="55">H141*$P$12</f>
        <v>19.382010019933883</v>
      </c>
      <c r="J141" s="20">
        <f t="shared" ref="J141:J159" si="56">TRUNC(H141*D141,2)</f>
        <v>237.52</v>
      </c>
      <c r="K141" s="20">
        <f>TRUNC(G141*H141,2)</f>
        <v>0</v>
      </c>
      <c r="L141" s="20">
        <f>TRUNC(I141*G141,2)</f>
        <v>0</v>
      </c>
      <c r="M141" s="20">
        <f t="shared" ref="M141:M159" si="57">TRUNC(I141*E141,2)</f>
        <v>0</v>
      </c>
      <c r="N141" s="64">
        <f>'BM 05 - COM REAJUSTE'!N141+M141</f>
        <v>237.52</v>
      </c>
    </row>
    <row r="142" spans="1:14" ht="25" x14ac:dyDescent="0.25">
      <c r="A142" s="67" t="s">
        <v>263</v>
      </c>
      <c r="B142" s="13" t="s">
        <v>282</v>
      </c>
      <c r="C142" s="19" t="s">
        <v>15</v>
      </c>
      <c r="D142" s="20">
        <v>30.25</v>
      </c>
      <c r="E142" s="53"/>
      <c r="F142" s="20">
        <f>E142+'BM 05 - COM REAJUSTE'!F142</f>
        <v>30.25</v>
      </c>
      <c r="G142" s="53"/>
      <c r="H142" s="20">
        <v>25.61</v>
      </c>
      <c r="I142" s="20">
        <f t="shared" si="55"/>
        <v>27.668521550195468</v>
      </c>
      <c r="J142" s="20">
        <f t="shared" si="56"/>
        <v>774.7</v>
      </c>
      <c r="K142" s="20">
        <f t="shared" ref="K142:K159" si="58">TRUNC(G142*H142,2)</f>
        <v>0</v>
      </c>
      <c r="L142" s="20">
        <f t="shared" ref="L142:L159" si="59">TRUNC(I142*G142,2)</f>
        <v>0</v>
      </c>
      <c r="M142" s="20">
        <f t="shared" si="57"/>
        <v>0</v>
      </c>
      <c r="N142" s="64">
        <f>'BM 05 - COM REAJUSTE'!N142+M142</f>
        <v>774.7</v>
      </c>
    </row>
    <row r="143" spans="1:14" ht="25" x14ac:dyDescent="0.25">
      <c r="A143" s="67" t="s">
        <v>264</v>
      </c>
      <c r="B143" s="13" t="s">
        <v>283</v>
      </c>
      <c r="C143" s="19" t="s">
        <v>15</v>
      </c>
      <c r="D143" s="20">
        <v>23.37</v>
      </c>
      <c r="E143" s="53"/>
      <c r="F143" s="20">
        <f>E143+'BM 05 - COM REAJUSTE'!F143</f>
        <v>23.37</v>
      </c>
      <c r="G143" s="53"/>
      <c r="H143" s="20">
        <v>13.32</v>
      </c>
      <c r="I143" s="20">
        <f t="shared" si="55"/>
        <v>14.390656268981008</v>
      </c>
      <c r="J143" s="20">
        <f t="shared" si="56"/>
        <v>311.27999999999997</v>
      </c>
      <c r="K143" s="20">
        <f t="shared" si="58"/>
        <v>0</v>
      </c>
      <c r="L143" s="20">
        <f t="shared" si="59"/>
        <v>0</v>
      </c>
      <c r="M143" s="20">
        <f t="shared" si="57"/>
        <v>0</v>
      </c>
      <c r="N143" s="64">
        <f>'BM 05 - COM REAJUSTE'!N143+M143</f>
        <v>311.27999999999997</v>
      </c>
    </row>
    <row r="144" spans="1:14" ht="25" x14ac:dyDescent="0.25">
      <c r="A144" s="67" t="s">
        <v>265</v>
      </c>
      <c r="B144" s="13" t="s">
        <v>284</v>
      </c>
      <c r="C144" s="19" t="s">
        <v>141</v>
      </c>
      <c r="D144" s="20">
        <v>4</v>
      </c>
      <c r="E144" s="53"/>
      <c r="F144" s="20">
        <f>E144+'BM 05 - COM REAJUSTE'!F144</f>
        <v>0</v>
      </c>
      <c r="G144" s="53">
        <v>4</v>
      </c>
      <c r="H144" s="20">
        <v>9.5</v>
      </c>
      <c r="I144" s="20">
        <f t="shared" si="55"/>
        <v>10.263606197846816</v>
      </c>
      <c r="J144" s="20">
        <f t="shared" si="56"/>
        <v>38</v>
      </c>
      <c r="K144" s="20">
        <f t="shared" si="58"/>
        <v>38</v>
      </c>
      <c r="L144" s="20">
        <f t="shared" si="59"/>
        <v>41.05</v>
      </c>
      <c r="M144" s="20">
        <f t="shared" si="57"/>
        <v>0</v>
      </c>
      <c r="N144" s="64">
        <f>'BM 05 - COM REAJUSTE'!N144+M144</f>
        <v>0</v>
      </c>
    </row>
    <row r="145" spans="1:14" ht="37.5" x14ac:dyDescent="0.25">
      <c r="A145" s="67" t="s">
        <v>266</v>
      </c>
      <c r="B145" s="13" t="s">
        <v>285</v>
      </c>
      <c r="C145" s="19" t="s">
        <v>141</v>
      </c>
      <c r="D145" s="20">
        <v>5</v>
      </c>
      <c r="E145" s="53"/>
      <c r="F145" s="20">
        <f>E145+'BM 05 - COM REAJUSTE'!F145</f>
        <v>0</v>
      </c>
      <c r="G145" s="53">
        <v>5</v>
      </c>
      <c r="H145" s="20">
        <v>29.44</v>
      </c>
      <c r="I145" s="20">
        <f t="shared" si="55"/>
        <v>31.806375417327395</v>
      </c>
      <c r="J145" s="20">
        <f t="shared" si="56"/>
        <v>147.19999999999999</v>
      </c>
      <c r="K145" s="20">
        <f t="shared" si="58"/>
        <v>147.19999999999999</v>
      </c>
      <c r="L145" s="20">
        <f t="shared" si="59"/>
        <v>159.03</v>
      </c>
      <c r="M145" s="20">
        <f t="shared" si="57"/>
        <v>0</v>
      </c>
      <c r="N145" s="64">
        <f>'BM 05 - COM REAJUSTE'!N145+M145</f>
        <v>0</v>
      </c>
    </row>
    <row r="146" spans="1:14" ht="37.5" x14ac:dyDescent="0.25">
      <c r="A146" s="67" t="s">
        <v>267</v>
      </c>
      <c r="B146" s="13" t="s">
        <v>286</v>
      </c>
      <c r="C146" s="19" t="s">
        <v>141</v>
      </c>
      <c r="D146" s="20">
        <v>2</v>
      </c>
      <c r="E146" s="53"/>
      <c r="F146" s="20">
        <f>E146+'BM 05 - COM REAJUSTE'!F146</f>
        <v>2</v>
      </c>
      <c r="G146" s="53"/>
      <c r="H146" s="20">
        <v>18.27</v>
      </c>
      <c r="I146" s="20">
        <f t="shared" si="55"/>
        <v>19.738535287859087</v>
      </c>
      <c r="J146" s="20">
        <f t="shared" si="56"/>
        <v>36.54</v>
      </c>
      <c r="K146" s="20">
        <f t="shared" si="58"/>
        <v>0</v>
      </c>
      <c r="L146" s="20">
        <f t="shared" si="59"/>
        <v>0</v>
      </c>
      <c r="M146" s="20">
        <f t="shared" si="57"/>
        <v>0</v>
      </c>
      <c r="N146" s="64">
        <f>'BM 05 - COM REAJUSTE'!N146+M146</f>
        <v>36.54</v>
      </c>
    </row>
    <row r="147" spans="1:14" ht="37.5" x14ac:dyDescent="0.25">
      <c r="A147" s="67" t="s">
        <v>268</v>
      </c>
      <c r="B147" s="13" t="s">
        <v>287</v>
      </c>
      <c r="C147" s="19" t="s">
        <v>141</v>
      </c>
      <c r="D147" s="20">
        <v>3</v>
      </c>
      <c r="E147" s="53"/>
      <c r="F147" s="20">
        <f>E147+'BM 05 - COM REAJUSTE'!F147</f>
        <v>3</v>
      </c>
      <c r="G147" s="53"/>
      <c r="H147" s="20">
        <v>6.27</v>
      </c>
      <c r="I147" s="20">
        <f t="shared" si="55"/>
        <v>6.7739800905788972</v>
      </c>
      <c r="J147" s="20">
        <f t="shared" si="56"/>
        <v>18.809999999999999</v>
      </c>
      <c r="K147" s="20">
        <f t="shared" si="58"/>
        <v>0</v>
      </c>
      <c r="L147" s="20">
        <f t="shared" si="59"/>
        <v>0</v>
      </c>
      <c r="M147" s="20">
        <f t="shared" si="57"/>
        <v>0</v>
      </c>
      <c r="N147" s="64">
        <f>'BM 05 - COM REAJUSTE'!N147+M147</f>
        <v>18.809999999999999</v>
      </c>
    </row>
    <row r="148" spans="1:14" ht="37.5" x14ac:dyDescent="0.25">
      <c r="A148" s="67" t="s">
        <v>269</v>
      </c>
      <c r="B148" s="13" t="s">
        <v>288</v>
      </c>
      <c r="C148" s="19" t="s">
        <v>141</v>
      </c>
      <c r="D148" s="20">
        <v>3</v>
      </c>
      <c r="E148" s="53"/>
      <c r="F148" s="20">
        <f>E148+'BM 05 - COM REAJUSTE'!F148</f>
        <v>3</v>
      </c>
      <c r="G148" s="53"/>
      <c r="H148" s="20">
        <v>7.36</v>
      </c>
      <c r="I148" s="20">
        <f t="shared" si="55"/>
        <v>7.9515938543318487</v>
      </c>
      <c r="J148" s="20">
        <f t="shared" si="56"/>
        <v>22.08</v>
      </c>
      <c r="K148" s="20">
        <f t="shared" si="58"/>
        <v>0</v>
      </c>
      <c r="L148" s="20">
        <f t="shared" si="59"/>
        <v>0</v>
      </c>
      <c r="M148" s="20">
        <f t="shared" si="57"/>
        <v>0</v>
      </c>
      <c r="N148" s="64">
        <f>'BM 05 - COM REAJUSTE'!N148+M148</f>
        <v>22.08</v>
      </c>
    </row>
    <row r="149" spans="1:14" ht="37.5" x14ac:dyDescent="0.25">
      <c r="A149" s="67" t="s">
        <v>270</v>
      </c>
      <c r="B149" s="13" t="s">
        <v>289</v>
      </c>
      <c r="C149" s="19" t="s">
        <v>141</v>
      </c>
      <c r="D149" s="20">
        <v>3</v>
      </c>
      <c r="E149" s="53"/>
      <c r="F149" s="20">
        <f>E149+'BM 05 - COM REAJUSTE'!F149</f>
        <v>3</v>
      </c>
      <c r="G149" s="53"/>
      <c r="H149" s="20">
        <v>23.25</v>
      </c>
      <c r="I149" s="20">
        <f t="shared" si="55"/>
        <v>25.118825694730365</v>
      </c>
      <c r="J149" s="20">
        <f t="shared" si="56"/>
        <v>69.75</v>
      </c>
      <c r="K149" s="20">
        <f t="shared" si="58"/>
        <v>0</v>
      </c>
      <c r="L149" s="20">
        <f t="shared" si="59"/>
        <v>0</v>
      </c>
      <c r="M149" s="20">
        <f t="shared" si="57"/>
        <v>0</v>
      </c>
      <c r="N149" s="64">
        <f>'BM 05 - COM REAJUSTE'!N149+M149</f>
        <v>69.75</v>
      </c>
    </row>
    <row r="150" spans="1:14" ht="37.5" x14ac:dyDescent="0.25">
      <c r="A150" s="67" t="s">
        <v>271</v>
      </c>
      <c r="B150" s="13" t="s">
        <v>290</v>
      </c>
      <c r="C150" s="19" t="s">
        <v>141</v>
      </c>
      <c r="D150" s="20">
        <v>6</v>
      </c>
      <c r="E150" s="53"/>
      <c r="F150" s="20">
        <f>E150+'BM 05 - COM REAJUSTE'!F150</f>
        <v>6</v>
      </c>
      <c r="G150" s="53"/>
      <c r="H150" s="20">
        <v>9.32</v>
      </c>
      <c r="I150" s="20">
        <f t="shared" si="55"/>
        <v>10.069137869887612</v>
      </c>
      <c r="J150" s="20">
        <f t="shared" si="56"/>
        <v>55.92</v>
      </c>
      <c r="K150" s="20">
        <f t="shared" si="58"/>
        <v>0</v>
      </c>
      <c r="L150" s="20">
        <f t="shared" si="59"/>
        <v>0</v>
      </c>
      <c r="M150" s="20">
        <f t="shared" si="57"/>
        <v>0</v>
      </c>
      <c r="N150" s="64">
        <f>'BM 05 - COM REAJUSTE'!N150+M150</f>
        <v>55.92</v>
      </c>
    </row>
    <row r="151" spans="1:14" ht="37.5" x14ac:dyDescent="0.25">
      <c r="A151" s="67" t="s">
        <v>272</v>
      </c>
      <c r="B151" s="13" t="s">
        <v>291</v>
      </c>
      <c r="C151" s="19" t="s">
        <v>141</v>
      </c>
      <c r="D151" s="20">
        <v>8</v>
      </c>
      <c r="E151" s="53"/>
      <c r="F151" s="20">
        <f>E151+'BM 05 - COM REAJUSTE'!F151</f>
        <v>8</v>
      </c>
      <c r="G151" s="53"/>
      <c r="H151" s="20">
        <v>6.63</v>
      </c>
      <c r="I151" s="20">
        <f t="shared" si="55"/>
        <v>7.1629167464973031</v>
      </c>
      <c r="J151" s="20">
        <f t="shared" si="56"/>
        <v>53.04</v>
      </c>
      <c r="K151" s="20">
        <f t="shared" si="58"/>
        <v>0</v>
      </c>
      <c r="L151" s="20">
        <f t="shared" si="59"/>
        <v>0</v>
      </c>
      <c r="M151" s="20">
        <f t="shared" si="57"/>
        <v>0</v>
      </c>
      <c r="N151" s="64">
        <f>'BM 05 - COM REAJUSTE'!N151+M151</f>
        <v>53.04</v>
      </c>
    </row>
    <row r="152" spans="1:14" ht="25" x14ac:dyDescent="0.25">
      <c r="A152" s="67" t="s">
        <v>273</v>
      </c>
      <c r="B152" s="13" t="s">
        <v>292</v>
      </c>
      <c r="C152" s="19" t="s">
        <v>141</v>
      </c>
      <c r="D152" s="20">
        <v>3</v>
      </c>
      <c r="E152" s="53"/>
      <c r="F152" s="20">
        <f>E152+'BM 05 - COM REAJUSTE'!F152</f>
        <v>3</v>
      </c>
      <c r="G152" s="53"/>
      <c r="H152" s="20">
        <v>18.98</v>
      </c>
      <c r="I152" s="20">
        <f t="shared" si="55"/>
        <v>20.505604803698162</v>
      </c>
      <c r="J152" s="20">
        <f t="shared" si="56"/>
        <v>56.94</v>
      </c>
      <c r="K152" s="20">
        <f t="shared" si="58"/>
        <v>0</v>
      </c>
      <c r="L152" s="20">
        <f t="shared" si="59"/>
        <v>0</v>
      </c>
      <c r="M152" s="20">
        <f t="shared" si="57"/>
        <v>0</v>
      </c>
      <c r="N152" s="64">
        <f>'BM 05 - COM REAJUSTE'!N152+M152</f>
        <v>56.94</v>
      </c>
    </row>
    <row r="153" spans="1:14" ht="25" x14ac:dyDescent="0.25">
      <c r="A153" s="67" t="s">
        <v>274</v>
      </c>
      <c r="B153" s="13" t="s">
        <v>293</v>
      </c>
      <c r="C153" s="19" t="s">
        <v>141</v>
      </c>
      <c r="D153" s="20">
        <v>3</v>
      </c>
      <c r="E153" s="53"/>
      <c r="F153" s="20">
        <f>E153+'BM 05 - COM REAJUSTE'!F153</f>
        <v>3</v>
      </c>
      <c r="G153" s="53"/>
      <c r="H153" s="20">
        <v>8.15</v>
      </c>
      <c r="I153" s="20">
        <f t="shared" si="55"/>
        <v>8.8050937381527952</v>
      </c>
      <c r="J153" s="20">
        <f t="shared" si="56"/>
        <v>24.45</v>
      </c>
      <c r="K153" s="20">
        <f t="shared" si="58"/>
        <v>0</v>
      </c>
      <c r="L153" s="20">
        <f t="shared" si="59"/>
        <v>0</v>
      </c>
      <c r="M153" s="20">
        <f t="shared" si="57"/>
        <v>0</v>
      </c>
      <c r="N153" s="64">
        <f>'BM 05 - COM REAJUSTE'!N153+M153</f>
        <v>24.45</v>
      </c>
    </row>
    <row r="154" spans="1:14" ht="37.5" x14ac:dyDescent="0.25">
      <c r="A154" s="67" t="s">
        <v>275</v>
      </c>
      <c r="B154" s="13" t="s">
        <v>294</v>
      </c>
      <c r="C154" s="19" t="s">
        <v>141</v>
      </c>
      <c r="D154" s="20">
        <v>11</v>
      </c>
      <c r="E154" s="53"/>
      <c r="F154" s="20">
        <f>E154+'BM 05 - COM REAJUSTE'!F154</f>
        <v>11</v>
      </c>
      <c r="G154" s="53"/>
      <c r="H154" s="20">
        <v>14.53</v>
      </c>
      <c r="I154" s="20">
        <f t="shared" si="55"/>
        <v>15.69791558470676</v>
      </c>
      <c r="J154" s="20">
        <f t="shared" si="56"/>
        <v>159.83000000000001</v>
      </c>
      <c r="K154" s="20">
        <f t="shared" si="58"/>
        <v>0</v>
      </c>
      <c r="L154" s="20">
        <f t="shared" si="59"/>
        <v>0</v>
      </c>
      <c r="M154" s="20">
        <f t="shared" si="57"/>
        <v>0</v>
      </c>
      <c r="N154" s="64">
        <f>'BM 05 - COM REAJUSTE'!N154+M154</f>
        <v>159.83000000000001</v>
      </c>
    </row>
    <row r="155" spans="1:14" ht="37.5" x14ac:dyDescent="0.25">
      <c r="A155" s="67" t="s">
        <v>276</v>
      </c>
      <c r="B155" s="13" t="s">
        <v>295</v>
      </c>
      <c r="C155" s="19" t="s">
        <v>141</v>
      </c>
      <c r="D155" s="20">
        <v>9</v>
      </c>
      <c r="E155" s="53"/>
      <c r="F155" s="20">
        <f>E155+'BM 05 - COM REAJUSTE'!F155</f>
        <v>9</v>
      </c>
      <c r="G155" s="53"/>
      <c r="H155" s="20">
        <v>6.69</v>
      </c>
      <c r="I155" s="20">
        <f t="shared" si="55"/>
        <v>7.2277395224837049</v>
      </c>
      <c r="J155" s="20">
        <f t="shared" si="56"/>
        <v>60.21</v>
      </c>
      <c r="K155" s="20">
        <f t="shared" si="58"/>
        <v>0</v>
      </c>
      <c r="L155" s="20">
        <f t="shared" si="59"/>
        <v>0</v>
      </c>
      <c r="M155" s="20">
        <f t="shared" si="57"/>
        <v>0</v>
      </c>
      <c r="N155" s="64">
        <f>'BM 05 - COM REAJUSTE'!N155+M155</f>
        <v>60.21</v>
      </c>
    </row>
    <row r="156" spans="1:14" ht="13" x14ac:dyDescent="0.25">
      <c r="A156" s="67" t="s">
        <v>277</v>
      </c>
      <c r="B156" s="13" t="s">
        <v>296</v>
      </c>
      <c r="C156" s="19" t="s">
        <v>59</v>
      </c>
      <c r="D156" s="20">
        <v>3</v>
      </c>
      <c r="E156" s="53"/>
      <c r="F156" s="20">
        <f>E156+'BM 05 - COM REAJUSTE'!F156</f>
        <v>3</v>
      </c>
      <c r="G156" s="53"/>
      <c r="H156" s="20">
        <v>43.45</v>
      </c>
      <c r="I156" s="20">
        <f t="shared" si="55"/>
        <v>46.942493610152013</v>
      </c>
      <c r="J156" s="20">
        <f t="shared" si="56"/>
        <v>130.35</v>
      </c>
      <c r="K156" s="20">
        <f t="shared" si="58"/>
        <v>0</v>
      </c>
      <c r="L156" s="20">
        <f t="shared" si="59"/>
        <v>0</v>
      </c>
      <c r="M156" s="20">
        <f t="shared" si="57"/>
        <v>0</v>
      </c>
      <c r="N156" s="64">
        <f>'BM 05 - COM REAJUSTE'!N156+M156</f>
        <v>130.35</v>
      </c>
    </row>
    <row r="157" spans="1:14" ht="37.5" x14ac:dyDescent="0.25">
      <c r="A157" s="67" t="s">
        <v>278</v>
      </c>
      <c r="B157" s="13" t="s">
        <v>297</v>
      </c>
      <c r="C157" s="19" t="s">
        <v>141</v>
      </c>
      <c r="D157" s="20">
        <v>1</v>
      </c>
      <c r="E157" s="53"/>
      <c r="F157" s="20">
        <f>E157+'BM 05 - COM REAJUSTE'!F157</f>
        <v>1</v>
      </c>
      <c r="G157" s="53"/>
      <c r="H157" s="20">
        <v>12.28</v>
      </c>
      <c r="I157" s="20">
        <f t="shared" si="55"/>
        <v>13.267061485216725</v>
      </c>
      <c r="J157" s="20">
        <f t="shared" si="56"/>
        <v>12.28</v>
      </c>
      <c r="K157" s="20">
        <f t="shared" si="58"/>
        <v>0</v>
      </c>
      <c r="L157" s="20">
        <f t="shared" si="59"/>
        <v>0</v>
      </c>
      <c r="M157" s="20">
        <f t="shared" si="57"/>
        <v>0</v>
      </c>
      <c r="N157" s="64">
        <f>'BM 05 - COM REAJUSTE'!N157+M157</f>
        <v>12.28</v>
      </c>
    </row>
    <row r="158" spans="1:14" ht="37.5" x14ac:dyDescent="0.25">
      <c r="A158" s="67" t="s">
        <v>279</v>
      </c>
      <c r="B158" s="13" t="s">
        <v>298</v>
      </c>
      <c r="C158" s="19" t="s">
        <v>141</v>
      </c>
      <c r="D158" s="20">
        <v>1</v>
      </c>
      <c r="E158" s="53"/>
      <c r="F158" s="20">
        <f>E158+'BM 05 - COM REAJUSTE'!F158</f>
        <v>1</v>
      </c>
      <c r="G158" s="53">
        <v>1</v>
      </c>
      <c r="H158" s="20">
        <v>436.28</v>
      </c>
      <c r="I158" s="20">
        <f t="shared" si="55"/>
        <v>471.34801178911664</v>
      </c>
      <c r="J158" s="20">
        <f t="shared" si="56"/>
        <v>436.28</v>
      </c>
      <c r="K158" s="20">
        <f t="shared" si="58"/>
        <v>436.28</v>
      </c>
      <c r="L158" s="20">
        <f t="shared" si="59"/>
        <v>471.34</v>
      </c>
      <c r="M158" s="20">
        <f t="shared" si="57"/>
        <v>0</v>
      </c>
      <c r="N158" s="64">
        <f>'BM 05 - COM REAJUSTE'!N158+M158</f>
        <v>471.34</v>
      </c>
    </row>
    <row r="159" spans="1:14" ht="37.5" x14ac:dyDescent="0.25">
      <c r="A159" s="67" t="s">
        <v>280</v>
      </c>
      <c r="B159" s="13" t="s">
        <v>299</v>
      </c>
      <c r="C159" s="19" t="s">
        <v>141</v>
      </c>
      <c r="D159" s="20">
        <v>3</v>
      </c>
      <c r="E159" s="53"/>
      <c r="F159" s="20">
        <f>E159+'BM 05 - COM REAJUSTE'!F159</f>
        <v>3</v>
      </c>
      <c r="G159" s="53">
        <v>3</v>
      </c>
      <c r="H159" s="20">
        <v>385.85</v>
      </c>
      <c r="I159" s="20">
        <f t="shared" si="55"/>
        <v>416.86446857254674</v>
      </c>
      <c r="J159" s="20">
        <f t="shared" si="56"/>
        <v>1157.55</v>
      </c>
      <c r="K159" s="20">
        <f t="shared" si="58"/>
        <v>1157.55</v>
      </c>
      <c r="L159" s="20">
        <f t="shared" si="59"/>
        <v>1250.5899999999999</v>
      </c>
      <c r="M159" s="20">
        <f t="shared" si="57"/>
        <v>0</v>
      </c>
      <c r="N159" s="64">
        <f>'BM 05 - COM REAJUSTE'!N159+M159</f>
        <v>1250.5899999999999</v>
      </c>
    </row>
    <row r="160" spans="1:14" ht="14" x14ac:dyDescent="0.25">
      <c r="A160" s="238" t="s">
        <v>60</v>
      </c>
      <c r="B160" s="239"/>
      <c r="C160" s="239"/>
      <c r="D160" s="239"/>
      <c r="E160" s="239"/>
      <c r="F160" s="239"/>
      <c r="G160" s="239"/>
      <c r="H160" s="240"/>
      <c r="I160" s="165"/>
      <c r="J160" s="21">
        <f>SUM(J141:J159)</f>
        <v>3802.7300000000005</v>
      </c>
      <c r="K160" s="21">
        <f>SUM(K141:K159)</f>
        <v>1779.03</v>
      </c>
      <c r="L160" s="21">
        <f>SUM(L141:L159)</f>
        <v>1922.0099999999998</v>
      </c>
      <c r="M160" s="21">
        <f>SUM(M141:M159)</f>
        <v>0</v>
      </c>
      <c r="N160" s="21">
        <f>SUM(N141:N159)</f>
        <v>3745.63</v>
      </c>
    </row>
    <row r="161" spans="1:14" ht="14" x14ac:dyDescent="0.25">
      <c r="A161" s="66" t="s">
        <v>300</v>
      </c>
      <c r="B161" s="161" t="s">
        <v>302</v>
      </c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3"/>
    </row>
    <row r="162" spans="1:14" ht="25" x14ac:dyDescent="0.25">
      <c r="A162" s="67" t="s">
        <v>301</v>
      </c>
      <c r="B162" s="13" t="s">
        <v>308</v>
      </c>
      <c r="C162" s="19" t="s">
        <v>15</v>
      </c>
      <c r="D162" s="20">
        <v>2.5</v>
      </c>
      <c r="E162" s="53"/>
      <c r="F162" s="20">
        <f>E162+'BM 05 - COM REAJUSTE'!F162</f>
        <v>2.5</v>
      </c>
      <c r="G162" s="53"/>
      <c r="H162" s="20">
        <v>21.58</v>
      </c>
      <c r="I162" s="20">
        <f t="shared" ref="I162:I167" si="60">H162*$P$12</f>
        <v>23.314591763108869</v>
      </c>
      <c r="J162" s="20">
        <f t="shared" ref="J162:J167" si="61">TRUNC(H162*D162,2)</f>
        <v>53.95</v>
      </c>
      <c r="K162" s="20">
        <f t="shared" ref="K162:K167" si="62">TRUNC(G162*H162,2)</f>
        <v>0</v>
      </c>
      <c r="L162" s="20">
        <f t="shared" ref="L162:L167" si="63">TRUNC(I162*G162,2)</f>
        <v>0</v>
      </c>
      <c r="M162" s="20">
        <f t="shared" ref="M162:M167" si="64">TRUNC(I162*E162,2)</f>
        <v>0</v>
      </c>
      <c r="N162" s="64">
        <f>'BM 05 - COM REAJUSTE'!N162+M162</f>
        <v>53.95</v>
      </c>
    </row>
    <row r="163" spans="1:14" ht="25" x14ac:dyDescent="0.25">
      <c r="A163" s="67" t="s">
        <v>303</v>
      </c>
      <c r="B163" s="13" t="s">
        <v>309</v>
      </c>
      <c r="C163" s="19" t="s">
        <v>15</v>
      </c>
      <c r="D163" s="20">
        <v>68.02</v>
      </c>
      <c r="E163" s="53"/>
      <c r="F163" s="20">
        <f>E163+'BM 05 - COM REAJUSTE'!F163</f>
        <v>68.02</v>
      </c>
      <c r="G163" s="53"/>
      <c r="H163" s="20">
        <v>48.66</v>
      </c>
      <c r="I163" s="20">
        <f t="shared" si="60"/>
        <v>52.571271324971157</v>
      </c>
      <c r="J163" s="20">
        <f t="shared" si="61"/>
        <v>3309.85</v>
      </c>
      <c r="K163" s="20">
        <f t="shared" si="62"/>
        <v>0</v>
      </c>
      <c r="L163" s="20">
        <f t="shared" si="63"/>
        <v>0</v>
      </c>
      <c r="M163" s="20">
        <f t="shared" si="64"/>
        <v>0</v>
      </c>
      <c r="N163" s="64">
        <f>'BM 05 - COM REAJUSTE'!N163+M163</f>
        <v>3309.85</v>
      </c>
    </row>
    <row r="164" spans="1:14" ht="37.5" x14ac:dyDescent="0.25">
      <c r="A164" s="67" t="s">
        <v>304</v>
      </c>
      <c r="B164" s="13" t="s">
        <v>310</v>
      </c>
      <c r="C164" s="19" t="s">
        <v>141</v>
      </c>
      <c r="D164" s="20">
        <v>11</v>
      </c>
      <c r="E164" s="53"/>
      <c r="F164" s="20">
        <f>E164+'BM 05 - COM REAJUSTE'!F164</f>
        <v>11</v>
      </c>
      <c r="G164" s="53"/>
      <c r="H164" s="20">
        <v>74.930000000000007</v>
      </c>
      <c r="I164" s="20">
        <f t="shared" si="60"/>
        <v>80.952843411017042</v>
      </c>
      <c r="J164" s="20">
        <f t="shared" si="61"/>
        <v>824.23</v>
      </c>
      <c r="K164" s="20">
        <f t="shared" si="62"/>
        <v>0</v>
      </c>
      <c r="L164" s="20">
        <f t="shared" si="63"/>
        <v>0</v>
      </c>
      <c r="M164" s="20">
        <f t="shared" si="64"/>
        <v>0</v>
      </c>
      <c r="N164" s="64">
        <f>'BM 05 - COM REAJUSTE'!N164+M164</f>
        <v>824.23</v>
      </c>
    </row>
    <row r="165" spans="1:14" ht="37.5" x14ac:dyDescent="0.25">
      <c r="A165" s="67" t="s">
        <v>305</v>
      </c>
      <c r="B165" s="13" t="s">
        <v>311</v>
      </c>
      <c r="C165" s="19" t="s">
        <v>141</v>
      </c>
      <c r="D165" s="20">
        <v>4</v>
      </c>
      <c r="E165" s="53"/>
      <c r="F165" s="20">
        <f>E165+'BM 05 - COM REAJUSTE'!F165</f>
        <v>4</v>
      </c>
      <c r="G165" s="53"/>
      <c r="H165" s="20">
        <v>44.22</v>
      </c>
      <c r="I165" s="20">
        <f t="shared" si="60"/>
        <v>47.774385901977489</v>
      </c>
      <c r="J165" s="20">
        <f t="shared" si="61"/>
        <v>176.88</v>
      </c>
      <c r="K165" s="20">
        <f t="shared" si="62"/>
        <v>0</v>
      </c>
      <c r="L165" s="20">
        <f t="shared" si="63"/>
        <v>0</v>
      </c>
      <c r="M165" s="20">
        <f t="shared" si="64"/>
        <v>0</v>
      </c>
      <c r="N165" s="64">
        <f>'BM 05 - COM REAJUSTE'!N165+M165</f>
        <v>176.88</v>
      </c>
    </row>
    <row r="166" spans="1:14" ht="37.5" x14ac:dyDescent="0.25">
      <c r="A166" s="67" t="s">
        <v>306</v>
      </c>
      <c r="B166" s="13" t="s">
        <v>312</v>
      </c>
      <c r="C166" s="19" t="s">
        <v>141</v>
      </c>
      <c r="D166" s="20">
        <v>13</v>
      </c>
      <c r="E166" s="53"/>
      <c r="F166" s="20">
        <f>E166+'BM 05 - COM REAJUSTE'!F166</f>
        <v>13</v>
      </c>
      <c r="G166" s="53"/>
      <c r="H166" s="20">
        <v>23.71</v>
      </c>
      <c r="I166" s="20">
        <f t="shared" si="60"/>
        <v>25.615800310626106</v>
      </c>
      <c r="J166" s="20">
        <f t="shared" si="61"/>
        <v>308.23</v>
      </c>
      <c r="K166" s="20">
        <f t="shared" si="62"/>
        <v>0</v>
      </c>
      <c r="L166" s="20">
        <f t="shared" si="63"/>
        <v>0</v>
      </c>
      <c r="M166" s="20">
        <f t="shared" si="64"/>
        <v>0</v>
      </c>
      <c r="N166" s="64">
        <f>'BM 05 - COM REAJUSTE'!N166+M166</f>
        <v>308.23</v>
      </c>
    </row>
    <row r="167" spans="1:14" ht="37.5" x14ac:dyDescent="0.25">
      <c r="A167" s="67" t="s">
        <v>307</v>
      </c>
      <c r="B167" s="13" t="s">
        <v>313</v>
      </c>
      <c r="C167" s="19" t="s">
        <v>141</v>
      </c>
      <c r="D167" s="20">
        <v>3</v>
      </c>
      <c r="E167" s="53"/>
      <c r="F167" s="20">
        <f>E167+'BM 05 - COM REAJUSTE'!F167</f>
        <v>3</v>
      </c>
      <c r="G167" s="53">
        <v>3</v>
      </c>
      <c r="H167" s="20">
        <v>712.52</v>
      </c>
      <c r="I167" s="20">
        <f t="shared" si="60"/>
        <v>769.79207243050655</v>
      </c>
      <c r="J167" s="20">
        <f t="shared" si="61"/>
        <v>2137.56</v>
      </c>
      <c r="K167" s="20">
        <f t="shared" si="62"/>
        <v>2137.56</v>
      </c>
      <c r="L167" s="20">
        <f t="shared" si="63"/>
        <v>2309.37</v>
      </c>
      <c r="M167" s="20">
        <f t="shared" si="64"/>
        <v>0</v>
      </c>
      <c r="N167" s="64">
        <f>'BM 05 - COM REAJUSTE'!N167+M167</f>
        <v>2309.37</v>
      </c>
    </row>
    <row r="168" spans="1:14" ht="14" x14ac:dyDescent="0.25">
      <c r="A168" s="238" t="s">
        <v>60</v>
      </c>
      <c r="B168" s="239"/>
      <c r="C168" s="239"/>
      <c r="D168" s="239"/>
      <c r="E168" s="239"/>
      <c r="F168" s="239"/>
      <c r="G168" s="239"/>
      <c r="H168" s="240"/>
      <c r="I168" s="165"/>
      <c r="J168" s="21">
        <f>SUM(J162:J167)</f>
        <v>6810.6999999999989</v>
      </c>
      <c r="K168" s="21">
        <f>SUM(K162:K167)</f>
        <v>2137.56</v>
      </c>
      <c r="L168" s="21">
        <f>SUM(L162:L167)</f>
        <v>2309.37</v>
      </c>
      <c r="M168" s="21">
        <f>SUM(M162:M167)</f>
        <v>0</v>
      </c>
      <c r="N168" s="21">
        <f>SUM(N162:N167)</f>
        <v>6982.5099999999993</v>
      </c>
    </row>
    <row r="169" spans="1:14" ht="14" x14ac:dyDescent="0.25">
      <c r="A169" s="66" t="s">
        <v>314</v>
      </c>
      <c r="B169" s="161" t="s">
        <v>315</v>
      </c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3"/>
    </row>
    <row r="170" spans="1:14" ht="37.5" x14ac:dyDescent="0.25">
      <c r="A170" s="67" t="s">
        <v>316</v>
      </c>
      <c r="B170" s="13" t="s">
        <v>352</v>
      </c>
      <c r="C170" s="19" t="s">
        <v>141</v>
      </c>
      <c r="D170" s="20">
        <v>1</v>
      </c>
      <c r="E170" s="53"/>
      <c r="F170" s="20">
        <f>E170+'BM 05 - COM REAJUSTE'!F170</f>
        <v>0</v>
      </c>
      <c r="G170" s="53">
        <v>1</v>
      </c>
      <c r="H170" s="20">
        <v>1562.31</v>
      </c>
      <c r="I170" s="20">
        <f t="shared" ref="I170:I205" si="65">H170*$P$12</f>
        <v>1687.8878525219009</v>
      </c>
      <c r="J170" s="20">
        <f t="shared" ref="J170:J205" si="66">TRUNC(H170*D170,2)</f>
        <v>1562.31</v>
      </c>
      <c r="K170" s="20">
        <f>TRUNC(G170*H170,2)</f>
        <v>1562.31</v>
      </c>
      <c r="L170" s="20">
        <f>TRUNC(I170*G170,2)</f>
        <v>1687.88</v>
      </c>
      <c r="M170" s="20">
        <f t="shared" ref="M170:M205" si="67">TRUNC(I170*E170,2)</f>
        <v>0</v>
      </c>
      <c r="N170" s="64">
        <f>'BM 05 - COM REAJUSTE'!N170+M170</f>
        <v>0</v>
      </c>
    </row>
    <row r="171" spans="1:14" ht="13" x14ac:dyDescent="0.25">
      <c r="A171" s="67" t="s">
        <v>317</v>
      </c>
      <c r="B171" s="13" t="s">
        <v>353</v>
      </c>
      <c r="C171" s="19" t="s">
        <v>141</v>
      </c>
      <c r="D171" s="20">
        <v>1</v>
      </c>
      <c r="E171" s="53"/>
      <c r="F171" s="20">
        <f>E171+'BM 05 - COM REAJUSTE'!F171</f>
        <v>0</v>
      </c>
      <c r="G171" s="53">
        <v>1</v>
      </c>
      <c r="H171" s="20">
        <v>532.74</v>
      </c>
      <c r="I171" s="20">
        <f t="shared" si="65"/>
        <v>575.56142798325391</v>
      </c>
      <c r="J171" s="20">
        <f t="shared" si="66"/>
        <v>532.74</v>
      </c>
      <c r="K171" s="20">
        <f t="shared" ref="K171:K205" si="68">TRUNC(G171*H171,2)</f>
        <v>532.74</v>
      </c>
      <c r="L171" s="20">
        <f t="shared" ref="L171:L205" si="69">TRUNC(I171*G171,2)</f>
        <v>575.55999999999995</v>
      </c>
      <c r="M171" s="20">
        <f t="shared" si="67"/>
        <v>0</v>
      </c>
      <c r="N171" s="64">
        <f>'BM 05 - COM REAJUSTE'!N171+M171</f>
        <v>0</v>
      </c>
    </row>
    <row r="172" spans="1:14" ht="13" x14ac:dyDescent="0.25">
      <c r="A172" s="67" t="s">
        <v>318</v>
      </c>
      <c r="B172" s="13" t="s">
        <v>354</v>
      </c>
      <c r="C172" s="19" t="s">
        <v>141</v>
      </c>
      <c r="D172" s="20">
        <v>4</v>
      </c>
      <c r="E172" s="53"/>
      <c r="F172" s="20">
        <f>E172+'BM 05 - COM REAJUSTE'!F172</f>
        <v>0</v>
      </c>
      <c r="G172" s="53">
        <v>4</v>
      </c>
      <c r="H172" s="20">
        <v>122.61</v>
      </c>
      <c r="I172" s="20">
        <f t="shared" si="65"/>
        <v>132.46534272821032</v>
      </c>
      <c r="J172" s="20">
        <f t="shared" si="66"/>
        <v>490.44</v>
      </c>
      <c r="K172" s="20">
        <f t="shared" si="68"/>
        <v>490.44</v>
      </c>
      <c r="L172" s="20">
        <f t="shared" si="69"/>
        <v>529.86</v>
      </c>
      <c r="M172" s="20">
        <f t="shared" si="67"/>
        <v>0</v>
      </c>
      <c r="N172" s="64">
        <f>'BM 05 - COM REAJUSTE'!N172+M172</f>
        <v>0</v>
      </c>
    </row>
    <row r="173" spans="1:14" ht="25" x14ac:dyDescent="0.25">
      <c r="A173" s="67" t="s">
        <v>319</v>
      </c>
      <c r="B173" s="13" t="s">
        <v>355</v>
      </c>
      <c r="C173" s="19" t="s">
        <v>141</v>
      </c>
      <c r="D173" s="20">
        <v>1</v>
      </c>
      <c r="E173" s="53"/>
      <c r="F173" s="20">
        <f>E173+'BM 05 - COM REAJUSTE'!F173</f>
        <v>0</v>
      </c>
      <c r="G173" s="53">
        <v>1</v>
      </c>
      <c r="H173" s="20">
        <v>132.34</v>
      </c>
      <c r="I173" s="20">
        <f t="shared" si="65"/>
        <v>142.97743623400501</v>
      </c>
      <c r="J173" s="20">
        <f t="shared" si="66"/>
        <v>132.34</v>
      </c>
      <c r="K173" s="20">
        <f t="shared" si="68"/>
        <v>132.34</v>
      </c>
      <c r="L173" s="20">
        <f t="shared" si="69"/>
        <v>142.97</v>
      </c>
      <c r="M173" s="20">
        <f t="shared" si="67"/>
        <v>0</v>
      </c>
      <c r="N173" s="64">
        <f>'BM 05 - COM REAJUSTE'!N173+M173</f>
        <v>0</v>
      </c>
    </row>
    <row r="174" spans="1:14" ht="25" x14ac:dyDescent="0.25">
      <c r="A174" s="67" t="s">
        <v>320</v>
      </c>
      <c r="B174" s="13" t="s">
        <v>356</v>
      </c>
      <c r="C174" s="19" t="s">
        <v>141</v>
      </c>
      <c r="D174" s="20">
        <v>4</v>
      </c>
      <c r="E174" s="53"/>
      <c r="F174" s="20">
        <f>E174+'BM 05 - COM REAJUSTE'!F174</f>
        <v>0</v>
      </c>
      <c r="G174" s="53">
        <v>4</v>
      </c>
      <c r="H174" s="20">
        <v>8.81</v>
      </c>
      <c r="I174" s="20">
        <f t="shared" si="65"/>
        <v>9.5181442740032054</v>
      </c>
      <c r="J174" s="20">
        <f t="shared" si="66"/>
        <v>35.24</v>
      </c>
      <c r="K174" s="20">
        <f t="shared" si="68"/>
        <v>35.24</v>
      </c>
      <c r="L174" s="20">
        <f t="shared" si="69"/>
        <v>38.07</v>
      </c>
      <c r="M174" s="20">
        <f t="shared" si="67"/>
        <v>0</v>
      </c>
      <c r="N174" s="64">
        <f>'BM 05 - COM REAJUSTE'!N174+M174</f>
        <v>0</v>
      </c>
    </row>
    <row r="175" spans="1:14" ht="25" x14ac:dyDescent="0.25">
      <c r="A175" s="67" t="s">
        <v>321</v>
      </c>
      <c r="B175" s="13" t="s">
        <v>357</v>
      </c>
      <c r="C175" s="19" t="s">
        <v>141</v>
      </c>
      <c r="D175" s="20">
        <v>6</v>
      </c>
      <c r="E175" s="53"/>
      <c r="F175" s="20">
        <f>E175+'BM 05 - COM REAJUSTE'!F175</f>
        <v>0</v>
      </c>
      <c r="G175" s="53">
        <v>6</v>
      </c>
      <c r="H175" s="20">
        <v>9.3000000000000007</v>
      </c>
      <c r="I175" s="20">
        <f t="shared" si="65"/>
        <v>10.047530277892147</v>
      </c>
      <c r="J175" s="20">
        <f t="shared" si="66"/>
        <v>55.8</v>
      </c>
      <c r="K175" s="20">
        <f t="shared" si="68"/>
        <v>55.8</v>
      </c>
      <c r="L175" s="20">
        <f t="shared" si="69"/>
        <v>60.28</v>
      </c>
      <c r="M175" s="20">
        <f t="shared" si="67"/>
        <v>0</v>
      </c>
      <c r="N175" s="64">
        <f>'BM 05 - COM REAJUSTE'!N175+M175</f>
        <v>0</v>
      </c>
    </row>
    <row r="176" spans="1:14" ht="25" x14ac:dyDescent="0.25">
      <c r="A176" s="67" t="s">
        <v>322</v>
      </c>
      <c r="B176" s="13" t="s">
        <v>358</v>
      </c>
      <c r="C176" s="19" t="s">
        <v>141</v>
      </c>
      <c r="D176" s="20">
        <v>8</v>
      </c>
      <c r="E176" s="53"/>
      <c r="F176" s="20">
        <f>E176+'BM 05 - COM REAJUSTE'!F176</f>
        <v>0</v>
      </c>
      <c r="G176" s="53">
        <v>8</v>
      </c>
      <c r="H176" s="20">
        <v>10.220000000000001</v>
      </c>
      <c r="I176" s="20">
        <f t="shared" si="65"/>
        <v>11.041479509683628</v>
      </c>
      <c r="J176" s="20">
        <f t="shared" si="66"/>
        <v>81.760000000000005</v>
      </c>
      <c r="K176" s="20">
        <f t="shared" si="68"/>
        <v>81.760000000000005</v>
      </c>
      <c r="L176" s="20">
        <f t="shared" si="69"/>
        <v>88.33</v>
      </c>
      <c r="M176" s="20">
        <f t="shared" si="67"/>
        <v>0</v>
      </c>
      <c r="N176" s="64">
        <f>'BM 05 - COM REAJUSTE'!N176+M176</f>
        <v>0</v>
      </c>
    </row>
    <row r="177" spans="1:14" ht="37.5" x14ac:dyDescent="0.25">
      <c r="A177" s="67" t="s">
        <v>323</v>
      </c>
      <c r="B177" s="13" t="s">
        <v>359</v>
      </c>
      <c r="C177" s="19" t="s">
        <v>141</v>
      </c>
      <c r="D177" s="20">
        <v>1</v>
      </c>
      <c r="E177" s="53"/>
      <c r="F177" s="20">
        <f>E177+'BM 05 - COM REAJUSTE'!F177</f>
        <v>0</v>
      </c>
      <c r="G177" s="53">
        <v>1</v>
      </c>
      <c r="H177" s="20">
        <v>587.96</v>
      </c>
      <c r="I177" s="20">
        <f t="shared" si="65"/>
        <v>635.21998948273824</v>
      </c>
      <c r="J177" s="20">
        <f t="shared" si="66"/>
        <v>587.96</v>
      </c>
      <c r="K177" s="20">
        <f t="shared" si="68"/>
        <v>587.96</v>
      </c>
      <c r="L177" s="20">
        <f t="shared" si="69"/>
        <v>635.21</v>
      </c>
      <c r="M177" s="20">
        <f t="shared" si="67"/>
        <v>0</v>
      </c>
      <c r="N177" s="64">
        <f>'BM 05 - COM REAJUSTE'!N177+M177</f>
        <v>0</v>
      </c>
    </row>
    <row r="178" spans="1:14" ht="37.5" x14ac:dyDescent="0.25">
      <c r="A178" s="67" t="s">
        <v>324</v>
      </c>
      <c r="B178" s="13" t="s">
        <v>360</v>
      </c>
      <c r="C178" s="19" t="s">
        <v>141</v>
      </c>
      <c r="D178" s="20">
        <v>1</v>
      </c>
      <c r="E178" s="53"/>
      <c r="F178" s="20">
        <f>E178+'BM 05 - COM REAJUSTE'!F178</f>
        <v>0</v>
      </c>
      <c r="G178" s="53">
        <v>1</v>
      </c>
      <c r="H178" s="20">
        <v>243.72</v>
      </c>
      <c r="I178" s="20">
        <f t="shared" si="65"/>
        <v>263.31011605676059</v>
      </c>
      <c r="J178" s="20">
        <f t="shared" si="66"/>
        <v>243.72</v>
      </c>
      <c r="K178" s="20">
        <f t="shared" si="68"/>
        <v>243.72</v>
      </c>
      <c r="L178" s="20">
        <f t="shared" si="69"/>
        <v>263.31</v>
      </c>
      <c r="M178" s="20">
        <f t="shared" si="67"/>
        <v>0</v>
      </c>
      <c r="N178" s="64">
        <f>'BM 05 - COM REAJUSTE'!N178+M178</f>
        <v>0</v>
      </c>
    </row>
    <row r="179" spans="1:14" ht="37.5" x14ac:dyDescent="0.25">
      <c r="A179" s="67" t="s">
        <v>325</v>
      </c>
      <c r="B179" s="13" t="s">
        <v>361</v>
      </c>
      <c r="C179" s="19" t="s">
        <v>15</v>
      </c>
      <c r="D179" s="20">
        <v>45</v>
      </c>
      <c r="E179" s="53"/>
      <c r="F179" s="20">
        <f>E179+'BM 05 - COM REAJUSTE'!F179</f>
        <v>0</v>
      </c>
      <c r="G179" s="53">
        <v>45</v>
      </c>
      <c r="H179" s="20">
        <v>11.63</v>
      </c>
      <c r="I179" s="20">
        <f t="shared" si="65"/>
        <v>12.56481474536405</v>
      </c>
      <c r="J179" s="20">
        <f t="shared" si="66"/>
        <v>523.35</v>
      </c>
      <c r="K179" s="20">
        <f t="shared" si="68"/>
        <v>523.35</v>
      </c>
      <c r="L179" s="20">
        <f t="shared" si="69"/>
        <v>565.41</v>
      </c>
      <c r="M179" s="20">
        <f t="shared" si="67"/>
        <v>0</v>
      </c>
      <c r="N179" s="64">
        <f>'BM 05 - COM REAJUSTE'!N179+M179</f>
        <v>0</v>
      </c>
    </row>
    <row r="180" spans="1:14" ht="25" x14ac:dyDescent="0.25">
      <c r="A180" s="67" t="s">
        <v>326</v>
      </c>
      <c r="B180" s="13" t="s">
        <v>362</v>
      </c>
      <c r="C180" s="19" t="s">
        <v>141</v>
      </c>
      <c r="D180" s="20">
        <v>8</v>
      </c>
      <c r="E180" s="53"/>
      <c r="F180" s="20">
        <f>E180+'BM 05 - COM REAJUSTE'!F180</f>
        <v>0</v>
      </c>
      <c r="G180" s="53">
        <v>8</v>
      </c>
      <c r="H180" s="20">
        <v>6.71</v>
      </c>
      <c r="I180" s="20">
        <f t="shared" si="65"/>
        <v>7.2493471144791712</v>
      </c>
      <c r="J180" s="20">
        <f t="shared" si="66"/>
        <v>53.68</v>
      </c>
      <c r="K180" s="20">
        <f t="shared" si="68"/>
        <v>53.68</v>
      </c>
      <c r="L180" s="20">
        <f t="shared" si="69"/>
        <v>57.99</v>
      </c>
      <c r="M180" s="20">
        <f t="shared" si="67"/>
        <v>0</v>
      </c>
      <c r="N180" s="64">
        <f>'BM 05 - COM REAJUSTE'!N180+M180</f>
        <v>0</v>
      </c>
    </row>
    <row r="181" spans="1:14" ht="37.5" x14ac:dyDescent="0.25">
      <c r="A181" s="67" t="s">
        <v>327</v>
      </c>
      <c r="B181" s="13" t="s">
        <v>363</v>
      </c>
      <c r="C181" s="19" t="s">
        <v>141</v>
      </c>
      <c r="D181" s="20">
        <v>2</v>
      </c>
      <c r="E181" s="53"/>
      <c r="F181" s="20">
        <f>E181+'BM 05 - COM REAJUSTE'!F181</f>
        <v>0</v>
      </c>
      <c r="G181" s="53">
        <v>2</v>
      </c>
      <c r="H181" s="20">
        <v>13.88</v>
      </c>
      <c r="I181" s="20">
        <f t="shared" si="65"/>
        <v>14.995668844854084</v>
      </c>
      <c r="J181" s="20">
        <f t="shared" si="66"/>
        <v>27.76</v>
      </c>
      <c r="K181" s="20">
        <f t="shared" si="68"/>
        <v>27.76</v>
      </c>
      <c r="L181" s="20">
        <f t="shared" si="69"/>
        <v>29.99</v>
      </c>
      <c r="M181" s="20">
        <f t="shared" si="67"/>
        <v>0</v>
      </c>
      <c r="N181" s="64">
        <f>'BM 05 - COM REAJUSTE'!N181+M181</f>
        <v>0</v>
      </c>
    </row>
    <row r="182" spans="1:14" ht="13" x14ac:dyDescent="0.25">
      <c r="A182" s="67" t="s">
        <v>328</v>
      </c>
      <c r="B182" s="13" t="s">
        <v>364</v>
      </c>
      <c r="C182" s="19" t="s">
        <v>44</v>
      </c>
      <c r="D182" s="20">
        <v>60</v>
      </c>
      <c r="E182" s="53"/>
      <c r="F182" s="20">
        <f>E182+'BM 05 - COM REAJUSTE'!F182</f>
        <v>0</v>
      </c>
      <c r="G182" s="53">
        <v>60</v>
      </c>
      <c r="H182" s="20">
        <v>18.13</v>
      </c>
      <c r="I182" s="20">
        <f t="shared" si="65"/>
        <v>19.587282143890814</v>
      </c>
      <c r="J182" s="20">
        <f t="shared" si="66"/>
        <v>1087.8</v>
      </c>
      <c r="K182" s="20">
        <f t="shared" si="68"/>
        <v>1087.8</v>
      </c>
      <c r="L182" s="20">
        <f t="shared" si="69"/>
        <v>1175.23</v>
      </c>
      <c r="M182" s="20">
        <f t="shared" si="67"/>
        <v>0</v>
      </c>
      <c r="N182" s="64">
        <f>'BM 05 - COM REAJUSTE'!N182+M182</f>
        <v>0</v>
      </c>
    </row>
    <row r="183" spans="1:14" ht="25" x14ac:dyDescent="0.25">
      <c r="A183" s="67" t="s">
        <v>329</v>
      </c>
      <c r="B183" s="13" t="s">
        <v>365</v>
      </c>
      <c r="C183" s="19" t="s">
        <v>15</v>
      </c>
      <c r="D183" s="20">
        <v>600</v>
      </c>
      <c r="E183" s="53"/>
      <c r="F183" s="20">
        <f>E183+'BM 05 - COM REAJUSTE'!F183</f>
        <v>0</v>
      </c>
      <c r="G183" s="53">
        <v>600</v>
      </c>
      <c r="H183" s="20">
        <v>2.67</v>
      </c>
      <c r="I183" s="20">
        <f t="shared" si="65"/>
        <v>2.8846135313948418</v>
      </c>
      <c r="J183" s="20">
        <f t="shared" si="66"/>
        <v>1602</v>
      </c>
      <c r="K183" s="20">
        <f t="shared" si="68"/>
        <v>1602</v>
      </c>
      <c r="L183" s="20">
        <f t="shared" si="69"/>
        <v>1730.76</v>
      </c>
      <c r="M183" s="20">
        <f t="shared" si="67"/>
        <v>0</v>
      </c>
      <c r="N183" s="64">
        <f>'BM 05 - COM REAJUSTE'!N183+M183</f>
        <v>0</v>
      </c>
    </row>
    <row r="184" spans="1:14" ht="25" x14ac:dyDescent="0.25">
      <c r="A184" s="67" t="s">
        <v>330</v>
      </c>
      <c r="B184" s="13" t="s">
        <v>366</v>
      </c>
      <c r="C184" s="19" t="s">
        <v>15</v>
      </c>
      <c r="D184" s="20">
        <v>1600</v>
      </c>
      <c r="E184" s="53"/>
      <c r="F184" s="20">
        <f>E184+'BM 05 - COM REAJUSTE'!F184</f>
        <v>0</v>
      </c>
      <c r="G184" s="53">
        <v>1600</v>
      </c>
      <c r="H184" s="20">
        <v>3.92</v>
      </c>
      <c r="I184" s="20">
        <f t="shared" si="65"/>
        <v>4.2350880311115278</v>
      </c>
      <c r="J184" s="20">
        <f t="shared" si="66"/>
        <v>6272</v>
      </c>
      <c r="K184" s="20">
        <f t="shared" si="68"/>
        <v>6272</v>
      </c>
      <c r="L184" s="20">
        <f t="shared" si="69"/>
        <v>6776.14</v>
      </c>
      <c r="M184" s="20">
        <f t="shared" si="67"/>
        <v>0</v>
      </c>
      <c r="N184" s="64">
        <f>'BM 05 - COM REAJUSTE'!N184+M184</f>
        <v>0</v>
      </c>
    </row>
    <row r="185" spans="1:14" ht="25" x14ac:dyDescent="0.25">
      <c r="A185" s="67" t="s">
        <v>331</v>
      </c>
      <c r="B185" s="13" t="s">
        <v>367</v>
      </c>
      <c r="C185" s="19" t="s">
        <v>141</v>
      </c>
      <c r="D185" s="20">
        <v>46</v>
      </c>
      <c r="E185" s="53"/>
      <c r="F185" s="20">
        <f>E185+'BM 05 - COM REAJUSTE'!F185</f>
        <v>0</v>
      </c>
      <c r="G185" s="53">
        <v>46</v>
      </c>
      <c r="H185" s="20">
        <v>8.82</v>
      </c>
      <c r="I185" s="20">
        <f t="shared" si="65"/>
        <v>9.5289480700009381</v>
      </c>
      <c r="J185" s="20">
        <f t="shared" si="66"/>
        <v>405.72</v>
      </c>
      <c r="K185" s="20">
        <f t="shared" si="68"/>
        <v>405.72</v>
      </c>
      <c r="L185" s="20">
        <f t="shared" si="69"/>
        <v>438.33</v>
      </c>
      <c r="M185" s="20">
        <f t="shared" si="67"/>
        <v>0</v>
      </c>
      <c r="N185" s="64">
        <f>'BM 05 - COM REAJUSTE'!N185+M185</f>
        <v>0</v>
      </c>
    </row>
    <row r="186" spans="1:14" ht="25" x14ac:dyDescent="0.25">
      <c r="A186" s="67" t="s">
        <v>332</v>
      </c>
      <c r="B186" s="13" t="s">
        <v>368</v>
      </c>
      <c r="C186" s="19" t="s">
        <v>141</v>
      </c>
      <c r="D186" s="20">
        <v>17</v>
      </c>
      <c r="E186" s="53"/>
      <c r="F186" s="20">
        <f>E186+'BM 05 - COM REAJUSTE'!F186</f>
        <v>17</v>
      </c>
      <c r="G186" s="53"/>
      <c r="H186" s="20">
        <v>22.65</v>
      </c>
      <c r="I186" s="20">
        <f t="shared" si="65"/>
        <v>24.470597934866351</v>
      </c>
      <c r="J186" s="20">
        <f t="shared" si="66"/>
        <v>385.05</v>
      </c>
      <c r="K186" s="20">
        <f t="shared" si="68"/>
        <v>0</v>
      </c>
      <c r="L186" s="20">
        <f t="shared" si="69"/>
        <v>0</v>
      </c>
      <c r="M186" s="20">
        <f t="shared" si="67"/>
        <v>0</v>
      </c>
      <c r="N186" s="64">
        <f>'BM 05 - COM REAJUSTE'!N186+M186</f>
        <v>385.05</v>
      </c>
    </row>
    <row r="187" spans="1:14" ht="25" x14ac:dyDescent="0.25">
      <c r="A187" s="67" t="s">
        <v>333</v>
      </c>
      <c r="B187" s="13" t="s">
        <v>369</v>
      </c>
      <c r="C187" s="19" t="s">
        <v>141</v>
      </c>
      <c r="D187" s="20">
        <v>88</v>
      </c>
      <c r="E187" s="53"/>
      <c r="F187" s="20">
        <f>E187+'BM 05 - COM REAJUSTE'!F187</f>
        <v>88</v>
      </c>
      <c r="G187" s="53"/>
      <c r="H187" s="20">
        <v>11.95</v>
      </c>
      <c r="I187" s="20">
        <f t="shared" si="65"/>
        <v>12.910536217291519</v>
      </c>
      <c r="J187" s="20">
        <f t="shared" si="66"/>
        <v>1051.5999999999999</v>
      </c>
      <c r="K187" s="20">
        <f t="shared" si="68"/>
        <v>0</v>
      </c>
      <c r="L187" s="20">
        <f t="shared" si="69"/>
        <v>0</v>
      </c>
      <c r="M187" s="20">
        <f t="shared" si="67"/>
        <v>0</v>
      </c>
      <c r="N187" s="64">
        <f>'BM 05 - COM REAJUSTE'!N187+M187</f>
        <v>1051.5999999999999</v>
      </c>
    </row>
    <row r="188" spans="1:14" ht="25" x14ac:dyDescent="0.25">
      <c r="A188" s="67" t="s">
        <v>334</v>
      </c>
      <c r="B188" s="13" t="s">
        <v>370</v>
      </c>
      <c r="C188" s="19" t="s">
        <v>141</v>
      </c>
      <c r="D188" s="20">
        <v>7</v>
      </c>
      <c r="E188" s="53"/>
      <c r="F188" s="20">
        <f>E188+'BM 05 - COM REAJUSTE'!F188</f>
        <v>0</v>
      </c>
      <c r="G188" s="53">
        <v>7</v>
      </c>
      <c r="H188" s="20">
        <v>26.9</v>
      </c>
      <c r="I188" s="20">
        <f t="shared" si="65"/>
        <v>29.062211233903085</v>
      </c>
      <c r="J188" s="20">
        <f t="shared" si="66"/>
        <v>188.3</v>
      </c>
      <c r="K188" s="20">
        <f t="shared" si="68"/>
        <v>188.3</v>
      </c>
      <c r="L188" s="20">
        <f t="shared" si="69"/>
        <v>203.43</v>
      </c>
      <c r="M188" s="20">
        <f t="shared" si="67"/>
        <v>0</v>
      </c>
      <c r="N188" s="64">
        <f>'BM 05 - COM REAJUSTE'!N188+M188</f>
        <v>0</v>
      </c>
    </row>
    <row r="189" spans="1:14" ht="25" x14ac:dyDescent="0.25">
      <c r="A189" s="67" t="s">
        <v>335</v>
      </c>
      <c r="B189" s="13" t="s">
        <v>371</v>
      </c>
      <c r="C189" s="19" t="s">
        <v>141</v>
      </c>
      <c r="D189" s="20">
        <v>60</v>
      </c>
      <c r="E189" s="53"/>
      <c r="F189" s="20">
        <f>E189+'BM 05 - COM REAJUSTE'!F189</f>
        <v>0</v>
      </c>
      <c r="G189" s="53">
        <v>60</v>
      </c>
      <c r="H189" s="20">
        <v>24.04</v>
      </c>
      <c r="I189" s="20">
        <f t="shared" si="65"/>
        <v>25.97232557855131</v>
      </c>
      <c r="J189" s="20">
        <f t="shared" si="66"/>
        <v>1442.4</v>
      </c>
      <c r="K189" s="20">
        <f t="shared" si="68"/>
        <v>1442.4</v>
      </c>
      <c r="L189" s="20">
        <f t="shared" si="69"/>
        <v>1558.33</v>
      </c>
      <c r="M189" s="20">
        <f t="shared" si="67"/>
        <v>0</v>
      </c>
      <c r="N189" s="64">
        <f>'BM 05 - COM REAJUSTE'!N189+M189</f>
        <v>0</v>
      </c>
    </row>
    <row r="190" spans="1:14" ht="25" x14ac:dyDescent="0.25">
      <c r="A190" s="67" t="s">
        <v>336</v>
      </c>
      <c r="B190" s="13" t="s">
        <v>372</v>
      </c>
      <c r="C190" s="19" t="s">
        <v>141</v>
      </c>
      <c r="D190" s="20">
        <v>17</v>
      </c>
      <c r="E190" s="53"/>
      <c r="F190" s="20">
        <f>E190+'BM 05 - COM REAJUSTE'!F190</f>
        <v>0</v>
      </c>
      <c r="G190" s="53">
        <v>17</v>
      </c>
      <c r="H190" s="20">
        <v>36.46</v>
      </c>
      <c r="I190" s="20">
        <f t="shared" si="65"/>
        <v>39.390640207736304</v>
      </c>
      <c r="J190" s="20">
        <f t="shared" si="66"/>
        <v>619.82000000000005</v>
      </c>
      <c r="K190" s="20">
        <f t="shared" si="68"/>
        <v>619.82000000000005</v>
      </c>
      <c r="L190" s="20">
        <f t="shared" si="69"/>
        <v>669.64</v>
      </c>
      <c r="M190" s="20">
        <f t="shared" si="67"/>
        <v>0</v>
      </c>
      <c r="N190" s="64">
        <f>'BM 05 - COM REAJUSTE'!N190+M190</f>
        <v>0</v>
      </c>
    </row>
    <row r="191" spans="1:14" ht="25" x14ac:dyDescent="0.25">
      <c r="A191" s="67" t="s">
        <v>337</v>
      </c>
      <c r="B191" s="13" t="s">
        <v>373</v>
      </c>
      <c r="C191" s="19" t="s">
        <v>141</v>
      </c>
      <c r="D191" s="20">
        <v>17</v>
      </c>
      <c r="E191" s="53"/>
      <c r="F191" s="20">
        <f>E191+'BM 05 - COM REAJUSTE'!F191</f>
        <v>0</v>
      </c>
      <c r="G191" s="53">
        <v>17</v>
      </c>
      <c r="H191" s="20">
        <v>22.73</v>
      </c>
      <c r="I191" s="20">
        <f t="shared" si="65"/>
        <v>24.557028302848224</v>
      </c>
      <c r="J191" s="20">
        <f t="shared" si="66"/>
        <v>386.41</v>
      </c>
      <c r="K191" s="20">
        <f t="shared" si="68"/>
        <v>386.41</v>
      </c>
      <c r="L191" s="20">
        <f t="shared" si="69"/>
        <v>417.46</v>
      </c>
      <c r="M191" s="20">
        <f t="shared" si="67"/>
        <v>0</v>
      </c>
      <c r="N191" s="64">
        <f>'BM 05 - COM REAJUSTE'!N191+M191</f>
        <v>0</v>
      </c>
    </row>
    <row r="192" spans="1:14" ht="25" x14ac:dyDescent="0.25">
      <c r="A192" s="67" t="s">
        <v>338</v>
      </c>
      <c r="B192" s="13" t="s">
        <v>374</v>
      </c>
      <c r="C192" s="19" t="s">
        <v>141</v>
      </c>
      <c r="D192" s="20">
        <v>4</v>
      </c>
      <c r="E192" s="53"/>
      <c r="F192" s="20">
        <f>E192+'BM 05 - COM REAJUSTE'!F192</f>
        <v>0</v>
      </c>
      <c r="G192" s="53">
        <v>4</v>
      </c>
      <c r="H192" s="20">
        <v>28.02</v>
      </c>
      <c r="I192" s="20">
        <f t="shared" si="65"/>
        <v>30.272236385649236</v>
      </c>
      <c r="J192" s="20">
        <f t="shared" si="66"/>
        <v>112.08</v>
      </c>
      <c r="K192" s="20">
        <f t="shared" si="68"/>
        <v>112.08</v>
      </c>
      <c r="L192" s="20">
        <f t="shared" si="69"/>
        <v>121.08</v>
      </c>
      <c r="M192" s="20">
        <f t="shared" si="67"/>
        <v>0</v>
      </c>
      <c r="N192" s="64">
        <f>'BM 05 - COM REAJUSTE'!N192+M192</f>
        <v>0</v>
      </c>
    </row>
    <row r="193" spans="1:14" ht="25" x14ac:dyDescent="0.25">
      <c r="A193" s="67" t="s">
        <v>339</v>
      </c>
      <c r="B193" s="13" t="s">
        <v>375</v>
      </c>
      <c r="C193" s="19" t="s">
        <v>59</v>
      </c>
      <c r="D193" s="20">
        <v>41</v>
      </c>
      <c r="E193" s="53"/>
      <c r="F193" s="20">
        <f>E193+'BM 05 - COM REAJUSTE'!F193</f>
        <v>0</v>
      </c>
      <c r="G193" s="53">
        <v>41</v>
      </c>
      <c r="H193" s="20">
        <v>168.38</v>
      </c>
      <c r="I193" s="20">
        <f t="shared" si="65"/>
        <v>181.91431700983648</v>
      </c>
      <c r="J193" s="20">
        <f t="shared" si="66"/>
        <v>6903.58</v>
      </c>
      <c r="K193" s="20">
        <f t="shared" si="68"/>
        <v>6903.58</v>
      </c>
      <c r="L193" s="20">
        <f t="shared" si="69"/>
        <v>7458.48</v>
      </c>
      <c r="M193" s="20">
        <f t="shared" si="67"/>
        <v>0</v>
      </c>
      <c r="N193" s="64">
        <f>'BM 05 - COM REAJUSTE'!N193+M193</f>
        <v>0</v>
      </c>
    </row>
    <row r="194" spans="1:14" ht="25" x14ac:dyDescent="0.25">
      <c r="A194" s="67" t="s">
        <v>340</v>
      </c>
      <c r="B194" s="13" t="s">
        <v>376</v>
      </c>
      <c r="C194" s="19" t="s">
        <v>59</v>
      </c>
      <c r="D194" s="20">
        <v>5</v>
      </c>
      <c r="E194" s="53"/>
      <c r="F194" s="20">
        <f>E194+'BM 05 - COM REAJUSTE'!F194</f>
        <v>0</v>
      </c>
      <c r="G194" s="53">
        <v>5</v>
      </c>
      <c r="H194" s="20">
        <v>110.67</v>
      </c>
      <c r="I194" s="20">
        <f t="shared" si="65"/>
        <v>119.56561030691653</v>
      </c>
      <c r="J194" s="20">
        <f t="shared" si="66"/>
        <v>553.35</v>
      </c>
      <c r="K194" s="20">
        <f t="shared" si="68"/>
        <v>553.35</v>
      </c>
      <c r="L194" s="20">
        <f t="shared" si="69"/>
        <v>597.82000000000005</v>
      </c>
      <c r="M194" s="20">
        <f t="shared" si="67"/>
        <v>0</v>
      </c>
      <c r="N194" s="64">
        <f>'BM 05 - COM REAJUSTE'!N194+M194</f>
        <v>0</v>
      </c>
    </row>
    <row r="195" spans="1:14" ht="25" x14ac:dyDescent="0.25">
      <c r="A195" s="67" t="s">
        <v>341</v>
      </c>
      <c r="B195" s="13" t="s">
        <v>377</v>
      </c>
      <c r="C195" s="19" t="s">
        <v>59</v>
      </c>
      <c r="D195" s="20">
        <v>5</v>
      </c>
      <c r="E195" s="53"/>
      <c r="F195" s="20">
        <f>E195+'BM 05 - COM REAJUSTE'!F195</f>
        <v>0</v>
      </c>
      <c r="G195" s="53">
        <v>5</v>
      </c>
      <c r="H195" s="20">
        <v>723.84</v>
      </c>
      <c r="I195" s="20">
        <f t="shared" si="65"/>
        <v>782.02196949994095</v>
      </c>
      <c r="J195" s="20">
        <f t="shared" si="66"/>
        <v>3619.2</v>
      </c>
      <c r="K195" s="20">
        <f t="shared" si="68"/>
        <v>3619.2</v>
      </c>
      <c r="L195" s="20">
        <f t="shared" si="69"/>
        <v>3910.1</v>
      </c>
      <c r="M195" s="20">
        <f t="shared" si="67"/>
        <v>0</v>
      </c>
      <c r="N195" s="64">
        <f>'BM 05 - COM REAJUSTE'!N195+M195</f>
        <v>0</v>
      </c>
    </row>
    <row r="196" spans="1:14" ht="13" x14ac:dyDescent="0.25">
      <c r="A196" s="67" t="s">
        <v>342</v>
      </c>
      <c r="B196" s="13" t="s">
        <v>378</v>
      </c>
      <c r="C196" s="19" t="s">
        <v>15</v>
      </c>
      <c r="D196" s="20">
        <v>50</v>
      </c>
      <c r="E196" s="53"/>
      <c r="F196" s="20">
        <f>E196+'BM 05 - COM REAJUSTE'!F196</f>
        <v>0</v>
      </c>
      <c r="G196" s="53">
        <v>50</v>
      </c>
      <c r="H196" s="20">
        <v>9.32</v>
      </c>
      <c r="I196" s="20">
        <f t="shared" si="65"/>
        <v>10.069137869887612</v>
      </c>
      <c r="J196" s="20">
        <f t="shared" si="66"/>
        <v>466</v>
      </c>
      <c r="K196" s="20">
        <f t="shared" si="68"/>
        <v>466</v>
      </c>
      <c r="L196" s="20">
        <f t="shared" si="69"/>
        <v>503.45</v>
      </c>
      <c r="M196" s="20">
        <f t="shared" si="67"/>
        <v>0</v>
      </c>
      <c r="N196" s="64">
        <f>'BM 05 - COM REAJUSTE'!N196+M196</f>
        <v>0</v>
      </c>
    </row>
    <row r="197" spans="1:14" ht="25" x14ac:dyDescent="0.25">
      <c r="A197" s="67" t="s">
        <v>343</v>
      </c>
      <c r="B197" s="13" t="s">
        <v>379</v>
      </c>
      <c r="C197" s="19" t="s">
        <v>15</v>
      </c>
      <c r="D197" s="20">
        <v>60</v>
      </c>
      <c r="E197" s="53"/>
      <c r="F197" s="20">
        <f>E197+'BM 05 - COM REAJUSTE'!F197</f>
        <v>0</v>
      </c>
      <c r="G197" s="53">
        <v>60</v>
      </c>
      <c r="H197" s="20">
        <v>10.72</v>
      </c>
      <c r="I197" s="20">
        <f t="shared" si="65"/>
        <v>11.581669309570302</v>
      </c>
      <c r="J197" s="20">
        <f t="shared" si="66"/>
        <v>643.20000000000005</v>
      </c>
      <c r="K197" s="20">
        <f t="shared" si="68"/>
        <v>643.20000000000005</v>
      </c>
      <c r="L197" s="20">
        <f t="shared" si="69"/>
        <v>694.9</v>
      </c>
      <c r="M197" s="20">
        <f t="shared" si="67"/>
        <v>0</v>
      </c>
      <c r="N197" s="64">
        <f>'BM 05 - COM REAJUSTE'!N197+M197</f>
        <v>0</v>
      </c>
    </row>
    <row r="198" spans="1:14" ht="25" x14ac:dyDescent="0.25">
      <c r="A198" s="67" t="s">
        <v>344</v>
      </c>
      <c r="B198" s="13" t="s">
        <v>380</v>
      </c>
      <c r="C198" s="19" t="s">
        <v>15</v>
      </c>
      <c r="D198" s="20">
        <v>65</v>
      </c>
      <c r="E198" s="53"/>
      <c r="F198" s="20">
        <f>E198+'BM 05 - COM REAJUSTE'!F198</f>
        <v>65</v>
      </c>
      <c r="G198" s="53"/>
      <c r="H198" s="20">
        <v>5.15</v>
      </c>
      <c r="I198" s="20">
        <f t="shared" si="65"/>
        <v>5.5639549388327474</v>
      </c>
      <c r="J198" s="20">
        <f t="shared" si="66"/>
        <v>334.75</v>
      </c>
      <c r="K198" s="20">
        <f t="shared" si="68"/>
        <v>0</v>
      </c>
      <c r="L198" s="20">
        <f t="shared" si="69"/>
        <v>0</v>
      </c>
      <c r="M198" s="20">
        <f t="shared" si="67"/>
        <v>0</v>
      </c>
      <c r="N198" s="64">
        <f>'BM 05 - COM REAJUSTE'!N198+M198</f>
        <v>334.75</v>
      </c>
    </row>
    <row r="199" spans="1:14" ht="25" x14ac:dyDescent="0.25">
      <c r="A199" s="67" t="s">
        <v>345</v>
      </c>
      <c r="B199" s="13" t="s">
        <v>381</v>
      </c>
      <c r="C199" s="19" t="s">
        <v>15</v>
      </c>
      <c r="D199" s="20">
        <v>30</v>
      </c>
      <c r="E199" s="53"/>
      <c r="F199" s="20">
        <f>E199+'BM 05 - COM REAJUSTE'!F199</f>
        <v>30</v>
      </c>
      <c r="G199" s="53"/>
      <c r="H199" s="20">
        <v>4.4400000000000004</v>
      </c>
      <c r="I199" s="20">
        <f t="shared" si="65"/>
        <v>4.7968854229936699</v>
      </c>
      <c r="J199" s="20">
        <f t="shared" si="66"/>
        <v>133.19999999999999</v>
      </c>
      <c r="K199" s="20">
        <f t="shared" si="68"/>
        <v>0</v>
      </c>
      <c r="L199" s="20">
        <f t="shared" si="69"/>
        <v>0</v>
      </c>
      <c r="M199" s="20">
        <f t="shared" si="67"/>
        <v>0</v>
      </c>
      <c r="N199" s="64">
        <f>'BM 05 - COM REAJUSTE'!N199+M199</f>
        <v>133.19999999999999</v>
      </c>
    </row>
    <row r="200" spans="1:14" ht="25" x14ac:dyDescent="0.25">
      <c r="A200" s="67" t="s">
        <v>346</v>
      </c>
      <c r="B200" s="13" t="s">
        <v>382</v>
      </c>
      <c r="C200" s="19" t="s">
        <v>141</v>
      </c>
      <c r="D200" s="20">
        <v>2</v>
      </c>
      <c r="E200" s="53"/>
      <c r="F200" s="20">
        <f>E200+'BM 05 - COM REAJUSTE'!F200</f>
        <v>0</v>
      </c>
      <c r="G200" s="53">
        <v>2</v>
      </c>
      <c r="H200" s="20">
        <v>59.47</v>
      </c>
      <c r="I200" s="20">
        <f t="shared" si="65"/>
        <v>64.250174798521059</v>
      </c>
      <c r="J200" s="20">
        <f t="shared" si="66"/>
        <v>118.94</v>
      </c>
      <c r="K200" s="20">
        <f t="shared" si="68"/>
        <v>118.94</v>
      </c>
      <c r="L200" s="20">
        <f t="shared" si="69"/>
        <v>128.5</v>
      </c>
      <c r="M200" s="20">
        <f t="shared" si="67"/>
        <v>0</v>
      </c>
      <c r="N200" s="64">
        <f>'BM 05 - COM REAJUSTE'!N200+M200</f>
        <v>0</v>
      </c>
    </row>
    <row r="201" spans="1:14" ht="13" x14ac:dyDescent="0.25">
      <c r="A201" s="67" t="s">
        <v>347</v>
      </c>
      <c r="B201" s="13" t="s">
        <v>383</v>
      </c>
      <c r="C201" s="19" t="s">
        <v>141</v>
      </c>
      <c r="D201" s="20">
        <v>2</v>
      </c>
      <c r="E201" s="53"/>
      <c r="F201" s="20">
        <f>E201+'BM 05 - COM REAJUSTE'!F201</f>
        <v>0</v>
      </c>
      <c r="G201" s="53">
        <v>2</v>
      </c>
      <c r="H201" s="20">
        <v>25.27</v>
      </c>
      <c r="I201" s="20">
        <f t="shared" si="65"/>
        <v>27.301192486272527</v>
      </c>
      <c r="J201" s="20">
        <f t="shared" si="66"/>
        <v>50.54</v>
      </c>
      <c r="K201" s="20">
        <f t="shared" si="68"/>
        <v>50.54</v>
      </c>
      <c r="L201" s="20">
        <f t="shared" si="69"/>
        <v>54.6</v>
      </c>
      <c r="M201" s="20">
        <f t="shared" si="67"/>
        <v>0</v>
      </c>
      <c r="N201" s="64">
        <f>'BM 05 - COM REAJUSTE'!N201+M201</f>
        <v>0</v>
      </c>
    </row>
    <row r="202" spans="1:14" ht="25" x14ac:dyDescent="0.25">
      <c r="A202" s="67" t="s">
        <v>348</v>
      </c>
      <c r="B202" s="13" t="s">
        <v>384</v>
      </c>
      <c r="C202" s="19" t="s">
        <v>15</v>
      </c>
      <c r="D202" s="20">
        <v>15</v>
      </c>
      <c r="E202" s="53"/>
      <c r="F202" s="20">
        <f>E202+'BM 05 - COM REAJUSTE'!F202</f>
        <v>0</v>
      </c>
      <c r="G202" s="53">
        <v>15</v>
      </c>
      <c r="H202" s="20">
        <v>31.79</v>
      </c>
      <c r="I202" s="20">
        <f t="shared" si="65"/>
        <v>34.34526747679476</v>
      </c>
      <c r="J202" s="20">
        <f t="shared" si="66"/>
        <v>476.85</v>
      </c>
      <c r="K202" s="20">
        <f t="shared" si="68"/>
        <v>476.85</v>
      </c>
      <c r="L202" s="20">
        <f t="shared" si="69"/>
        <v>515.16999999999996</v>
      </c>
      <c r="M202" s="20">
        <f t="shared" si="67"/>
        <v>0</v>
      </c>
      <c r="N202" s="64">
        <f>'BM 05 - COM REAJUSTE'!N202+M202</f>
        <v>0</v>
      </c>
    </row>
    <row r="203" spans="1:14" ht="25" x14ac:dyDescent="0.25">
      <c r="A203" s="67" t="s">
        <v>349</v>
      </c>
      <c r="B203" s="13" t="s">
        <v>385</v>
      </c>
      <c r="C203" s="19" t="s">
        <v>141</v>
      </c>
      <c r="D203" s="20">
        <v>2</v>
      </c>
      <c r="E203" s="53"/>
      <c r="F203" s="20">
        <f>E203+'BM 05 - COM REAJUSTE'!F203</f>
        <v>0</v>
      </c>
      <c r="G203" s="53">
        <v>2</v>
      </c>
      <c r="H203" s="20">
        <v>38.29</v>
      </c>
      <c r="I203" s="20">
        <f t="shared" si="65"/>
        <v>41.367734875321531</v>
      </c>
      <c r="J203" s="20">
        <f t="shared" si="66"/>
        <v>76.58</v>
      </c>
      <c r="K203" s="20">
        <f t="shared" si="68"/>
        <v>76.58</v>
      </c>
      <c r="L203" s="20">
        <f t="shared" si="69"/>
        <v>82.73</v>
      </c>
      <c r="M203" s="20">
        <f t="shared" si="67"/>
        <v>0</v>
      </c>
      <c r="N203" s="64">
        <f>'BM 05 - COM REAJUSTE'!N203+M203</f>
        <v>0</v>
      </c>
    </row>
    <row r="204" spans="1:14" ht="37.5" x14ac:dyDescent="0.25">
      <c r="A204" s="67" t="s">
        <v>350</v>
      </c>
      <c r="B204" s="13" t="s">
        <v>386</v>
      </c>
      <c r="C204" s="19" t="s">
        <v>141</v>
      </c>
      <c r="D204" s="20">
        <v>2</v>
      </c>
      <c r="E204" s="53"/>
      <c r="F204" s="20">
        <f>E204+'BM 05 - COM REAJUSTE'!F204</f>
        <v>0</v>
      </c>
      <c r="G204" s="53">
        <v>2</v>
      </c>
      <c r="H204" s="20">
        <v>171.24</v>
      </c>
      <c r="I204" s="20">
        <f t="shared" si="65"/>
        <v>185.00420266518827</v>
      </c>
      <c r="J204" s="20">
        <f t="shared" si="66"/>
        <v>342.48</v>
      </c>
      <c r="K204" s="20">
        <f t="shared" si="68"/>
        <v>342.48</v>
      </c>
      <c r="L204" s="20">
        <f t="shared" si="69"/>
        <v>370</v>
      </c>
      <c r="M204" s="20">
        <f t="shared" si="67"/>
        <v>0</v>
      </c>
      <c r="N204" s="64">
        <f>'BM 05 - COM REAJUSTE'!N204+M204</f>
        <v>0</v>
      </c>
    </row>
    <row r="205" spans="1:14" ht="13" x14ac:dyDescent="0.25">
      <c r="A205" s="67" t="s">
        <v>351</v>
      </c>
      <c r="B205" s="13" t="s">
        <v>387</v>
      </c>
      <c r="C205" s="19" t="s">
        <v>59</v>
      </c>
      <c r="D205" s="20">
        <v>8</v>
      </c>
      <c r="E205" s="53"/>
      <c r="F205" s="20">
        <f>E205+'BM 05 - COM REAJUSTE'!F205</f>
        <v>0</v>
      </c>
      <c r="G205" s="53">
        <v>8</v>
      </c>
      <c r="H205" s="20">
        <v>153.25</v>
      </c>
      <c r="I205" s="20">
        <f t="shared" si="65"/>
        <v>165.56817366526573</v>
      </c>
      <c r="J205" s="20">
        <f t="shared" si="66"/>
        <v>1226</v>
      </c>
      <c r="K205" s="20">
        <f t="shared" si="68"/>
        <v>1226</v>
      </c>
      <c r="L205" s="20">
        <f t="shared" si="69"/>
        <v>1324.54</v>
      </c>
      <c r="M205" s="20">
        <f t="shared" si="67"/>
        <v>0</v>
      </c>
      <c r="N205" s="64">
        <f>'BM 05 - COM REAJUSTE'!N205+M205</f>
        <v>0</v>
      </c>
    </row>
    <row r="206" spans="1:14" ht="14" x14ac:dyDescent="0.25">
      <c r="A206" s="238" t="s">
        <v>60</v>
      </c>
      <c r="B206" s="239"/>
      <c r="C206" s="239"/>
      <c r="D206" s="239"/>
      <c r="E206" s="239"/>
      <c r="F206" s="239"/>
      <c r="G206" s="239"/>
      <c r="H206" s="240"/>
      <c r="I206" s="165"/>
      <c r="J206" s="21">
        <f>SUM(J170:J205)</f>
        <v>32824.949999999997</v>
      </c>
      <c r="K206" s="21">
        <f>SUM(K170:K205)</f>
        <v>30920.35</v>
      </c>
      <c r="L206" s="21">
        <f>SUM(L170:L205)</f>
        <v>33405.549999999996</v>
      </c>
      <c r="M206" s="21">
        <f>SUM(M170:M205)</f>
        <v>0</v>
      </c>
      <c r="N206" s="21">
        <f>SUM(N170:N205)</f>
        <v>1904.6</v>
      </c>
    </row>
    <row r="207" spans="1:14" ht="14" x14ac:dyDescent="0.25">
      <c r="A207" s="66" t="s">
        <v>388</v>
      </c>
      <c r="B207" s="161" t="s">
        <v>389</v>
      </c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3"/>
    </row>
    <row r="208" spans="1:14" ht="25" x14ac:dyDescent="0.25">
      <c r="A208" s="67" t="s">
        <v>390</v>
      </c>
      <c r="B208" s="13" t="s">
        <v>396</v>
      </c>
      <c r="C208" s="19" t="s">
        <v>141</v>
      </c>
      <c r="D208" s="20">
        <v>2</v>
      </c>
      <c r="E208" s="53"/>
      <c r="F208" s="20">
        <f>E208+'BM 05 - COM REAJUSTE'!F208</f>
        <v>0</v>
      </c>
      <c r="G208" s="53">
        <v>2</v>
      </c>
      <c r="H208" s="20">
        <v>227.4</v>
      </c>
      <c r="I208" s="20">
        <f t="shared" ref="I208:I213" si="70">H208*$P$12</f>
        <v>245.67832098845955</v>
      </c>
      <c r="J208" s="20">
        <f t="shared" ref="J208:J213" si="71">TRUNC(H208*D208,2)</f>
        <v>454.8</v>
      </c>
      <c r="K208" s="20">
        <f t="shared" ref="K208:K213" si="72">TRUNC(G208*H208,2)</f>
        <v>454.8</v>
      </c>
      <c r="L208" s="20">
        <f t="shared" ref="L208:L213" si="73">TRUNC(I208*G208,2)</f>
        <v>491.35</v>
      </c>
      <c r="M208" s="20">
        <f t="shared" ref="M208:M213" si="74">TRUNC(I208*E208,2)</f>
        <v>0</v>
      </c>
      <c r="N208" s="64">
        <f>'BM 05 - COM REAJUSTE'!N208+M208</f>
        <v>0</v>
      </c>
    </row>
    <row r="209" spans="1:14" ht="25" x14ac:dyDescent="0.25">
      <c r="A209" s="67" t="s">
        <v>391</v>
      </c>
      <c r="B209" s="13" t="s">
        <v>397</v>
      </c>
      <c r="C209" s="19" t="s">
        <v>141</v>
      </c>
      <c r="D209" s="20">
        <v>3</v>
      </c>
      <c r="E209" s="53"/>
      <c r="F209" s="20">
        <f>E209+'BM 05 - COM REAJUSTE'!F209</f>
        <v>0</v>
      </c>
      <c r="G209" s="53">
        <v>3</v>
      </c>
      <c r="H209" s="20">
        <v>234.54</v>
      </c>
      <c r="I209" s="20">
        <f t="shared" si="70"/>
        <v>253.39223133084127</v>
      </c>
      <c r="J209" s="20">
        <f t="shared" si="71"/>
        <v>703.62</v>
      </c>
      <c r="K209" s="20">
        <f t="shared" si="72"/>
        <v>703.62</v>
      </c>
      <c r="L209" s="20">
        <f t="shared" si="73"/>
        <v>760.17</v>
      </c>
      <c r="M209" s="20">
        <f t="shared" si="74"/>
        <v>0</v>
      </c>
      <c r="N209" s="64">
        <f>'BM 05 - COM REAJUSTE'!N209+M209</f>
        <v>0</v>
      </c>
    </row>
    <row r="210" spans="1:14" ht="37.5" x14ac:dyDescent="0.25">
      <c r="A210" s="67" t="s">
        <v>392</v>
      </c>
      <c r="B210" s="13" t="s">
        <v>398</v>
      </c>
      <c r="C210" s="19" t="s">
        <v>141</v>
      </c>
      <c r="D210" s="20">
        <v>7</v>
      </c>
      <c r="E210" s="53"/>
      <c r="F210" s="20">
        <f>E210+'BM 05 - COM REAJUSTE'!F210</f>
        <v>0</v>
      </c>
      <c r="G210" s="53">
        <v>7</v>
      </c>
      <c r="H210" s="20">
        <v>28.78</v>
      </c>
      <c r="I210" s="20">
        <f t="shared" si="70"/>
        <v>31.093324881476985</v>
      </c>
      <c r="J210" s="20">
        <f t="shared" si="71"/>
        <v>201.46</v>
      </c>
      <c r="K210" s="20">
        <f t="shared" si="72"/>
        <v>201.46</v>
      </c>
      <c r="L210" s="20">
        <f t="shared" si="73"/>
        <v>217.65</v>
      </c>
      <c r="M210" s="20">
        <f t="shared" si="74"/>
        <v>0</v>
      </c>
      <c r="N210" s="64">
        <f>'BM 05 - COM REAJUSTE'!N210+M210</f>
        <v>0</v>
      </c>
    </row>
    <row r="211" spans="1:14" ht="37.5" x14ac:dyDescent="0.25">
      <c r="A211" s="67" t="s">
        <v>393</v>
      </c>
      <c r="B211" s="13" t="s">
        <v>399</v>
      </c>
      <c r="C211" s="19" t="s">
        <v>141</v>
      </c>
      <c r="D211" s="20">
        <v>5</v>
      </c>
      <c r="E211" s="53"/>
      <c r="F211" s="20">
        <f>E211+'BM 05 - COM REAJUSTE'!F211</f>
        <v>0</v>
      </c>
      <c r="G211" s="53">
        <v>5</v>
      </c>
      <c r="H211" s="20">
        <v>17.86</v>
      </c>
      <c r="I211" s="20">
        <f t="shared" si="70"/>
        <v>19.295579651952011</v>
      </c>
      <c r="J211" s="20">
        <f t="shared" si="71"/>
        <v>89.3</v>
      </c>
      <c r="K211" s="20">
        <f t="shared" si="72"/>
        <v>89.3</v>
      </c>
      <c r="L211" s="20">
        <f t="shared" si="73"/>
        <v>96.47</v>
      </c>
      <c r="M211" s="20">
        <f t="shared" si="74"/>
        <v>0</v>
      </c>
      <c r="N211" s="64">
        <f>'BM 05 - COM REAJUSTE'!N211+M211</f>
        <v>0</v>
      </c>
    </row>
    <row r="212" spans="1:14" ht="25" x14ac:dyDescent="0.25">
      <c r="A212" s="67" t="s">
        <v>394</v>
      </c>
      <c r="B212" s="13" t="s">
        <v>400</v>
      </c>
      <c r="C212" s="19" t="s">
        <v>59</v>
      </c>
      <c r="D212" s="20">
        <v>4</v>
      </c>
      <c r="E212" s="53"/>
      <c r="F212" s="20">
        <f>E212+'BM 05 - COM REAJUSTE'!F212</f>
        <v>0</v>
      </c>
      <c r="G212" s="53">
        <v>4</v>
      </c>
      <c r="H212" s="20">
        <v>155.55000000000001</v>
      </c>
      <c r="I212" s="20">
        <f t="shared" si="70"/>
        <v>168.05304674474445</v>
      </c>
      <c r="J212" s="20">
        <f t="shared" si="71"/>
        <v>622.20000000000005</v>
      </c>
      <c r="K212" s="20">
        <f t="shared" si="72"/>
        <v>622.20000000000005</v>
      </c>
      <c r="L212" s="20">
        <f t="shared" si="73"/>
        <v>672.21</v>
      </c>
      <c r="M212" s="20">
        <f t="shared" si="74"/>
        <v>0</v>
      </c>
      <c r="N212" s="64">
        <f>'BM 05 - COM REAJUSTE'!N212+M212</f>
        <v>0</v>
      </c>
    </row>
    <row r="213" spans="1:14" ht="13" x14ac:dyDescent="0.25">
      <c r="A213" s="67" t="s">
        <v>395</v>
      </c>
      <c r="B213" s="13" t="s">
        <v>401</v>
      </c>
      <c r="C213" s="19" t="s">
        <v>44</v>
      </c>
      <c r="D213" s="20">
        <v>4.95</v>
      </c>
      <c r="E213" s="53"/>
      <c r="F213" s="20">
        <f>E213+'BM 05 - COM REAJUSTE'!F213</f>
        <v>0</v>
      </c>
      <c r="G213" s="53">
        <v>4.95</v>
      </c>
      <c r="H213" s="20">
        <v>33.49</v>
      </c>
      <c r="I213" s="20">
        <f t="shared" si="70"/>
        <v>36.181912796409456</v>
      </c>
      <c r="J213" s="20">
        <f t="shared" si="71"/>
        <v>165.77</v>
      </c>
      <c r="K213" s="20">
        <f t="shared" si="72"/>
        <v>165.77</v>
      </c>
      <c r="L213" s="20">
        <f t="shared" si="73"/>
        <v>179.1</v>
      </c>
      <c r="M213" s="20">
        <f t="shared" si="74"/>
        <v>0</v>
      </c>
      <c r="N213" s="64">
        <f>'BM 05 - COM REAJUSTE'!N213+M213</f>
        <v>0</v>
      </c>
    </row>
    <row r="214" spans="1:14" ht="14" x14ac:dyDescent="0.25">
      <c r="A214" s="238" t="s">
        <v>60</v>
      </c>
      <c r="B214" s="239"/>
      <c r="C214" s="239"/>
      <c r="D214" s="239"/>
      <c r="E214" s="239"/>
      <c r="F214" s="239"/>
      <c r="G214" s="239"/>
      <c r="H214" s="240"/>
      <c r="I214" s="165"/>
      <c r="J214" s="21">
        <f>SUM(J208:J213)</f>
        <v>2237.15</v>
      </c>
      <c r="K214" s="21">
        <f>SUM(K208:K213)</f>
        <v>2237.15</v>
      </c>
      <c r="L214" s="21">
        <f>SUM(L208:L213)</f>
        <v>2416.9500000000003</v>
      </c>
      <c r="M214" s="21">
        <f>SUM(M208:M213)</f>
        <v>0</v>
      </c>
      <c r="N214" s="21">
        <f>SUM(N208:N213)</f>
        <v>0</v>
      </c>
    </row>
    <row r="215" spans="1:14" ht="14" x14ac:dyDescent="0.25">
      <c r="A215" s="66" t="s">
        <v>402</v>
      </c>
      <c r="B215" s="161" t="s">
        <v>496</v>
      </c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3"/>
    </row>
    <row r="216" spans="1:14" ht="50" x14ac:dyDescent="0.25">
      <c r="A216" s="67" t="s">
        <v>403</v>
      </c>
      <c r="B216" s="13" t="s">
        <v>414</v>
      </c>
      <c r="C216" s="19" t="s">
        <v>141</v>
      </c>
      <c r="D216" s="20">
        <v>1</v>
      </c>
      <c r="E216" s="53"/>
      <c r="F216" s="20">
        <f>E216+'BM 05 - COM REAJUSTE'!F216</f>
        <v>0</v>
      </c>
      <c r="G216" s="53">
        <v>1</v>
      </c>
      <c r="H216" s="20">
        <v>871.68</v>
      </c>
      <c r="I216" s="20">
        <f t="shared" ref="I216:I226" si="75">H216*$P$12</f>
        <v>941.74528953043273</v>
      </c>
      <c r="J216" s="20">
        <f t="shared" ref="J216:J226" si="76">TRUNC(H216*D216,2)</f>
        <v>871.68</v>
      </c>
      <c r="K216" s="20">
        <f>TRUNC(G216*H216,2)</f>
        <v>871.68</v>
      </c>
      <c r="L216" s="20">
        <f>TRUNC(I216*G216,2)</f>
        <v>941.74</v>
      </c>
      <c r="M216" s="20">
        <f t="shared" ref="M216:M226" si="77">TRUNC(I216*E216,2)</f>
        <v>0</v>
      </c>
      <c r="N216" s="64">
        <f>'BM 05 - COM REAJUSTE'!N216+M216</f>
        <v>0</v>
      </c>
    </row>
    <row r="217" spans="1:14" ht="50" x14ac:dyDescent="0.25">
      <c r="A217" s="67" t="s">
        <v>404</v>
      </c>
      <c r="B217" s="13" t="s">
        <v>415</v>
      </c>
      <c r="C217" s="19" t="s">
        <v>141</v>
      </c>
      <c r="D217" s="20">
        <v>1</v>
      </c>
      <c r="E217" s="53"/>
      <c r="F217" s="20">
        <f>E217+'BM 05 - COM REAJUSTE'!F217</f>
        <v>0</v>
      </c>
      <c r="G217" s="53">
        <v>1</v>
      </c>
      <c r="H217" s="20">
        <v>879.19</v>
      </c>
      <c r="I217" s="20">
        <f t="shared" si="75"/>
        <v>949.85894032473072</v>
      </c>
      <c r="J217" s="20">
        <f t="shared" si="76"/>
        <v>879.19</v>
      </c>
      <c r="K217" s="20">
        <f t="shared" ref="K217:K226" si="78">TRUNC(G217*H217,2)</f>
        <v>879.19</v>
      </c>
      <c r="L217" s="20">
        <f t="shared" ref="L217:L226" si="79">TRUNC(I217*G217,2)</f>
        <v>949.85</v>
      </c>
      <c r="M217" s="20">
        <f t="shared" si="77"/>
        <v>0</v>
      </c>
      <c r="N217" s="64">
        <f>'BM 05 - COM REAJUSTE'!N217+M217</f>
        <v>0</v>
      </c>
    </row>
    <row r="218" spans="1:14" ht="50" x14ac:dyDescent="0.25">
      <c r="A218" s="67" t="s">
        <v>405</v>
      </c>
      <c r="B218" s="13" t="s">
        <v>416</v>
      </c>
      <c r="C218" s="19" t="s">
        <v>141</v>
      </c>
      <c r="D218" s="20">
        <v>8</v>
      </c>
      <c r="E218" s="53"/>
      <c r="F218" s="20">
        <f>E218+'BM 05 - COM REAJUSTE'!F218</f>
        <v>0</v>
      </c>
      <c r="G218" s="53">
        <v>8</v>
      </c>
      <c r="H218" s="20">
        <v>919.03</v>
      </c>
      <c r="I218" s="20">
        <f t="shared" si="75"/>
        <v>992.90126357970087</v>
      </c>
      <c r="J218" s="20">
        <f t="shared" si="76"/>
        <v>7352.24</v>
      </c>
      <c r="K218" s="20">
        <f t="shared" si="78"/>
        <v>7352.24</v>
      </c>
      <c r="L218" s="20">
        <f t="shared" si="79"/>
        <v>7943.21</v>
      </c>
      <c r="M218" s="20">
        <f t="shared" si="77"/>
        <v>0</v>
      </c>
      <c r="N218" s="64">
        <f>'BM 05 - COM REAJUSTE'!N218+M218</f>
        <v>0</v>
      </c>
    </row>
    <row r="219" spans="1:14" ht="50" x14ac:dyDescent="0.25">
      <c r="A219" s="67" t="s">
        <v>406</v>
      </c>
      <c r="B219" s="13" t="s">
        <v>417</v>
      </c>
      <c r="C219" s="19" t="s">
        <v>141</v>
      </c>
      <c r="D219" s="20">
        <v>3</v>
      </c>
      <c r="E219" s="53"/>
      <c r="F219" s="20">
        <f>E219+'BM 05 - COM REAJUSTE'!F219</f>
        <v>0</v>
      </c>
      <c r="G219" s="53">
        <v>3</v>
      </c>
      <c r="H219" s="20">
        <v>988.04</v>
      </c>
      <c r="I219" s="20">
        <f t="shared" si="75"/>
        <v>1067.4582597600597</v>
      </c>
      <c r="J219" s="20">
        <f t="shared" si="76"/>
        <v>2964.12</v>
      </c>
      <c r="K219" s="20">
        <f t="shared" si="78"/>
        <v>2964.12</v>
      </c>
      <c r="L219" s="20">
        <f t="shared" si="79"/>
        <v>3202.37</v>
      </c>
      <c r="M219" s="20">
        <f t="shared" si="77"/>
        <v>0</v>
      </c>
      <c r="N219" s="64">
        <f>'BM 05 - COM REAJUSTE'!N219+M219</f>
        <v>0</v>
      </c>
    </row>
    <row r="220" spans="1:14" ht="37.5" x14ac:dyDescent="0.25">
      <c r="A220" s="67" t="s">
        <v>407</v>
      </c>
      <c r="B220" s="13" t="s">
        <v>418</v>
      </c>
      <c r="C220" s="19" t="s">
        <v>7</v>
      </c>
      <c r="D220" s="20">
        <v>2</v>
      </c>
      <c r="E220" s="53"/>
      <c r="F220" s="20">
        <f>E220+'BM 05 - COM REAJUSTE'!F220</f>
        <v>0</v>
      </c>
      <c r="G220" s="53">
        <v>2</v>
      </c>
      <c r="H220" s="20">
        <v>1006.45</v>
      </c>
      <c r="I220" s="20">
        <f t="shared" si="75"/>
        <v>1087.3480481918871</v>
      </c>
      <c r="J220" s="20">
        <f t="shared" si="76"/>
        <v>2012.9</v>
      </c>
      <c r="K220" s="20">
        <f t="shared" si="78"/>
        <v>2012.9</v>
      </c>
      <c r="L220" s="20">
        <f t="shared" si="79"/>
        <v>2174.69</v>
      </c>
      <c r="M220" s="20">
        <f t="shared" si="77"/>
        <v>0</v>
      </c>
      <c r="N220" s="64">
        <f>'BM 05 - COM REAJUSTE'!N220+M220</f>
        <v>0</v>
      </c>
    </row>
    <row r="221" spans="1:14" ht="25" x14ac:dyDescent="0.25">
      <c r="A221" s="67" t="s">
        <v>408</v>
      </c>
      <c r="B221" s="13" t="s">
        <v>419</v>
      </c>
      <c r="C221" s="19" t="s">
        <v>43</v>
      </c>
      <c r="D221" s="20">
        <v>3.09</v>
      </c>
      <c r="E221" s="53"/>
      <c r="F221" s="20">
        <f>E221+'BM 05 - COM REAJUSTE'!F221</f>
        <v>0</v>
      </c>
      <c r="G221" s="53">
        <v>3.09</v>
      </c>
      <c r="H221" s="20">
        <v>792.25</v>
      </c>
      <c r="I221" s="20">
        <f t="shared" si="75"/>
        <v>855.93073792043572</v>
      </c>
      <c r="J221" s="20">
        <f t="shared" si="76"/>
        <v>2448.0500000000002</v>
      </c>
      <c r="K221" s="20">
        <f t="shared" si="78"/>
        <v>2448.0500000000002</v>
      </c>
      <c r="L221" s="20">
        <f t="shared" si="79"/>
        <v>2644.82</v>
      </c>
      <c r="M221" s="20">
        <f t="shared" si="77"/>
        <v>0</v>
      </c>
      <c r="N221" s="64">
        <f>'BM 05 - COM REAJUSTE'!N221+M221</f>
        <v>0</v>
      </c>
    </row>
    <row r="222" spans="1:14" ht="13" x14ac:dyDescent="0.25">
      <c r="A222" s="67" t="s">
        <v>409</v>
      </c>
      <c r="B222" s="13" t="s">
        <v>420</v>
      </c>
      <c r="C222" s="19" t="s">
        <v>43</v>
      </c>
      <c r="D222" s="20">
        <v>5.78</v>
      </c>
      <c r="E222" s="53"/>
      <c r="F222" s="20">
        <f>E222+'BM 05 - COM REAJUSTE'!F222</f>
        <v>5.78</v>
      </c>
      <c r="G222" s="53">
        <v>5.78</v>
      </c>
      <c r="H222" s="20">
        <v>790.18</v>
      </c>
      <c r="I222" s="20">
        <f t="shared" si="75"/>
        <v>853.69435214890484</v>
      </c>
      <c r="J222" s="20">
        <f t="shared" si="76"/>
        <v>4567.24</v>
      </c>
      <c r="K222" s="20">
        <f t="shared" si="78"/>
        <v>4567.24</v>
      </c>
      <c r="L222" s="20">
        <f t="shared" si="79"/>
        <v>4934.3500000000004</v>
      </c>
      <c r="M222" s="20">
        <f t="shared" si="77"/>
        <v>0</v>
      </c>
      <c r="N222" s="64">
        <f>'BM 05 - COM REAJUSTE'!N222+M222</f>
        <v>4934.3500000000004</v>
      </c>
    </row>
    <row r="223" spans="1:14" ht="25" x14ac:dyDescent="0.25">
      <c r="A223" s="67" t="s">
        <v>410</v>
      </c>
      <c r="B223" s="13" t="s">
        <v>421</v>
      </c>
      <c r="C223" s="19" t="s">
        <v>43</v>
      </c>
      <c r="D223" s="20">
        <v>2.9</v>
      </c>
      <c r="E223" s="53"/>
      <c r="F223" s="20">
        <f>E223+'BM 05 - COM REAJUSTE'!F223</f>
        <v>0</v>
      </c>
      <c r="G223" s="53">
        <v>2.9</v>
      </c>
      <c r="H223" s="20">
        <v>403.61</v>
      </c>
      <c r="I223" s="20">
        <f t="shared" si="75"/>
        <v>436.05201026452141</v>
      </c>
      <c r="J223" s="20">
        <f t="shared" si="76"/>
        <v>1170.46</v>
      </c>
      <c r="K223" s="20">
        <f t="shared" si="78"/>
        <v>1170.46</v>
      </c>
      <c r="L223" s="20">
        <f t="shared" si="79"/>
        <v>1264.55</v>
      </c>
      <c r="M223" s="20">
        <f t="shared" si="77"/>
        <v>0</v>
      </c>
      <c r="N223" s="64">
        <f>'BM 05 - COM REAJUSTE'!N223+M223</f>
        <v>0</v>
      </c>
    </row>
    <row r="224" spans="1:14" ht="13" x14ac:dyDescent="0.25">
      <c r="A224" s="67" t="s">
        <v>411</v>
      </c>
      <c r="B224" s="13" t="s">
        <v>422</v>
      </c>
      <c r="C224" s="19" t="s">
        <v>43</v>
      </c>
      <c r="D224" s="20">
        <v>14.38</v>
      </c>
      <c r="E224" s="53">
        <v>14.38</v>
      </c>
      <c r="F224" s="20">
        <f>E224+'BM 05 - COM REAJUSTE'!F224</f>
        <v>14.38</v>
      </c>
      <c r="G224" s="53">
        <v>14.38</v>
      </c>
      <c r="H224" s="20">
        <v>311.42</v>
      </c>
      <c r="I224" s="20">
        <f t="shared" si="75"/>
        <v>336.45181496141635</v>
      </c>
      <c r="J224" s="20">
        <f t="shared" si="76"/>
        <v>4478.21</v>
      </c>
      <c r="K224" s="20">
        <f t="shared" si="78"/>
        <v>4478.21</v>
      </c>
      <c r="L224" s="20">
        <f t="shared" si="79"/>
        <v>4838.17</v>
      </c>
      <c r="M224" s="20">
        <f t="shared" si="77"/>
        <v>4838.17</v>
      </c>
      <c r="N224" s="64">
        <f>'BM 05 - COM REAJUSTE'!N224+M224</f>
        <v>4838.17</v>
      </c>
    </row>
    <row r="225" spans="1:14" ht="13" x14ac:dyDescent="0.25">
      <c r="A225" s="67" t="s">
        <v>412</v>
      </c>
      <c r="B225" s="13" t="s">
        <v>423</v>
      </c>
      <c r="C225" s="19" t="s">
        <v>43</v>
      </c>
      <c r="D225" s="20">
        <v>8.4</v>
      </c>
      <c r="E225" s="53">
        <v>8.4</v>
      </c>
      <c r="F225" s="20">
        <f>E225+'BM 05 - COM REAJUSTE'!F225</f>
        <v>8.4</v>
      </c>
      <c r="G225" s="53">
        <v>8.4</v>
      </c>
      <c r="H225" s="20">
        <v>356.28</v>
      </c>
      <c r="I225" s="20">
        <f t="shared" si="75"/>
        <v>384.91764380724874</v>
      </c>
      <c r="J225" s="20">
        <f t="shared" si="76"/>
        <v>2992.75</v>
      </c>
      <c r="K225" s="20">
        <f t="shared" si="78"/>
        <v>2992.75</v>
      </c>
      <c r="L225" s="20">
        <f t="shared" si="79"/>
        <v>3233.3</v>
      </c>
      <c r="M225" s="20">
        <f t="shared" si="77"/>
        <v>3233.3</v>
      </c>
      <c r="N225" s="64">
        <f>'BM 05 - COM REAJUSTE'!N225+M225</f>
        <v>3233.3</v>
      </c>
    </row>
    <row r="226" spans="1:14" ht="13" x14ac:dyDescent="0.25">
      <c r="A226" s="67" t="s">
        <v>413</v>
      </c>
      <c r="B226" s="13" t="s">
        <v>424</v>
      </c>
      <c r="C226" s="19" t="s">
        <v>43</v>
      </c>
      <c r="D226" s="20">
        <v>5.98</v>
      </c>
      <c r="E226" s="53">
        <v>5.98</v>
      </c>
      <c r="F226" s="20">
        <f>E226+'BM 05 - COM REAJUSTE'!F226</f>
        <v>5.98</v>
      </c>
      <c r="G226" s="53">
        <v>5.98</v>
      </c>
      <c r="H226" s="20">
        <v>477.05</v>
      </c>
      <c r="I226" s="20">
        <f t="shared" si="75"/>
        <v>515.3950880718761</v>
      </c>
      <c r="J226" s="20">
        <f t="shared" si="76"/>
        <v>2852.75</v>
      </c>
      <c r="K226" s="20">
        <f t="shared" si="78"/>
        <v>2852.75</v>
      </c>
      <c r="L226" s="20">
        <f t="shared" si="79"/>
        <v>3082.06</v>
      </c>
      <c r="M226" s="20">
        <f t="shared" si="77"/>
        <v>3082.06</v>
      </c>
      <c r="N226" s="64">
        <f>'BM 05 - COM REAJUSTE'!N226+M226</f>
        <v>3082.06</v>
      </c>
    </row>
    <row r="227" spans="1:14" ht="14" x14ac:dyDescent="0.25">
      <c r="A227" s="238" t="s">
        <v>60</v>
      </c>
      <c r="B227" s="239"/>
      <c r="C227" s="239"/>
      <c r="D227" s="239"/>
      <c r="E227" s="239"/>
      <c r="F227" s="239"/>
      <c r="G227" s="239"/>
      <c r="H227" s="240"/>
      <c r="I227" s="165"/>
      <c r="J227" s="21">
        <f>SUM(J216:J226)</f>
        <v>32589.589999999997</v>
      </c>
      <c r="K227" s="21">
        <f>SUM(K216:K226)</f>
        <v>32589.589999999997</v>
      </c>
      <c r="L227" s="21">
        <f>SUM(L216:L226)</f>
        <v>35209.11</v>
      </c>
      <c r="M227" s="21">
        <f>SUM(M216:M226)</f>
        <v>11153.53</v>
      </c>
      <c r="N227" s="21">
        <f>SUM(N216:N226)</f>
        <v>16087.88</v>
      </c>
    </row>
    <row r="228" spans="1:14" ht="14" x14ac:dyDescent="0.25">
      <c r="A228" s="66" t="s">
        <v>425</v>
      </c>
      <c r="B228" s="161" t="s">
        <v>426</v>
      </c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3"/>
    </row>
    <row r="229" spans="1:14" ht="37.5" x14ac:dyDescent="0.25">
      <c r="A229" s="67" t="s">
        <v>427</v>
      </c>
      <c r="B229" s="13" t="s">
        <v>428</v>
      </c>
      <c r="C229" s="19" t="s">
        <v>43</v>
      </c>
      <c r="D229" s="20">
        <v>45.93</v>
      </c>
      <c r="E229" s="53">
        <v>45.93</v>
      </c>
      <c r="F229" s="20">
        <f>E229+'BM 05 - COM REAJUSTE'!F229</f>
        <v>45.93</v>
      </c>
      <c r="G229" s="53">
        <v>45.93</v>
      </c>
      <c r="H229" s="20">
        <v>1555.93</v>
      </c>
      <c r="I229" s="20">
        <f>H229*$P$12</f>
        <v>1680.9950306753469</v>
      </c>
      <c r="J229" s="20">
        <f>TRUNC(H229*D229,2)</f>
        <v>71463.86</v>
      </c>
      <c r="K229" s="20">
        <f>TRUNC(G229*H229,2)</f>
        <v>71463.86</v>
      </c>
      <c r="L229" s="20">
        <f>TRUNC(I229*G229,2)</f>
        <v>77208.100000000006</v>
      </c>
      <c r="M229" s="20">
        <f>TRUNC(I229*E229,2)</f>
        <v>77208.100000000006</v>
      </c>
      <c r="N229" s="64">
        <f>'BM 05 - COM REAJUSTE'!N229+M229</f>
        <v>77208.100000000006</v>
      </c>
    </row>
    <row r="230" spans="1:14" ht="14" x14ac:dyDescent="0.25">
      <c r="A230" s="238" t="s">
        <v>60</v>
      </c>
      <c r="B230" s="239"/>
      <c r="C230" s="239"/>
      <c r="D230" s="239"/>
      <c r="E230" s="239"/>
      <c r="F230" s="239"/>
      <c r="G230" s="239"/>
      <c r="H230" s="240"/>
      <c r="I230" s="165"/>
      <c r="J230" s="21">
        <f>SUM(J229:J229)</f>
        <v>71463.86</v>
      </c>
      <c r="K230" s="21">
        <f>SUM(K229:K229)</f>
        <v>71463.86</v>
      </c>
      <c r="L230" s="21">
        <f>SUM(L229:L229)</f>
        <v>77208.100000000006</v>
      </c>
      <c r="M230" s="21">
        <f>SUM(M229:M229)</f>
        <v>77208.100000000006</v>
      </c>
      <c r="N230" s="21">
        <f>SUM(N229:N229)</f>
        <v>77208.100000000006</v>
      </c>
    </row>
    <row r="231" spans="1:14" ht="14" x14ac:dyDescent="0.25">
      <c r="A231" s="66" t="s">
        <v>429</v>
      </c>
      <c r="B231" s="161" t="s">
        <v>430</v>
      </c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3"/>
    </row>
    <row r="232" spans="1:14" ht="37.5" x14ac:dyDescent="0.25">
      <c r="A232" s="67" t="s">
        <v>431</v>
      </c>
      <c r="B232" s="13" t="s">
        <v>449</v>
      </c>
      <c r="C232" s="19" t="s">
        <v>59</v>
      </c>
      <c r="D232" s="20">
        <v>1</v>
      </c>
      <c r="E232" s="53"/>
      <c r="F232" s="20">
        <f>E232+'BM 05 - COM REAJUSTE'!F232</f>
        <v>0</v>
      </c>
      <c r="G232" s="53">
        <v>1</v>
      </c>
      <c r="H232" s="20">
        <v>1283.9100000000001</v>
      </c>
      <c r="I232" s="20">
        <f t="shared" ref="I232:I249" si="80">H232*$P$12</f>
        <v>1387.1101719450005</v>
      </c>
      <c r="J232" s="20">
        <f t="shared" ref="J232:J249" si="81">TRUNC(H232*D232,2)</f>
        <v>1283.9100000000001</v>
      </c>
      <c r="K232" s="20">
        <f>TRUNC(G232*H232,2)</f>
        <v>1283.9100000000001</v>
      </c>
      <c r="L232" s="20">
        <f>TRUNC(I232*G232,2)</f>
        <v>1387.11</v>
      </c>
      <c r="M232" s="20">
        <f t="shared" ref="M232:M249" si="82">TRUNC(I232*E232,2)</f>
        <v>0</v>
      </c>
      <c r="N232" s="64">
        <f>'BM 05 - COM REAJUSTE'!N232+M232</f>
        <v>0</v>
      </c>
    </row>
    <row r="233" spans="1:14" ht="13" x14ac:dyDescent="0.25">
      <c r="A233" s="67" t="s">
        <v>432</v>
      </c>
      <c r="B233" s="13" t="s">
        <v>450</v>
      </c>
      <c r="C233" s="19" t="s">
        <v>43</v>
      </c>
      <c r="D233" s="20">
        <v>7.91</v>
      </c>
      <c r="E233" s="53"/>
      <c r="F233" s="20">
        <f>E233+'BM 05 - COM REAJUSTE'!F233</f>
        <v>0</v>
      </c>
      <c r="G233" s="53">
        <v>7.91</v>
      </c>
      <c r="H233" s="20">
        <v>354.07</v>
      </c>
      <c r="I233" s="20">
        <f t="shared" si="80"/>
        <v>382.53000489174968</v>
      </c>
      <c r="J233" s="20">
        <f t="shared" si="81"/>
        <v>2800.69</v>
      </c>
      <c r="K233" s="20">
        <f t="shared" ref="K233:K249" si="83">TRUNC(G233*H233,2)</f>
        <v>2800.69</v>
      </c>
      <c r="L233" s="20">
        <f t="shared" ref="L233:L249" si="84">TRUNC(I233*G233,2)</f>
        <v>3025.81</v>
      </c>
      <c r="M233" s="20">
        <f t="shared" si="82"/>
        <v>0</v>
      </c>
      <c r="N233" s="64">
        <f>'BM 05 - COM REAJUSTE'!N233+M233</f>
        <v>0</v>
      </c>
    </row>
    <row r="234" spans="1:14" ht="25" x14ac:dyDescent="0.25">
      <c r="A234" s="67" t="s">
        <v>433</v>
      </c>
      <c r="B234" s="13" t="s">
        <v>451</v>
      </c>
      <c r="C234" s="19" t="s">
        <v>44</v>
      </c>
      <c r="D234" s="20">
        <v>4.95</v>
      </c>
      <c r="E234" s="53"/>
      <c r="F234" s="20">
        <f>E234+'BM 05 - COM REAJUSTE'!F234</f>
        <v>0</v>
      </c>
      <c r="G234" s="53">
        <v>4.95</v>
      </c>
      <c r="H234" s="20">
        <v>119.64</v>
      </c>
      <c r="I234" s="20">
        <f t="shared" si="80"/>
        <v>129.25661531688348</v>
      </c>
      <c r="J234" s="20">
        <f t="shared" si="81"/>
        <v>592.21</v>
      </c>
      <c r="K234" s="20">
        <f t="shared" si="83"/>
        <v>592.21</v>
      </c>
      <c r="L234" s="20">
        <f t="shared" si="84"/>
        <v>639.82000000000005</v>
      </c>
      <c r="M234" s="20">
        <f t="shared" si="82"/>
        <v>0</v>
      </c>
      <c r="N234" s="64">
        <f>'BM 05 - COM REAJUSTE'!N234+M234</f>
        <v>0</v>
      </c>
    </row>
    <row r="235" spans="1:14" ht="25" x14ac:dyDescent="0.25">
      <c r="A235" s="67" t="s">
        <v>434</v>
      </c>
      <c r="B235" s="13" t="s">
        <v>452</v>
      </c>
      <c r="C235" s="19" t="s">
        <v>44</v>
      </c>
      <c r="D235" s="20">
        <v>5.95</v>
      </c>
      <c r="E235" s="53"/>
      <c r="F235" s="20">
        <f>E235+'BM 05 - COM REAJUSTE'!F235</f>
        <v>0</v>
      </c>
      <c r="G235" s="53">
        <v>5.95</v>
      </c>
      <c r="H235" s="20">
        <v>63.02</v>
      </c>
      <c r="I235" s="20">
        <f t="shared" si="80"/>
        <v>68.085522377716458</v>
      </c>
      <c r="J235" s="20">
        <f t="shared" si="81"/>
        <v>374.96</v>
      </c>
      <c r="K235" s="20">
        <f t="shared" si="83"/>
        <v>374.96</v>
      </c>
      <c r="L235" s="20">
        <f t="shared" si="84"/>
        <v>405.1</v>
      </c>
      <c r="M235" s="20">
        <f t="shared" si="82"/>
        <v>0</v>
      </c>
      <c r="N235" s="64">
        <f>'BM 05 - COM REAJUSTE'!N235+M235</f>
        <v>0</v>
      </c>
    </row>
    <row r="236" spans="1:14" ht="13" x14ac:dyDescent="0.25">
      <c r="A236" s="67" t="s">
        <v>435</v>
      </c>
      <c r="B236" s="13" t="s">
        <v>453</v>
      </c>
      <c r="C236" s="19" t="s">
        <v>43</v>
      </c>
      <c r="D236" s="20">
        <v>2.92</v>
      </c>
      <c r="E236" s="53"/>
      <c r="F236" s="20">
        <f>E236+'BM 05 - COM REAJUSTE'!F236</f>
        <v>0</v>
      </c>
      <c r="G236" s="53">
        <v>2.92</v>
      </c>
      <c r="H236" s="20">
        <v>235.63</v>
      </c>
      <c r="I236" s="20">
        <f t="shared" si="80"/>
        <v>254.5698450945942</v>
      </c>
      <c r="J236" s="20">
        <f t="shared" si="81"/>
        <v>688.03</v>
      </c>
      <c r="K236" s="20">
        <f t="shared" si="83"/>
        <v>688.03</v>
      </c>
      <c r="L236" s="20">
        <f t="shared" si="84"/>
        <v>743.34</v>
      </c>
      <c r="M236" s="20">
        <f t="shared" si="82"/>
        <v>0</v>
      </c>
      <c r="N236" s="64">
        <f>'BM 05 - COM REAJUSTE'!N236+M236</f>
        <v>0</v>
      </c>
    </row>
    <row r="237" spans="1:14" ht="25" x14ac:dyDescent="0.25">
      <c r="A237" s="67" t="s">
        <v>436</v>
      </c>
      <c r="B237" s="13" t="s">
        <v>454</v>
      </c>
      <c r="C237" s="19" t="s">
        <v>141</v>
      </c>
      <c r="D237" s="20">
        <v>3</v>
      </c>
      <c r="E237" s="53"/>
      <c r="F237" s="20">
        <f>E237+'BM 05 - COM REAJUSTE'!F237</f>
        <v>0</v>
      </c>
      <c r="G237" s="53">
        <v>3</v>
      </c>
      <c r="H237" s="20">
        <v>95.11</v>
      </c>
      <c r="I237" s="20">
        <f t="shared" si="80"/>
        <v>102.75490373444322</v>
      </c>
      <c r="J237" s="20">
        <f t="shared" si="81"/>
        <v>285.33</v>
      </c>
      <c r="K237" s="20">
        <f t="shared" si="83"/>
        <v>285.33</v>
      </c>
      <c r="L237" s="20">
        <f t="shared" si="84"/>
        <v>308.26</v>
      </c>
      <c r="M237" s="20">
        <f t="shared" si="82"/>
        <v>0</v>
      </c>
      <c r="N237" s="64">
        <f>'BM 05 - COM REAJUSTE'!N237+M237</f>
        <v>0</v>
      </c>
    </row>
    <row r="238" spans="1:14" ht="25" x14ac:dyDescent="0.25">
      <c r="A238" s="67" t="s">
        <v>437</v>
      </c>
      <c r="B238" s="13" t="s">
        <v>455</v>
      </c>
      <c r="C238" s="19" t="s">
        <v>59</v>
      </c>
      <c r="D238" s="20">
        <v>3</v>
      </c>
      <c r="E238" s="53"/>
      <c r="F238" s="20">
        <f>E238+'BM 05 - COM REAJUSTE'!F238</f>
        <v>0</v>
      </c>
      <c r="G238" s="53">
        <v>3</v>
      </c>
      <c r="H238" s="20">
        <v>346.58</v>
      </c>
      <c r="I238" s="20">
        <f t="shared" si="80"/>
        <v>374.43796168944726</v>
      </c>
      <c r="J238" s="20">
        <f t="shared" si="81"/>
        <v>1039.74</v>
      </c>
      <c r="K238" s="20">
        <f t="shared" si="83"/>
        <v>1039.74</v>
      </c>
      <c r="L238" s="20">
        <f t="shared" si="84"/>
        <v>1123.31</v>
      </c>
      <c r="M238" s="20">
        <f t="shared" si="82"/>
        <v>0</v>
      </c>
      <c r="N238" s="64">
        <f>'BM 05 - COM REAJUSTE'!N238+M238</f>
        <v>0</v>
      </c>
    </row>
    <row r="239" spans="1:14" ht="25" x14ac:dyDescent="0.25">
      <c r="A239" s="67" t="s">
        <v>438</v>
      </c>
      <c r="B239" s="13" t="s">
        <v>456</v>
      </c>
      <c r="C239" s="19" t="s">
        <v>141</v>
      </c>
      <c r="D239" s="20">
        <v>3</v>
      </c>
      <c r="E239" s="53"/>
      <c r="F239" s="20">
        <f>E239+'BM 05 - COM REAJUSTE'!F239</f>
        <v>0</v>
      </c>
      <c r="G239" s="53">
        <v>3</v>
      </c>
      <c r="H239" s="20">
        <v>123.36</v>
      </c>
      <c r="I239" s="20">
        <f t="shared" si="80"/>
        <v>133.27562742804034</v>
      </c>
      <c r="J239" s="20">
        <f t="shared" si="81"/>
        <v>370.08</v>
      </c>
      <c r="K239" s="20">
        <f t="shared" si="83"/>
        <v>370.08</v>
      </c>
      <c r="L239" s="20">
        <f t="shared" si="84"/>
        <v>399.82</v>
      </c>
      <c r="M239" s="20">
        <f t="shared" si="82"/>
        <v>0</v>
      </c>
      <c r="N239" s="64">
        <f>'BM 05 - COM REAJUSTE'!N239+M239</f>
        <v>0</v>
      </c>
    </row>
    <row r="240" spans="1:14" ht="25" x14ac:dyDescent="0.25">
      <c r="A240" s="67" t="s">
        <v>439</v>
      </c>
      <c r="B240" s="13" t="s">
        <v>457</v>
      </c>
      <c r="C240" s="19" t="s">
        <v>141</v>
      </c>
      <c r="D240" s="20">
        <v>3</v>
      </c>
      <c r="E240" s="53"/>
      <c r="F240" s="20">
        <f>E240+'BM 05 - COM REAJUSTE'!F240</f>
        <v>0</v>
      </c>
      <c r="G240" s="53">
        <v>3</v>
      </c>
      <c r="H240" s="20">
        <v>25.36</v>
      </c>
      <c r="I240" s="20">
        <f t="shared" si="80"/>
        <v>27.39842665025213</v>
      </c>
      <c r="J240" s="20">
        <f t="shared" si="81"/>
        <v>76.08</v>
      </c>
      <c r="K240" s="20">
        <f t="shared" si="83"/>
        <v>76.08</v>
      </c>
      <c r="L240" s="20">
        <f t="shared" si="84"/>
        <v>82.19</v>
      </c>
      <c r="M240" s="20">
        <f t="shared" si="82"/>
        <v>0</v>
      </c>
      <c r="N240" s="64">
        <f>'BM 05 - COM REAJUSTE'!N240+M240</f>
        <v>0</v>
      </c>
    </row>
    <row r="241" spans="1:14" ht="25" x14ac:dyDescent="0.25">
      <c r="A241" s="67" t="s">
        <v>440</v>
      </c>
      <c r="B241" s="13" t="s">
        <v>458</v>
      </c>
      <c r="C241" s="19" t="s">
        <v>141</v>
      </c>
      <c r="D241" s="20">
        <v>2</v>
      </c>
      <c r="E241" s="53"/>
      <c r="F241" s="20">
        <f>E241+'BM 05 - COM REAJUSTE'!F241</f>
        <v>0</v>
      </c>
      <c r="G241" s="53">
        <v>2</v>
      </c>
      <c r="H241" s="20">
        <v>921.35</v>
      </c>
      <c r="I241" s="20">
        <f t="shared" si="80"/>
        <v>995.40774425117513</v>
      </c>
      <c r="J241" s="20">
        <f t="shared" si="81"/>
        <v>1842.7</v>
      </c>
      <c r="K241" s="20">
        <f t="shared" si="83"/>
        <v>1842.7</v>
      </c>
      <c r="L241" s="20">
        <f t="shared" si="84"/>
        <v>1990.81</v>
      </c>
      <c r="M241" s="20">
        <f t="shared" si="82"/>
        <v>0</v>
      </c>
      <c r="N241" s="64">
        <f>'BM 05 - COM REAJUSTE'!N241+M241</f>
        <v>0</v>
      </c>
    </row>
    <row r="242" spans="1:14" ht="37.5" x14ac:dyDescent="0.25">
      <c r="A242" s="67" t="s">
        <v>441</v>
      </c>
      <c r="B242" s="13" t="s">
        <v>459</v>
      </c>
      <c r="C242" s="19" t="s">
        <v>141</v>
      </c>
      <c r="D242" s="20">
        <v>3</v>
      </c>
      <c r="E242" s="53"/>
      <c r="F242" s="20">
        <f>E242+'BM 05 - COM REAJUSTE'!F242</f>
        <v>0</v>
      </c>
      <c r="G242" s="53">
        <v>3</v>
      </c>
      <c r="H242" s="20">
        <v>465.68</v>
      </c>
      <c r="I242" s="20">
        <f t="shared" si="80"/>
        <v>503.11117202245316</v>
      </c>
      <c r="J242" s="20">
        <f t="shared" si="81"/>
        <v>1397.04</v>
      </c>
      <c r="K242" s="20">
        <f t="shared" si="83"/>
        <v>1397.04</v>
      </c>
      <c r="L242" s="20">
        <f t="shared" si="84"/>
        <v>1509.33</v>
      </c>
      <c r="M242" s="20">
        <f t="shared" si="82"/>
        <v>0</v>
      </c>
      <c r="N242" s="64">
        <f>'BM 05 - COM REAJUSTE'!N242+M242</f>
        <v>0</v>
      </c>
    </row>
    <row r="243" spans="1:14" ht="25" x14ac:dyDescent="0.25">
      <c r="A243" s="67" t="s">
        <v>442</v>
      </c>
      <c r="B243" s="13" t="s">
        <v>460</v>
      </c>
      <c r="C243" s="19" t="s">
        <v>141</v>
      </c>
      <c r="D243" s="20">
        <v>3</v>
      </c>
      <c r="E243" s="53"/>
      <c r="F243" s="20">
        <f>E243+'BM 05 - COM REAJUSTE'!F243</f>
        <v>0</v>
      </c>
      <c r="G243" s="53">
        <v>3</v>
      </c>
      <c r="H243" s="20">
        <v>91.33</v>
      </c>
      <c r="I243" s="20">
        <f t="shared" si="80"/>
        <v>98.671068847299964</v>
      </c>
      <c r="J243" s="20">
        <f t="shared" si="81"/>
        <v>273.99</v>
      </c>
      <c r="K243" s="20">
        <f t="shared" si="83"/>
        <v>273.99</v>
      </c>
      <c r="L243" s="20">
        <f t="shared" si="84"/>
        <v>296.01</v>
      </c>
      <c r="M243" s="20">
        <f t="shared" si="82"/>
        <v>0</v>
      </c>
      <c r="N243" s="64">
        <f>'BM 05 - COM REAJUSTE'!N243+M243</f>
        <v>0</v>
      </c>
    </row>
    <row r="244" spans="1:14" ht="25" x14ac:dyDescent="0.25">
      <c r="A244" s="67" t="s">
        <v>443</v>
      </c>
      <c r="B244" s="13" t="s">
        <v>461</v>
      </c>
      <c r="C244" s="19" t="s">
        <v>141</v>
      </c>
      <c r="D244" s="20">
        <v>2</v>
      </c>
      <c r="E244" s="53"/>
      <c r="F244" s="20">
        <f>E244+'BM 05 - COM REAJUSTE'!F244</f>
        <v>0</v>
      </c>
      <c r="G244" s="53">
        <v>2</v>
      </c>
      <c r="H244" s="20">
        <v>562.45000000000005</v>
      </c>
      <c r="I244" s="20">
        <f t="shared" si="80"/>
        <v>607.6595058925202</v>
      </c>
      <c r="J244" s="20">
        <f t="shared" si="81"/>
        <v>1124.9000000000001</v>
      </c>
      <c r="K244" s="20">
        <f t="shared" si="83"/>
        <v>1124.9000000000001</v>
      </c>
      <c r="L244" s="20">
        <f t="shared" si="84"/>
        <v>1215.31</v>
      </c>
      <c r="M244" s="20">
        <f t="shared" si="82"/>
        <v>0</v>
      </c>
      <c r="N244" s="64">
        <f>'BM 05 - COM REAJUSTE'!N244+M244</f>
        <v>0</v>
      </c>
    </row>
    <row r="245" spans="1:14" ht="25" x14ac:dyDescent="0.25">
      <c r="A245" s="67" t="s">
        <v>444</v>
      </c>
      <c r="B245" s="13" t="s">
        <v>462</v>
      </c>
      <c r="C245" s="19" t="s">
        <v>141</v>
      </c>
      <c r="D245" s="20">
        <v>6</v>
      </c>
      <c r="E245" s="53"/>
      <c r="F245" s="20">
        <f>E245+'BM 05 - COM REAJUSTE'!F245</f>
        <v>0</v>
      </c>
      <c r="G245" s="53">
        <v>6</v>
      </c>
      <c r="H245" s="20">
        <v>291.97000000000003</v>
      </c>
      <c r="I245" s="20">
        <f t="shared" si="80"/>
        <v>315.43843174582474</v>
      </c>
      <c r="J245" s="20">
        <f t="shared" si="81"/>
        <v>1751.82</v>
      </c>
      <c r="K245" s="20">
        <f t="shared" si="83"/>
        <v>1751.82</v>
      </c>
      <c r="L245" s="20">
        <f t="shared" si="84"/>
        <v>1892.63</v>
      </c>
      <c r="M245" s="20">
        <f t="shared" si="82"/>
        <v>0</v>
      </c>
      <c r="N245" s="64">
        <f>'BM 05 - COM REAJUSTE'!N245+M245</f>
        <v>0</v>
      </c>
    </row>
    <row r="246" spans="1:14" ht="25" x14ac:dyDescent="0.25">
      <c r="A246" s="67" t="s">
        <v>445</v>
      </c>
      <c r="B246" s="13" t="s">
        <v>463</v>
      </c>
      <c r="C246" s="19" t="s">
        <v>141</v>
      </c>
      <c r="D246" s="20">
        <v>2</v>
      </c>
      <c r="E246" s="53"/>
      <c r="F246" s="20">
        <f>E246+'BM 05 - COM REAJUSTE'!F246</f>
        <v>0</v>
      </c>
      <c r="G246" s="53">
        <v>2</v>
      </c>
      <c r="H246" s="20">
        <v>264.36</v>
      </c>
      <c r="I246" s="20">
        <f t="shared" si="80"/>
        <v>285.60915099608252</v>
      </c>
      <c r="J246" s="20">
        <f t="shared" si="81"/>
        <v>528.72</v>
      </c>
      <c r="K246" s="20">
        <f t="shared" si="83"/>
        <v>528.72</v>
      </c>
      <c r="L246" s="20">
        <f t="shared" si="84"/>
        <v>571.21</v>
      </c>
      <c r="M246" s="20">
        <f t="shared" si="82"/>
        <v>0</v>
      </c>
      <c r="N246" s="64">
        <f>'BM 05 - COM REAJUSTE'!N246+M246</f>
        <v>0</v>
      </c>
    </row>
    <row r="247" spans="1:14" ht="13" x14ac:dyDescent="0.25">
      <c r="A247" s="67" t="s">
        <v>446</v>
      </c>
      <c r="B247" s="13" t="s">
        <v>464</v>
      </c>
      <c r="C247" s="19" t="s">
        <v>141</v>
      </c>
      <c r="D247" s="20">
        <v>3</v>
      </c>
      <c r="E247" s="53"/>
      <c r="F247" s="20">
        <f>E247+'BM 05 - COM REAJUSTE'!F247</f>
        <v>0</v>
      </c>
      <c r="G247" s="53">
        <v>3</v>
      </c>
      <c r="H247" s="20">
        <v>93.24</v>
      </c>
      <c r="I247" s="20">
        <f t="shared" si="80"/>
        <v>100.73459388286705</v>
      </c>
      <c r="J247" s="20">
        <f t="shared" si="81"/>
        <v>279.72000000000003</v>
      </c>
      <c r="K247" s="20">
        <f t="shared" si="83"/>
        <v>279.72000000000003</v>
      </c>
      <c r="L247" s="20">
        <f t="shared" si="84"/>
        <v>302.2</v>
      </c>
      <c r="M247" s="20">
        <f t="shared" si="82"/>
        <v>0</v>
      </c>
      <c r="N247" s="64">
        <f>'BM 05 - COM REAJUSTE'!N247+M247</f>
        <v>0</v>
      </c>
    </row>
    <row r="248" spans="1:14" ht="25" x14ac:dyDescent="0.25">
      <c r="A248" s="67" t="s">
        <v>447</v>
      </c>
      <c r="B248" s="13" t="s">
        <v>465</v>
      </c>
      <c r="C248" s="19" t="s">
        <v>141</v>
      </c>
      <c r="D248" s="20">
        <v>3</v>
      </c>
      <c r="E248" s="53"/>
      <c r="F248" s="20">
        <f>E248+'BM 05 - COM REAJUSTE'!F248</f>
        <v>0</v>
      </c>
      <c r="G248" s="53">
        <v>3</v>
      </c>
      <c r="H248" s="20">
        <v>98.04</v>
      </c>
      <c r="I248" s="20">
        <f t="shared" si="80"/>
        <v>105.92041596177914</v>
      </c>
      <c r="J248" s="20">
        <f t="shared" si="81"/>
        <v>294.12</v>
      </c>
      <c r="K248" s="20">
        <f t="shared" si="83"/>
        <v>294.12</v>
      </c>
      <c r="L248" s="20">
        <f t="shared" si="84"/>
        <v>317.76</v>
      </c>
      <c r="M248" s="20">
        <f t="shared" si="82"/>
        <v>0</v>
      </c>
      <c r="N248" s="64">
        <f>'BM 05 - COM REAJUSTE'!N248+M248</f>
        <v>0</v>
      </c>
    </row>
    <row r="249" spans="1:14" ht="25" x14ac:dyDescent="0.25">
      <c r="A249" s="67" t="s">
        <v>448</v>
      </c>
      <c r="B249" s="13" t="s">
        <v>466</v>
      </c>
      <c r="C249" s="19" t="s">
        <v>141</v>
      </c>
      <c r="D249" s="20">
        <v>3</v>
      </c>
      <c r="E249" s="53"/>
      <c r="F249" s="20">
        <f>E249+'BM 05 - COM REAJUSTE'!F249</f>
        <v>0</v>
      </c>
      <c r="G249" s="53">
        <v>3</v>
      </c>
      <c r="H249" s="20">
        <v>27.71</v>
      </c>
      <c r="I249" s="20">
        <f t="shared" si="80"/>
        <v>29.937318709719502</v>
      </c>
      <c r="J249" s="20">
        <f t="shared" si="81"/>
        <v>83.13</v>
      </c>
      <c r="K249" s="20">
        <f t="shared" si="83"/>
        <v>83.13</v>
      </c>
      <c r="L249" s="20">
        <f t="shared" si="84"/>
        <v>89.81</v>
      </c>
      <c r="M249" s="20">
        <f t="shared" si="82"/>
        <v>0</v>
      </c>
      <c r="N249" s="64">
        <f>'BM 05 - COM REAJUSTE'!N249+M249</f>
        <v>0</v>
      </c>
    </row>
    <row r="250" spans="1:14" ht="14" x14ac:dyDescent="0.25">
      <c r="A250" s="238" t="s">
        <v>60</v>
      </c>
      <c r="B250" s="239"/>
      <c r="C250" s="239"/>
      <c r="D250" s="239"/>
      <c r="E250" s="239"/>
      <c r="F250" s="239"/>
      <c r="G250" s="239"/>
      <c r="H250" s="240"/>
      <c r="I250" s="165"/>
      <c r="J250" s="21">
        <f>SUM(J232:J249)</f>
        <v>15087.169999999998</v>
      </c>
      <c r="K250" s="21">
        <f>SUM(K232:K249)</f>
        <v>15087.169999999998</v>
      </c>
      <c r="L250" s="21">
        <f>SUM(L232:L249)</f>
        <v>16299.829999999998</v>
      </c>
      <c r="M250" s="21">
        <f>SUM(M232:M249)</f>
        <v>0</v>
      </c>
      <c r="N250" s="21">
        <f>SUM(N232:N249)</f>
        <v>0</v>
      </c>
    </row>
    <row r="251" spans="1:14" ht="14" x14ac:dyDescent="0.25">
      <c r="A251" s="66" t="s">
        <v>467</v>
      </c>
      <c r="B251" s="161" t="s">
        <v>497</v>
      </c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3"/>
    </row>
    <row r="252" spans="1:14" ht="25" x14ac:dyDescent="0.25">
      <c r="A252" s="67" t="s">
        <v>468</v>
      </c>
      <c r="B252" s="13" t="s">
        <v>474</v>
      </c>
      <c r="C252" s="19" t="s">
        <v>141</v>
      </c>
      <c r="D252" s="20">
        <v>2</v>
      </c>
      <c r="E252" s="53"/>
      <c r="F252" s="20">
        <f>E252+'BM 05 - COM REAJUSTE'!F252</f>
        <v>0</v>
      </c>
      <c r="G252" s="53">
        <v>2</v>
      </c>
      <c r="H252" s="20">
        <v>379.92</v>
      </c>
      <c r="I252" s="20">
        <f t="shared" ref="I252:I257" si="85">H252*$P$12</f>
        <v>410.45781754589075</v>
      </c>
      <c r="J252" s="20">
        <f t="shared" ref="J252:J257" si="86">TRUNC(H252*D252,2)</f>
        <v>759.84</v>
      </c>
      <c r="K252" s="20">
        <f t="shared" ref="K252:K257" si="87">TRUNC(H252*G252,2)</f>
        <v>759.84</v>
      </c>
      <c r="L252" s="20">
        <f t="shared" ref="L252:L257" si="88">TRUNC(G252*I252,2)</f>
        <v>820.91</v>
      </c>
      <c r="M252" s="20">
        <f t="shared" ref="M252:M257" si="89">TRUNC(I252*E252,2)</f>
        <v>0</v>
      </c>
      <c r="N252" s="64">
        <f>'BM 05 - COM REAJUSTE'!N252+M252</f>
        <v>0</v>
      </c>
    </row>
    <row r="253" spans="1:14" ht="13" x14ac:dyDescent="0.25">
      <c r="A253" s="67" t="s">
        <v>469</v>
      </c>
      <c r="B253" s="13" t="s">
        <v>475</v>
      </c>
      <c r="C253" s="19" t="s">
        <v>59</v>
      </c>
      <c r="D253" s="20">
        <v>35</v>
      </c>
      <c r="E253" s="53"/>
      <c r="F253" s="20">
        <f>E253+'BM 05 - COM REAJUSTE'!F253</f>
        <v>0</v>
      </c>
      <c r="G253" s="53">
        <v>35</v>
      </c>
      <c r="H253" s="20">
        <v>37.950000000000003</v>
      </c>
      <c r="I253" s="20">
        <f t="shared" si="85"/>
        <v>41.000405811398593</v>
      </c>
      <c r="J253" s="20">
        <f t="shared" si="86"/>
        <v>1328.25</v>
      </c>
      <c r="K253" s="20">
        <f t="shared" si="87"/>
        <v>1328.25</v>
      </c>
      <c r="L253" s="20">
        <f t="shared" si="88"/>
        <v>1435.01</v>
      </c>
      <c r="M253" s="20">
        <f t="shared" si="89"/>
        <v>0</v>
      </c>
      <c r="N253" s="64">
        <f>'BM 05 - COM REAJUSTE'!N253+M253</f>
        <v>0</v>
      </c>
    </row>
    <row r="254" spans="1:14" ht="13" x14ac:dyDescent="0.25">
      <c r="A254" s="67" t="s">
        <v>470</v>
      </c>
      <c r="B254" s="13" t="s">
        <v>476</v>
      </c>
      <c r="C254" s="19" t="s">
        <v>43</v>
      </c>
      <c r="D254" s="20">
        <v>6.7</v>
      </c>
      <c r="E254" s="53"/>
      <c r="F254" s="20">
        <f>E254+'BM 05 - COM REAJUSTE'!F254</f>
        <v>0</v>
      </c>
      <c r="G254" s="53">
        <v>6.7</v>
      </c>
      <c r="H254" s="20">
        <v>282.16000000000003</v>
      </c>
      <c r="I254" s="20">
        <f t="shared" si="85"/>
        <v>304.83990787204817</v>
      </c>
      <c r="J254" s="20">
        <f t="shared" si="86"/>
        <v>1890.47</v>
      </c>
      <c r="K254" s="20">
        <f t="shared" si="87"/>
        <v>1890.47</v>
      </c>
      <c r="L254" s="20">
        <f t="shared" si="88"/>
        <v>2042.42</v>
      </c>
      <c r="M254" s="20">
        <f t="shared" si="89"/>
        <v>0</v>
      </c>
      <c r="N254" s="64">
        <f>'BM 05 - COM REAJUSTE'!N254+M254</f>
        <v>0</v>
      </c>
    </row>
    <row r="255" spans="1:14" ht="13" x14ac:dyDescent="0.25">
      <c r="A255" s="67" t="s">
        <v>471</v>
      </c>
      <c r="B255" s="13" t="s">
        <v>477</v>
      </c>
      <c r="C255" s="19" t="s">
        <v>44</v>
      </c>
      <c r="D255" s="20">
        <v>5</v>
      </c>
      <c r="E255" s="53"/>
      <c r="F255" s="20">
        <f>E255+'BM 05 - COM REAJUSTE'!F255</f>
        <v>0</v>
      </c>
      <c r="G255" s="53">
        <v>5</v>
      </c>
      <c r="H255" s="20">
        <v>20.47</v>
      </c>
      <c r="I255" s="20">
        <f t="shared" si="85"/>
        <v>22.115370407360452</v>
      </c>
      <c r="J255" s="20">
        <f t="shared" si="86"/>
        <v>102.35</v>
      </c>
      <c r="K255" s="20">
        <f t="shared" si="87"/>
        <v>102.35</v>
      </c>
      <c r="L255" s="20">
        <f t="shared" si="88"/>
        <v>110.57</v>
      </c>
      <c r="M255" s="20">
        <f t="shared" si="89"/>
        <v>0</v>
      </c>
      <c r="N255" s="64">
        <f>'BM 05 - COM REAJUSTE'!N255+M255</f>
        <v>0</v>
      </c>
    </row>
    <row r="256" spans="1:14" ht="13" x14ac:dyDescent="0.25">
      <c r="A256" s="67" t="s">
        <v>472</v>
      </c>
      <c r="B256" s="13" t="s">
        <v>478</v>
      </c>
      <c r="C256" s="19" t="s">
        <v>59</v>
      </c>
      <c r="D256" s="20">
        <v>1</v>
      </c>
      <c r="E256" s="53"/>
      <c r="F256" s="20">
        <f>E256+'BM 05 - COM REAJUSTE'!F256</f>
        <v>0</v>
      </c>
      <c r="G256" s="53">
        <v>1</v>
      </c>
      <c r="H256" s="20">
        <v>77.599999999999994</v>
      </c>
      <c r="I256" s="20">
        <f t="shared" si="85"/>
        <v>83.837456942411876</v>
      </c>
      <c r="J256" s="20">
        <f t="shared" si="86"/>
        <v>77.599999999999994</v>
      </c>
      <c r="K256" s="20">
        <f t="shared" si="87"/>
        <v>77.599999999999994</v>
      </c>
      <c r="L256" s="20">
        <f t="shared" si="88"/>
        <v>83.83</v>
      </c>
      <c r="M256" s="20">
        <f t="shared" si="89"/>
        <v>0</v>
      </c>
      <c r="N256" s="64">
        <f>'BM 05 - COM REAJUSTE'!N256+M256</f>
        <v>0</v>
      </c>
    </row>
    <row r="257" spans="1:17" ht="13" x14ac:dyDescent="0.25">
      <c r="A257" s="67" t="s">
        <v>473</v>
      </c>
      <c r="B257" s="13" t="s">
        <v>479</v>
      </c>
      <c r="C257" s="19" t="s">
        <v>43</v>
      </c>
      <c r="D257" s="20">
        <v>694.98</v>
      </c>
      <c r="E257" s="53"/>
      <c r="F257" s="20">
        <f>E257+'BM 05 - COM REAJUSTE'!F257</f>
        <v>0</v>
      </c>
      <c r="G257" s="53">
        <v>694.98</v>
      </c>
      <c r="H257" s="20">
        <v>2.27</v>
      </c>
      <c r="I257" s="20">
        <f t="shared" si="85"/>
        <v>2.4524616914855022</v>
      </c>
      <c r="J257" s="20">
        <f t="shared" si="86"/>
        <v>1577.6</v>
      </c>
      <c r="K257" s="20">
        <f t="shared" si="87"/>
        <v>1577.6</v>
      </c>
      <c r="L257" s="20">
        <f t="shared" si="88"/>
        <v>1704.41</v>
      </c>
      <c r="M257" s="20">
        <f t="shared" si="89"/>
        <v>0</v>
      </c>
      <c r="N257" s="64">
        <f>'BM 05 - COM REAJUSTE'!N257+M257</f>
        <v>0</v>
      </c>
    </row>
    <row r="258" spans="1:17" ht="14" x14ac:dyDescent="0.25">
      <c r="A258" s="238" t="s">
        <v>60</v>
      </c>
      <c r="B258" s="239"/>
      <c r="C258" s="239"/>
      <c r="D258" s="239"/>
      <c r="E258" s="239"/>
      <c r="F258" s="239"/>
      <c r="G258" s="239"/>
      <c r="H258" s="240"/>
      <c r="I258" s="165"/>
      <c r="J258" s="21">
        <f>SUM(J252:J257)</f>
        <v>5736.1100000000006</v>
      </c>
      <c r="K258" s="21">
        <f>SUM(K252:K257)</f>
        <v>5736.1100000000006</v>
      </c>
      <c r="L258" s="21">
        <f>SUM(L252:L257)</f>
        <v>6197.15</v>
      </c>
      <c r="M258" s="21">
        <f>TRUNC(SUM(M252:M257),2)</f>
        <v>0</v>
      </c>
      <c r="N258" s="65">
        <f>TRUNC(SUM(N252:N257),2)</f>
        <v>0</v>
      </c>
    </row>
    <row r="259" spans="1:17" ht="14" x14ac:dyDescent="0.25">
      <c r="A259" s="235" t="s">
        <v>142</v>
      </c>
      <c r="B259" s="236"/>
      <c r="C259" s="236"/>
      <c r="D259" s="236"/>
      <c r="E259" s="236"/>
      <c r="F259" s="236"/>
      <c r="G259" s="236"/>
      <c r="H259" s="237"/>
      <c r="I259" s="164"/>
      <c r="J259" s="23">
        <f>J258+J250+J230+J227+J214+J206+J168+J160+J139+J115+J102+J92+J83+J74+J65+J60+J51+J43+J34+J18</f>
        <v>699345.34000000008</v>
      </c>
      <c r="K259" s="23">
        <f>K258+K250+K230+K227+K214+K206+K168+K160+K139+K115+K102+K92+K83+K74+K65+K60+K51+K43+K34+K18</f>
        <v>326211.24000000005</v>
      </c>
      <c r="L259" s="23">
        <f>L258+L250+L230+L227+L214+L206+L168+L160+L139+L115+L102+L92+L83+L74+L65+L60+L51+L43+L34+L18</f>
        <v>352431.59999999992</v>
      </c>
      <c r="M259" s="23">
        <f>M18+M34+M43+M51+M60+M65+M74+M83+M92+M102+M115+M139+M160+M168+M206+M214+M227+M230+M250+M258</f>
        <v>88361.63</v>
      </c>
      <c r="N259" s="69">
        <f>N18+N34+N43+N51+N60+N65+N74+N83+N92+N102+N115+N139+N160+N168+N206+N214+N227+N230+N250+N258</f>
        <v>554187.17000000004</v>
      </c>
    </row>
    <row r="260" spans="1:17" x14ac:dyDescent="0.25">
      <c r="A260" s="82"/>
      <c r="B260" s="70"/>
      <c r="C260" s="71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</row>
    <row r="261" spans="1:17" ht="14.5" x14ac:dyDescent="0.3">
      <c r="A261" s="70"/>
      <c r="C261" s="2"/>
      <c r="D261" s="3"/>
      <c r="E261" s="3"/>
      <c r="F261" s="3"/>
      <c r="G261" s="3"/>
      <c r="H261" s="3"/>
      <c r="I261" s="3"/>
      <c r="J261" s="72"/>
      <c r="K261" s="72"/>
      <c r="L261" s="72"/>
      <c r="M261" s="74" t="s">
        <v>516</v>
      </c>
      <c r="N261" s="72"/>
      <c r="Q261" s="154">
        <f>J259+L259-K259</f>
        <v>725565.7</v>
      </c>
    </row>
    <row r="262" spans="1:17" x14ac:dyDescent="0.25">
      <c r="A262" s="70"/>
      <c r="C262" s="2"/>
      <c r="D262" s="3"/>
      <c r="E262" s="3"/>
      <c r="F262" s="3"/>
      <c r="G262" s="3"/>
      <c r="H262" s="3"/>
      <c r="I262" s="3"/>
      <c r="J262" s="72"/>
      <c r="K262" s="72"/>
      <c r="L262" s="72"/>
      <c r="M262" s="72"/>
      <c r="N262" s="72"/>
      <c r="Q262" s="5"/>
    </row>
    <row r="263" spans="1:17" ht="14.5" x14ac:dyDescent="0.25">
      <c r="A263" s="70"/>
      <c r="B263" s="241" t="s">
        <v>485</v>
      </c>
      <c r="C263" s="241"/>
      <c r="D263" s="241"/>
      <c r="E263" s="241"/>
      <c r="F263" s="241"/>
      <c r="G263" s="241"/>
      <c r="H263" s="241"/>
      <c r="I263" s="166"/>
      <c r="J263" s="72"/>
      <c r="K263" s="72"/>
      <c r="L263" s="72"/>
      <c r="M263" s="72"/>
      <c r="N263" s="72"/>
      <c r="P263" s="253"/>
      <c r="Q263" s="253"/>
    </row>
    <row r="264" spans="1:17" ht="14.5" x14ac:dyDescent="0.25">
      <c r="A264" s="70"/>
      <c r="B264" s="241" t="s">
        <v>486</v>
      </c>
      <c r="C264" s="241"/>
      <c r="D264" s="241"/>
      <c r="E264" s="241"/>
      <c r="F264" s="241"/>
      <c r="G264" s="241"/>
      <c r="H264" s="241"/>
      <c r="I264" s="166"/>
      <c r="J264" s="72"/>
      <c r="K264" s="72"/>
      <c r="L264" s="72"/>
      <c r="M264" s="72"/>
      <c r="N264" s="72"/>
      <c r="P264" s="5"/>
    </row>
    <row r="265" spans="1:17" ht="14.5" x14ac:dyDescent="0.25">
      <c r="A265" s="70"/>
      <c r="B265" s="241" t="s">
        <v>487</v>
      </c>
      <c r="C265" s="241"/>
      <c r="D265" s="241"/>
      <c r="E265" s="241"/>
      <c r="F265" s="241"/>
      <c r="G265" s="241"/>
      <c r="H265" s="241"/>
      <c r="I265" s="166"/>
      <c r="J265" s="72"/>
      <c r="K265" s="72"/>
      <c r="L265" s="72"/>
      <c r="M265" s="72"/>
      <c r="N265" s="72"/>
    </row>
    <row r="266" spans="1:17" ht="14.5" x14ac:dyDescent="0.25">
      <c r="A266" s="70"/>
      <c r="B266" s="166"/>
      <c r="C266" s="71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</row>
    <row r="267" spans="1:17" x14ac:dyDescent="0.25">
      <c r="A267" s="70"/>
      <c r="B267" s="70"/>
      <c r="C267" s="71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</row>
  </sheetData>
  <mergeCells count="46">
    <mergeCell ref="P263:Q263"/>
    <mergeCell ref="B264:H264"/>
    <mergeCell ref="B265:H265"/>
    <mergeCell ref="A227:H227"/>
    <mergeCell ref="A230:H230"/>
    <mergeCell ref="A250:H250"/>
    <mergeCell ref="A258:H258"/>
    <mergeCell ref="A259:H259"/>
    <mergeCell ref="B263:H263"/>
    <mergeCell ref="B116:N116"/>
    <mergeCell ref="A139:H139"/>
    <mergeCell ref="A160:H160"/>
    <mergeCell ref="A168:H168"/>
    <mergeCell ref="A206:H206"/>
    <mergeCell ref="A214:H214"/>
    <mergeCell ref="B84:N84"/>
    <mergeCell ref="A92:H92"/>
    <mergeCell ref="B93:N93"/>
    <mergeCell ref="A102:H102"/>
    <mergeCell ref="B103:N103"/>
    <mergeCell ref="A115:H115"/>
    <mergeCell ref="A65:H65"/>
    <mergeCell ref="B66:N66"/>
    <mergeCell ref="A74:H74"/>
    <mergeCell ref="B75:N75"/>
    <mergeCell ref="B76:N76"/>
    <mergeCell ref="A83:H83"/>
    <mergeCell ref="A43:H43"/>
    <mergeCell ref="B44:N44"/>
    <mergeCell ref="A51:H51"/>
    <mergeCell ref="B52:N52"/>
    <mergeCell ref="A60:H60"/>
    <mergeCell ref="B61:N61"/>
    <mergeCell ref="B11:N11"/>
    <mergeCell ref="A18:H18"/>
    <mergeCell ref="B19:N19"/>
    <mergeCell ref="A34:H34"/>
    <mergeCell ref="B35:N35"/>
    <mergeCell ref="B36:N36"/>
    <mergeCell ref="H1:H8"/>
    <mergeCell ref="A9:A10"/>
    <mergeCell ref="B9:B10"/>
    <mergeCell ref="C9:C10"/>
    <mergeCell ref="D9:G9"/>
    <mergeCell ref="H9:N9"/>
    <mergeCell ref="A1:G1"/>
  </mergeCells>
  <conditionalFormatting sqref="B72:C72 B12:C12 F10:G10 F12:G17">
    <cfRule type="cellIs" dxfId="131" priority="44" stopIfTrue="1" operator="equal">
      <formula>0</formula>
    </cfRule>
  </conditionalFormatting>
  <conditionalFormatting sqref="E10 E12:E13">
    <cfRule type="cellIs" dxfId="130" priority="43" stopIfTrue="1" operator="equal">
      <formula>0</formula>
    </cfRule>
  </conditionalFormatting>
  <conditionalFormatting sqref="D12 D10">
    <cfRule type="cellIs" dxfId="129" priority="42" stopIfTrue="1" operator="equal">
      <formula>0</formula>
    </cfRule>
  </conditionalFormatting>
  <conditionalFormatting sqref="B9:C9">
    <cfRule type="cellIs" dxfId="128" priority="41" stopIfTrue="1" operator="equal">
      <formula>0</formula>
    </cfRule>
  </conditionalFormatting>
  <conditionalFormatting sqref="D9">
    <cfRule type="cellIs" dxfId="127" priority="40" stopIfTrue="1" operator="equal">
      <formula>0</formula>
    </cfRule>
  </conditionalFormatting>
  <conditionalFormatting sqref="N10">
    <cfRule type="cellIs" dxfId="126" priority="39" stopIfTrue="1" operator="equal">
      <formula>0</formula>
    </cfRule>
  </conditionalFormatting>
  <conditionalFormatting sqref="F53:F59">
    <cfRule type="cellIs" dxfId="125" priority="38" stopIfTrue="1" operator="equal">
      <formula>0</formula>
    </cfRule>
  </conditionalFormatting>
  <conditionalFormatting sqref="F62:F64">
    <cfRule type="cellIs" dxfId="124" priority="37" stopIfTrue="1" operator="equal">
      <formula>0</formula>
    </cfRule>
  </conditionalFormatting>
  <conditionalFormatting sqref="F20:F33">
    <cfRule type="cellIs" dxfId="123" priority="36" stopIfTrue="1" operator="equal">
      <formula>0</formula>
    </cfRule>
  </conditionalFormatting>
  <conditionalFormatting sqref="F37:F42">
    <cfRule type="cellIs" dxfId="122" priority="35" stopIfTrue="1" operator="equal">
      <formula>0</formula>
    </cfRule>
  </conditionalFormatting>
  <conditionalFormatting sqref="F45:F50">
    <cfRule type="cellIs" dxfId="121" priority="34" stopIfTrue="1" operator="equal">
      <formula>0</formula>
    </cfRule>
  </conditionalFormatting>
  <conditionalFormatting sqref="F85:G91">
    <cfRule type="cellIs" dxfId="120" priority="33" stopIfTrue="1" operator="equal">
      <formula>0</formula>
    </cfRule>
  </conditionalFormatting>
  <conditionalFormatting sqref="F67:F73">
    <cfRule type="cellIs" dxfId="119" priority="32" stopIfTrue="1" operator="equal">
      <formula>0</formula>
    </cfRule>
  </conditionalFormatting>
  <conditionalFormatting sqref="F77:F82">
    <cfRule type="cellIs" dxfId="118" priority="31" stopIfTrue="1" operator="equal">
      <formula>0</formula>
    </cfRule>
  </conditionalFormatting>
  <conditionalFormatting sqref="F94:F101">
    <cfRule type="cellIs" dxfId="117" priority="30" stopIfTrue="1" operator="equal">
      <formula>0</formula>
    </cfRule>
  </conditionalFormatting>
  <conditionalFormatting sqref="F104:F114">
    <cfRule type="cellIs" dxfId="116" priority="29" stopIfTrue="1" operator="equal">
      <formula>0</formula>
    </cfRule>
  </conditionalFormatting>
  <conditionalFormatting sqref="F118:F138">
    <cfRule type="cellIs" dxfId="115" priority="28" stopIfTrue="1" operator="equal">
      <formula>0</formula>
    </cfRule>
  </conditionalFormatting>
  <conditionalFormatting sqref="F141:F159">
    <cfRule type="cellIs" dxfId="114" priority="27" stopIfTrue="1" operator="equal">
      <formula>0</formula>
    </cfRule>
  </conditionalFormatting>
  <conditionalFormatting sqref="F162:F167">
    <cfRule type="cellIs" dxfId="113" priority="26" stopIfTrue="1" operator="equal">
      <formula>0</formula>
    </cfRule>
  </conditionalFormatting>
  <conditionalFormatting sqref="F170:F205">
    <cfRule type="cellIs" dxfId="112" priority="25" stopIfTrue="1" operator="equal">
      <formula>0</formula>
    </cfRule>
  </conditionalFormatting>
  <conditionalFormatting sqref="F208:F213">
    <cfRule type="cellIs" dxfId="111" priority="24" stopIfTrue="1" operator="equal">
      <formula>0</formula>
    </cfRule>
  </conditionalFormatting>
  <conditionalFormatting sqref="F216:F226">
    <cfRule type="cellIs" dxfId="110" priority="23" stopIfTrue="1" operator="equal">
      <formula>0</formula>
    </cfRule>
  </conditionalFormatting>
  <conditionalFormatting sqref="F229">
    <cfRule type="cellIs" dxfId="109" priority="22" stopIfTrue="1" operator="equal">
      <formula>0</formula>
    </cfRule>
  </conditionalFormatting>
  <conditionalFormatting sqref="F232:F249">
    <cfRule type="cellIs" dxfId="108" priority="21" stopIfTrue="1" operator="equal">
      <formula>0</formula>
    </cfRule>
  </conditionalFormatting>
  <conditionalFormatting sqref="F252:F257">
    <cfRule type="cellIs" dxfId="107" priority="20" stopIfTrue="1" operator="equal">
      <formula>0</formula>
    </cfRule>
  </conditionalFormatting>
  <conditionalFormatting sqref="G20:G33">
    <cfRule type="cellIs" dxfId="106" priority="19" stopIfTrue="1" operator="equal">
      <formula>0</formula>
    </cfRule>
  </conditionalFormatting>
  <conditionalFormatting sqref="G37:G42">
    <cfRule type="cellIs" dxfId="105" priority="18" stopIfTrue="1" operator="equal">
      <formula>0</formula>
    </cfRule>
  </conditionalFormatting>
  <conditionalFormatting sqref="G45">
    <cfRule type="cellIs" dxfId="104" priority="17" stopIfTrue="1" operator="equal">
      <formula>0</formula>
    </cfRule>
  </conditionalFormatting>
  <conditionalFormatting sqref="G46:G50">
    <cfRule type="cellIs" dxfId="103" priority="16" stopIfTrue="1" operator="equal">
      <formula>0</formula>
    </cfRule>
  </conditionalFormatting>
  <conditionalFormatting sqref="G53:G59">
    <cfRule type="cellIs" dxfId="102" priority="15" stopIfTrue="1" operator="equal">
      <formula>0</formula>
    </cfRule>
  </conditionalFormatting>
  <conditionalFormatting sqref="G62:G64">
    <cfRule type="cellIs" dxfId="101" priority="14" stopIfTrue="1" operator="equal">
      <formula>0</formula>
    </cfRule>
  </conditionalFormatting>
  <conditionalFormatting sqref="G252:G257">
    <cfRule type="cellIs" dxfId="100" priority="1" stopIfTrue="1" operator="equal">
      <formula>0</formula>
    </cfRule>
  </conditionalFormatting>
  <conditionalFormatting sqref="G67:G73">
    <cfRule type="cellIs" dxfId="99" priority="13" stopIfTrue="1" operator="equal">
      <formula>0</formula>
    </cfRule>
  </conditionalFormatting>
  <conditionalFormatting sqref="G77:G82">
    <cfRule type="cellIs" dxfId="98" priority="12" stopIfTrue="1" operator="equal">
      <formula>0</formula>
    </cfRule>
  </conditionalFormatting>
  <conditionalFormatting sqref="G94:G101">
    <cfRule type="cellIs" dxfId="97" priority="11" stopIfTrue="1" operator="equal">
      <formula>0</formula>
    </cfRule>
  </conditionalFormatting>
  <conditionalFormatting sqref="G104:G114">
    <cfRule type="cellIs" dxfId="96" priority="10" stopIfTrue="1" operator="equal">
      <formula>0</formula>
    </cfRule>
  </conditionalFormatting>
  <conditionalFormatting sqref="G118:G138">
    <cfRule type="cellIs" dxfId="95" priority="9" stopIfTrue="1" operator="equal">
      <formula>0</formula>
    </cfRule>
  </conditionalFormatting>
  <conditionalFormatting sqref="G141:G159">
    <cfRule type="cellIs" dxfId="94" priority="8" stopIfTrue="1" operator="equal">
      <formula>0</formula>
    </cfRule>
  </conditionalFormatting>
  <conditionalFormatting sqref="G162:G167">
    <cfRule type="cellIs" dxfId="93" priority="7" stopIfTrue="1" operator="equal">
      <formula>0</formula>
    </cfRule>
  </conditionalFormatting>
  <conditionalFormatting sqref="G170:G205">
    <cfRule type="cellIs" dxfId="92" priority="6" stopIfTrue="1" operator="equal">
      <formula>0</formula>
    </cfRule>
  </conditionalFormatting>
  <conditionalFormatting sqref="G208:G213">
    <cfRule type="cellIs" dxfId="91" priority="5" stopIfTrue="1" operator="equal">
      <formula>0</formula>
    </cfRule>
  </conditionalFormatting>
  <conditionalFormatting sqref="G216:G226">
    <cfRule type="cellIs" dxfId="90" priority="4" stopIfTrue="1" operator="equal">
      <formula>0</formula>
    </cfRule>
  </conditionalFormatting>
  <conditionalFormatting sqref="G229">
    <cfRule type="cellIs" dxfId="89" priority="3" stopIfTrue="1" operator="equal">
      <formula>0</formula>
    </cfRule>
  </conditionalFormatting>
  <conditionalFormatting sqref="G232:G249">
    <cfRule type="cellIs" dxfId="88" priority="2" stopIfTrue="1" operator="equal">
      <formula>0</formula>
    </cfRule>
  </conditionalFormatting>
  <pageMargins left="0.511811024" right="0.511811024" top="0.78740157499999996" bottom="0.78740157499999996" header="0.31496062000000002" footer="0.31496062000000002"/>
  <pageSetup paperSize="9" scale="49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1CCA6-7788-4EEE-BD37-526DBA388AD3}">
  <sheetPr>
    <tabColor theme="2" tint="-0.249977111117893"/>
    <pageSetUpPr fitToPage="1"/>
  </sheetPr>
  <dimension ref="B1:R270"/>
  <sheetViews>
    <sheetView view="pageBreakPreview" topLeftCell="D245" zoomScaleNormal="100" zoomScaleSheetLayoutView="100" workbookViewId="0">
      <selection activeCell="C7" sqref="C7"/>
    </sheetView>
  </sheetViews>
  <sheetFormatPr defaultRowHeight="12.5" x14ac:dyDescent="0.25"/>
  <cols>
    <col min="1" max="1" width="3.7265625" customWidth="1"/>
    <col min="2" max="2" width="10" customWidth="1"/>
    <col min="3" max="3" width="60.26953125" customWidth="1"/>
    <col min="4" max="4" width="8.54296875" bestFit="1" customWidth="1"/>
    <col min="5" max="5" width="16.453125" bestFit="1" customWidth="1"/>
    <col min="6" max="6" width="11.54296875" bestFit="1" customWidth="1"/>
    <col min="7" max="7" width="15.453125" bestFit="1" customWidth="1"/>
    <col min="8" max="8" width="15.26953125" customWidth="1"/>
    <col min="9" max="9" width="11.81640625" bestFit="1" customWidth="1"/>
    <col min="10" max="10" width="13.26953125" bestFit="1" customWidth="1"/>
    <col min="11" max="11" width="18.1796875" customWidth="1"/>
    <col min="12" max="12" width="18" customWidth="1"/>
    <col min="13" max="13" width="18.26953125" bestFit="1" customWidth="1"/>
    <col min="14" max="14" width="14.7265625" customWidth="1"/>
    <col min="15" max="15" width="15.453125" bestFit="1" customWidth="1"/>
    <col min="16" max="16" width="3.7265625" customWidth="1"/>
    <col min="17" max="17" width="13.54296875" bestFit="1" customWidth="1"/>
    <col min="18" max="18" width="14.54296875" customWidth="1"/>
  </cols>
  <sheetData>
    <row r="1" spans="2:17" ht="13" thickBot="1" x14ac:dyDescent="0.3"/>
    <row r="2" spans="2:17" ht="15.75" customHeight="1" thickBot="1" x14ac:dyDescent="0.3">
      <c r="B2" s="265" t="s">
        <v>517</v>
      </c>
      <c r="C2" s="266"/>
      <c r="D2" s="266"/>
      <c r="E2" s="266"/>
      <c r="F2" s="266"/>
      <c r="G2" s="266"/>
      <c r="H2" s="266"/>
      <c r="I2" s="266"/>
      <c r="J2" s="267"/>
      <c r="K2" s="264" t="s">
        <v>36</v>
      </c>
      <c r="L2" s="268" t="s">
        <v>37</v>
      </c>
      <c r="M2" s="269"/>
      <c r="N2" s="183">
        <f>K260</f>
        <v>699345.34000000008</v>
      </c>
      <c r="O2" s="57"/>
    </row>
    <row r="3" spans="2:17" ht="14" x14ac:dyDescent="0.25">
      <c r="B3" s="58" t="s">
        <v>38</v>
      </c>
      <c r="C3" s="182" t="s">
        <v>50</v>
      </c>
      <c r="D3" s="15"/>
      <c r="E3" s="16"/>
      <c r="F3" s="8" t="s">
        <v>52</v>
      </c>
      <c r="G3" s="9">
        <v>0.27350000000000002</v>
      </c>
      <c r="H3" s="9"/>
      <c r="I3" s="192"/>
      <c r="J3" s="188"/>
      <c r="K3" s="255"/>
      <c r="L3" s="262" t="s">
        <v>507</v>
      </c>
      <c r="M3" s="263"/>
      <c r="N3" s="184">
        <f>N2+N9</f>
        <v>725565.7</v>
      </c>
      <c r="O3" s="159"/>
    </row>
    <row r="4" spans="2:17" ht="14" x14ac:dyDescent="0.25">
      <c r="B4" s="58" t="s">
        <v>42</v>
      </c>
      <c r="C4" s="14" t="s">
        <v>51</v>
      </c>
      <c r="D4" s="15"/>
      <c r="E4" s="16"/>
      <c r="F4" s="8"/>
      <c r="G4" s="9"/>
      <c r="H4" s="9"/>
      <c r="I4" s="192"/>
      <c r="J4" s="188"/>
      <c r="K4" s="255"/>
      <c r="L4" s="262" t="s">
        <v>39</v>
      </c>
      <c r="M4" s="263"/>
      <c r="N4" s="185">
        <f>N260</f>
        <v>122922.12999999999</v>
      </c>
      <c r="O4" s="59">
        <f>N4/N3</f>
        <v>0.16941557463369616</v>
      </c>
    </row>
    <row r="5" spans="2:17" ht="13" x14ac:dyDescent="0.25">
      <c r="B5" s="60" t="s">
        <v>46</v>
      </c>
      <c r="C5" s="17" t="s">
        <v>525</v>
      </c>
      <c r="D5" s="18"/>
      <c r="E5" s="16"/>
      <c r="F5" s="16"/>
      <c r="G5" s="16"/>
      <c r="H5" s="16"/>
      <c r="I5" s="192"/>
      <c r="J5" s="188"/>
      <c r="K5" s="255"/>
      <c r="L5" s="262" t="s">
        <v>40</v>
      </c>
      <c r="M5" s="263"/>
      <c r="N5" s="185">
        <f>O260</f>
        <v>677109.29999999993</v>
      </c>
      <c r="O5" s="59">
        <f>N5/N3</f>
        <v>0.93321569638697088</v>
      </c>
      <c r="Q5" s="5">
        <f>N6+N5</f>
        <v>725565.7</v>
      </c>
    </row>
    <row r="6" spans="2:17" ht="13" x14ac:dyDescent="0.25">
      <c r="B6" s="92"/>
      <c r="C6" s="70"/>
      <c r="D6" s="70"/>
      <c r="E6" s="70"/>
      <c r="F6" s="70"/>
      <c r="G6" s="70"/>
      <c r="H6" s="70"/>
      <c r="I6" s="192"/>
      <c r="J6" s="188"/>
      <c r="K6" s="255"/>
      <c r="L6" s="262" t="s">
        <v>41</v>
      </c>
      <c r="M6" s="263"/>
      <c r="N6" s="186">
        <f>N3-N5</f>
        <v>48456.400000000023</v>
      </c>
      <c r="O6" s="61">
        <f>N6/N3</f>
        <v>6.6784303613029158E-2</v>
      </c>
      <c r="Q6" s="137">
        <f>O6+O5</f>
        <v>1</v>
      </c>
    </row>
    <row r="7" spans="2:17" ht="13" x14ac:dyDescent="0.25">
      <c r="B7" s="60"/>
      <c r="C7" s="17"/>
      <c r="D7" s="18"/>
      <c r="E7" s="16"/>
      <c r="F7" s="16"/>
      <c r="G7" s="16"/>
      <c r="H7" s="16"/>
      <c r="I7" s="192"/>
      <c r="J7" s="188"/>
      <c r="K7" s="255"/>
      <c r="L7" s="262" t="s">
        <v>519</v>
      </c>
      <c r="M7" s="263"/>
      <c r="N7" s="187">
        <f>L260</f>
        <v>326211.24000000005</v>
      </c>
      <c r="O7" s="61"/>
    </row>
    <row r="8" spans="2:17" ht="13" x14ac:dyDescent="0.25">
      <c r="B8" s="60"/>
      <c r="C8" s="17"/>
      <c r="D8" s="18"/>
      <c r="E8" s="16"/>
      <c r="F8" s="16"/>
      <c r="G8" s="16"/>
      <c r="H8" s="16"/>
      <c r="I8" s="192"/>
      <c r="J8" s="188"/>
      <c r="K8" s="255"/>
      <c r="L8" s="262" t="s">
        <v>518</v>
      </c>
      <c r="M8" s="263"/>
      <c r="N8" s="187">
        <f>M260</f>
        <v>352431.59999999992</v>
      </c>
      <c r="O8" s="61"/>
      <c r="Q8" s="168">
        <v>981.24400000000003</v>
      </c>
    </row>
    <row r="9" spans="2:17" ht="13" x14ac:dyDescent="0.25">
      <c r="B9" s="60"/>
      <c r="C9" s="17"/>
      <c r="D9" s="18"/>
      <c r="E9" s="16"/>
      <c r="F9" s="16"/>
      <c r="G9" s="16"/>
      <c r="H9" s="191"/>
      <c r="I9" s="190"/>
      <c r="J9" s="189"/>
      <c r="K9" s="256"/>
      <c r="L9" s="262" t="s">
        <v>520</v>
      </c>
      <c r="M9" s="263"/>
      <c r="N9" s="187">
        <f>N8-N7</f>
        <v>26220.35999999987</v>
      </c>
      <c r="O9" s="61">
        <f>N9/N2</f>
        <v>3.7492721407137518E-2</v>
      </c>
      <c r="Q9" s="168">
        <v>1060.116</v>
      </c>
    </row>
    <row r="10" spans="2:17" ht="14" x14ac:dyDescent="0.25">
      <c r="B10" s="250" t="s">
        <v>0</v>
      </c>
      <c r="C10" s="231" t="s">
        <v>1</v>
      </c>
      <c r="D10" s="231" t="s">
        <v>2</v>
      </c>
      <c r="E10" s="242" t="s">
        <v>3</v>
      </c>
      <c r="F10" s="243"/>
      <c r="G10" s="243"/>
      <c r="H10" s="252"/>
      <c r="I10" s="242" t="s">
        <v>30</v>
      </c>
      <c r="J10" s="243"/>
      <c r="K10" s="243"/>
      <c r="L10" s="243"/>
      <c r="M10" s="243"/>
      <c r="N10" s="243"/>
      <c r="O10" s="244"/>
    </row>
    <row r="11" spans="2:17" ht="28" x14ac:dyDescent="0.25">
      <c r="B11" s="251"/>
      <c r="C11" s="232"/>
      <c r="D11" s="232"/>
      <c r="E11" s="11" t="s">
        <v>32</v>
      </c>
      <c r="F11" s="11" t="s">
        <v>35</v>
      </c>
      <c r="G11" s="11" t="s">
        <v>33</v>
      </c>
      <c r="H11" s="11" t="s">
        <v>504</v>
      </c>
      <c r="I11" s="11" t="s">
        <v>31</v>
      </c>
      <c r="J11" s="11" t="s">
        <v>503</v>
      </c>
      <c r="K11" s="11" t="s">
        <v>34</v>
      </c>
      <c r="L11" s="11" t="s">
        <v>505</v>
      </c>
      <c r="M11" s="11" t="s">
        <v>506</v>
      </c>
      <c r="N11" s="11" t="s">
        <v>35</v>
      </c>
      <c r="O11" s="62" t="s">
        <v>33</v>
      </c>
    </row>
    <row r="12" spans="2:17" ht="14" x14ac:dyDescent="0.25">
      <c r="B12" s="103" t="s">
        <v>4</v>
      </c>
      <c r="C12" s="218" t="s">
        <v>5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20"/>
    </row>
    <row r="13" spans="2:17" ht="13" x14ac:dyDescent="0.25">
      <c r="B13" s="63" t="s">
        <v>6</v>
      </c>
      <c r="C13" s="12" t="s">
        <v>53</v>
      </c>
      <c r="D13" s="19" t="s">
        <v>43</v>
      </c>
      <c r="E13" s="20">
        <v>466.57</v>
      </c>
      <c r="F13" s="52"/>
      <c r="G13" s="20">
        <f>F13+'BM 06 - COM REAJUSTE'!F12</f>
        <v>466.57</v>
      </c>
      <c r="H13" s="153"/>
      <c r="I13" s="20">
        <v>7.38</v>
      </c>
      <c r="J13" s="20">
        <f t="shared" ref="J13:J18" si="0">I13*$Q$13</f>
        <v>7.9732014463273151</v>
      </c>
      <c r="K13" s="20">
        <f t="shared" ref="K13:K18" si="1">TRUNC(I13*E13,2)</f>
        <v>3443.28</v>
      </c>
      <c r="L13" s="20">
        <f t="shared" ref="L13:L18" si="2">TRUNC(H13*I13,2)</f>
        <v>0</v>
      </c>
      <c r="M13" s="20">
        <f t="shared" ref="M13:M18" si="3">TRUNC(J13*H13,2)</f>
        <v>0</v>
      </c>
      <c r="N13" s="20">
        <f t="shared" ref="N13:N18" si="4">TRUNC(J13*F13,2)</f>
        <v>0</v>
      </c>
      <c r="O13" s="64">
        <f>'BM 06 - COM REAJUSTE'!N12+N13</f>
        <v>3443.28</v>
      </c>
      <c r="Q13" s="169">
        <f>Q9/Q8</f>
        <v>1.080379599773349</v>
      </c>
    </row>
    <row r="14" spans="2:17" ht="13" x14ac:dyDescent="0.25">
      <c r="B14" s="63" t="s">
        <v>8</v>
      </c>
      <c r="C14" s="12" t="s">
        <v>54</v>
      </c>
      <c r="D14" s="19" t="s">
        <v>43</v>
      </c>
      <c r="E14" s="20">
        <v>6</v>
      </c>
      <c r="F14" s="52"/>
      <c r="G14" s="20">
        <f>F14+'BM 06 - COM REAJUSTE'!F13</f>
        <v>6</v>
      </c>
      <c r="H14" s="153"/>
      <c r="I14" s="20">
        <v>362.31</v>
      </c>
      <c r="J14" s="20">
        <f t="shared" si="0"/>
        <v>391.43233279388204</v>
      </c>
      <c r="K14" s="20">
        <f t="shared" si="1"/>
        <v>2173.86</v>
      </c>
      <c r="L14" s="20">
        <f t="shared" si="2"/>
        <v>0</v>
      </c>
      <c r="M14" s="20">
        <f t="shared" si="3"/>
        <v>0</v>
      </c>
      <c r="N14" s="20">
        <f t="shared" si="4"/>
        <v>0</v>
      </c>
      <c r="O14" s="64">
        <f>'BM 06 - COM REAJUSTE'!N13+N14</f>
        <v>2173.86</v>
      </c>
    </row>
    <row r="15" spans="2:17" ht="50" x14ac:dyDescent="0.25">
      <c r="B15" s="63" t="s">
        <v>9</v>
      </c>
      <c r="C15" s="12" t="s">
        <v>55</v>
      </c>
      <c r="D15" s="19" t="s">
        <v>43</v>
      </c>
      <c r="E15" s="20">
        <v>86.28</v>
      </c>
      <c r="F15" s="52"/>
      <c r="G15" s="20">
        <f>F15+'BM 06 - COM REAJUSTE'!F14</f>
        <v>86.28</v>
      </c>
      <c r="H15" s="153"/>
      <c r="I15" s="20">
        <v>274.02999999999997</v>
      </c>
      <c r="J15" s="20">
        <f t="shared" si="0"/>
        <v>296.0564217258908</v>
      </c>
      <c r="K15" s="20">
        <f t="shared" si="1"/>
        <v>23643.3</v>
      </c>
      <c r="L15" s="20">
        <f t="shared" si="2"/>
        <v>0</v>
      </c>
      <c r="M15" s="20">
        <f t="shared" si="3"/>
        <v>0</v>
      </c>
      <c r="N15" s="20">
        <f t="shared" si="4"/>
        <v>0</v>
      </c>
      <c r="O15" s="64">
        <f>'BM 06 - COM REAJUSTE'!N14+N15</f>
        <v>23643.3</v>
      </c>
    </row>
    <row r="16" spans="2:17" ht="37.5" x14ac:dyDescent="0.25">
      <c r="B16" s="63" t="s">
        <v>47</v>
      </c>
      <c r="C16" s="12" t="s">
        <v>56</v>
      </c>
      <c r="D16" s="19" t="s">
        <v>43</v>
      </c>
      <c r="E16" s="20">
        <v>1114.5</v>
      </c>
      <c r="F16" s="52"/>
      <c r="G16" s="20">
        <f>F16+'BM 06 - COM REAJUSTE'!F15</f>
        <v>1114.5</v>
      </c>
      <c r="H16" s="153"/>
      <c r="I16" s="20">
        <v>0.31</v>
      </c>
      <c r="J16" s="20">
        <f t="shared" si="0"/>
        <v>0.3349176759297382</v>
      </c>
      <c r="K16" s="20">
        <f t="shared" si="1"/>
        <v>345.49</v>
      </c>
      <c r="L16" s="20">
        <f t="shared" si="2"/>
        <v>0</v>
      </c>
      <c r="M16" s="20">
        <f t="shared" si="3"/>
        <v>0</v>
      </c>
      <c r="N16" s="20">
        <f t="shared" si="4"/>
        <v>0</v>
      </c>
      <c r="O16" s="64">
        <f>'BM 06 - COM REAJUSTE'!N15+N16</f>
        <v>345.49</v>
      </c>
    </row>
    <row r="17" spans="2:15" ht="25" x14ac:dyDescent="0.25">
      <c r="B17" s="63" t="s">
        <v>48</v>
      </c>
      <c r="C17" s="12" t="s">
        <v>57</v>
      </c>
      <c r="D17" s="19" t="s">
        <v>59</v>
      </c>
      <c r="E17" s="20">
        <v>1</v>
      </c>
      <c r="F17" s="52"/>
      <c r="G17" s="20">
        <f>F17+'BM 06 - COM REAJUSTE'!F16</f>
        <v>1</v>
      </c>
      <c r="H17" s="153"/>
      <c r="I17" s="20">
        <v>15837.44</v>
      </c>
      <c r="J17" s="20">
        <f t="shared" si="0"/>
        <v>17110.447088634428</v>
      </c>
      <c r="K17" s="20">
        <f t="shared" si="1"/>
        <v>15837.44</v>
      </c>
      <c r="L17" s="20">
        <f t="shared" si="2"/>
        <v>0</v>
      </c>
      <c r="M17" s="20">
        <f t="shared" si="3"/>
        <v>0</v>
      </c>
      <c r="N17" s="20">
        <f t="shared" si="4"/>
        <v>0</v>
      </c>
      <c r="O17" s="64">
        <f>'BM 06 - COM REAJUSTE'!N16+N17</f>
        <v>15837.44</v>
      </c>
    </row>
    <row r="18" spans="2:15" ht="25" x14ac:dyDescent="0.25">
      <c r="B18" s="63" t="s">
        <v>49</v>
      </c>
      <c r="C18" s="12" t="s">
        <v>58</v>
      </c>
      <c r="D18" s="19" t="s">
        <v>59</v>
      </c>
      <c r="E18" s="20">
        <v>1</v>
      </c>
      <c r="F18" s="52"/>
      <c r="G18" s="20">
        <f>F18+'BM 06 - COM REAJUSTE'!F17</f>
        <v>1</v>
      </c>
      <c r="H18" s="153"/>
      <c r="I18" s="20">
        <v>2430.2800000000002</v>
      </c>
      <c r="J18" s="20">
        <f t="shared" si="0"/>
        <v>2625.6249337371746</v>
      </c>
      <c r="K18" s="20">
        <f t="shared" si="1"/>
        <v>2430.2800000000002</v>
      </c>
      <c r="L18" s="20">
        <f t="shared" si="2"/>
        <v>0</v>
      </c>
      <c r="M18" s="20">
        <f t="shared" si="3"/>
        <v>0</v>
      </c>
      <c r="N18" s="20">
        <f t="shared" si="4"/>
        <v>0</v>
      </c>
      <c r="O18" s="64">
        <f>'BM 06 - COM REAJUSTE'!N17+N18</f>
        <v>2430.2800000000002</v>
      </c>
    </row>
    <row r="19" spans="2:15" ht="14" x14ac:dyDescent="0.25">
      <c r="B19" s="238" t="s">
        <v>60</v>
      </c>
      <c r="C19" s="239"/>
      <c r="D19" s="239"/>
      <c r="E19" s="239"/>
      <c r="F19" s="239"/>
      <c r="G19" s="239"/>
      <c r="H19" s="239"/>
      <c r="I19" s="240"/>
      <c r="J19" s="181"/>
      <c r="K19" s="21">
        <f>SUM(K13:K18)</f>
        <v>47873.65</v>
      </c>
      <c r="L19" s="21">
        <f>SUM(L13:L18)</f>
        <v>0</v>
      </c>
      <c r="M19" s="21">
        <f>SUM(M13:M18)</f>
        <v>0</v>
      </c>
      <c r="N19" s="21">
        <f>SUM(N13:N18)</f>
        <v>0</v>
      </c>
      <c r="O19" s="65">
        <f>SUM(O13:O18)</f>
        <v>47873.65</v>
      </c>
    </row>
    <row r="20" spans="2:15" ht="14" x14ac:dyDescent="0.25">
      <c r="B20" s="103" t="s">
        <v>10</v>
      </c>
      <c r="C20" s="218" t="s">
        <v>87</v>
      </c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20"/>
    </row>
    <row r="21" spans="2:15" ht="25" x14ac:dyDescent="0.25">
      <c r="B21" s="63" t="s">
        <v>11</v>
      </c>
      <c r="C21" s="13" t="s">
        <v>72</v>
      </c>
      <c r="D21" s="19" t="s">
        <v>45</v>
      </c>
      <c r="E21" s="20">
        <v>79.88</v>
      </c>
      <c r="F21" s="52"/>
      <c r="G21" s="20">
        <f>F21+'BM 06 - COM REAJUSTE'!F20</f>
        <v>79.88</v>
      </c>
      <c r="H21" s="153"/>
      <c r="I21" s="20">
        <v>40.94</v>
      </c>
      <c r="J21" s="20">
        <f t="shared" ref="J21:J34" si="5">I21*$Q$13</f>
        <v>44.230740814720903</v>
      </c>
      <c r="K21" s="20">
        <f t="shared" ref="K21:K33" si="6">TRUNC(I21*E21,2)</f>
        <v>3270.28</v>
      </c>
      <c r="L21" s="20">
        <f t="shared" ref="L21:L33" si="7">TRUNC(H21*I21,2)</f>
        <v>0</v>
      </c>
      <c r="M21" s="20">
        <f t="shared" ref="M21:M33" si="8">TRUNC(J21*H21,2)</f>
        <v>0</v>
      </c>
      <c r="N21" s="20">
        <f t="shared" ref="N21:N34" si="9">TRUNC(J21*F21,2)</f>
        <v>0</v>
      </c>
      <c r="O21" s="64">
        <f>'BM 06 - COM REAJUSTE'!N20+N21</f>
        <v>3270.28</v>
      </c>
    </row>
    <row r="22" spans="2:15" ht="25" x14ac:dyDescent="0.25">
      <c r="B22" s="63" t="s">
        <v>12</v>
      </c>
      <c r="C22" s="13" t="s">
        <v>73</v>
      </c>
      <c r="D22" s="19" t="s">
        <v>45</v>
      </c>
      <c r="E22" s="20">
        <v>417.94</v>
      </c>
      <c r="F22" s="52"/>
      <c r="G22" s="20">
        <f>F22+'BM 06 - COM REAJUSTE'!F21</f>
        <v>417.94</v>
      </c>
      <c r="H22" s="153"/>
      <c r="I22" s="20">
        <v>10.93</v>
      </c>
      <c r="J22" s="20">
        <f t="shared" si="5"/>
        <v>11.808549025522703</v>
      </c>
      <c r="K22" s="20">
        <f t="shared" si="6"/>
        <v>4568.08</v>
      </c>
      <c r="L22" s="20">
        <f t="shared" si="7"/>
        <v>0</v>
      </c>
      <c r="M22" s="20">
        <f t="shared" si="8"/>
        <v>0</v>
      </c>
      <c r="N22" s="20">
        <f t="shared" si="9"/>
        <v>0</v>
      </c>
      <c r="O22" s="64">
        <f>'BM 06 - COM REAJUSTE'!N21+N22</f>
        <v>4568.08</v>
      </c>
    </row>
    <row r="23" spans="2:15" ht="37.5" x14ac:dyDescent="0.25">
      <c r="B23" s="63" t="s">
        <v>13</v>
      </c>
      <c r="C23" s="13" t="s">
        <v>74</v>
      </c>
      <c r="D23" s="19" t="s">
        <v>86</v>
      </c>
      <c r="E23" s="20">
        <v>8358.7999999999993</v>
      </c>
      <c r="F23" s="53"/>
      <c r="G23" s="20">
        <f>F23+'BM 06 - COM REAJUSTE'!F22</f>
        <v>8358.7999999999993</v>
      </c>
      <c r="H23" s="153"/>
      <c r="I23" s="20">
        <v>0.78</v>
      </c>
      <c r="J23" s="20">
        <f t="shared" si="5"/>
        <v>0.84269608782321226</v>
      </c>
      <c r="K23" s="20">
        <f t="shared" si="6"/>
        <v>6519.86</v>
      </c>
      <c r="L23" s="20">
        <f t="shared" si="7"/>
        <v>0</v>
      </c>
      <c r="M23" s="20">
        <f t="shared" si="8"/>
        <v>0</v>
      </c>
      <c r="N23" s="20">
        <f t="shared" si="9"/>
        <v>0</v>
      </c>
      <c r="O23" s="64">
        <f>'BM 06 - COM REAJUSTE'!N22+N23</f>
        <v>6519.86</v>
      </c>
    </row>
    <row r="24" spans="2:15" ht="37.5" x14ac:dyDescent="0.25">
      <c r="B24" s="63" t="s">
        <v>61</v>
      </c>
      <c r="C24" s="13" t="s">
        <v>75</v>
      </c>
      <c r="D24" s="19" t="s">
        <v>45</v>
      </c>
      <c r="E24" s="20">
        <v>417.94</v>
      </c>
      <c r="F24" s="53"/>
      <c r="G24" s="20">
        <f>F24+'BM 06 - COM REAJUSTE'!F23</f>
        <v>417.94</v>
      </c>
      <c r="H24" s="153"/>
      <c r="I24" s="20">
        <v>9.34</v>
      </c>
      <c r="J24" s="20">
        <f t="shared" si="5"/>
        <v>10.090745461883079</v>
      </c>
      <c r="K24" s="20">
        <f t="shared" si="6"/>
        <v>3903.55</v>
      </c>
      <c r="L24" s="20">
        <f t="shared" si="7"/>
        <v>0</v>
      </c>
      <c r="M24" s="20">
        <f t="shared" si="8"/>
        <v>0</v>
      </c>
      <c r="N24" s="20">
        <f t="shared" si="9"/>
        <v>0</v>
      </c>
      <c r="O24" s="64">
        <f>'BM 06 - COM REAJUSTE'!N23+N24</f>
        <v>3903.55</v>
      </c>
    </row>
    <row r="25" spans="2:15" ht="37.5" x14ac:dyDescent="0.25">
      <c r="B25" s="63" t="s">
        <v>62</v>
      </c>
      <c r="C25" s="13" t="s">
        <v>76</v>
      </c>
      <c r="D25" s="19" t="s">
        <v>45</v>
      </c>
      <c r="E25" s="20">
        <v>97.01</v>
      </c>
      <c r="F25" s="53"/>
      <c r="G25" s="20">
        <f>F25+'BM 06 - COM REAJUSTE'!F24</f>
        <v>97.01</v>
      </c>
      <c r="H25" s="153"/>
      <c r="I25" s="20">
        <v>79.36</v>
      </c>
      <c r="J25" s="20">
        <f t="shared" si="5"/>
        <v>85.738925038012979</v>
      </c>
      <c r="K25" s="20">
        <f t="shared" si="6"/>
        <v>7698.71</v>
      </c>
      <c r="L25" s="20">
        <f t="shared" si="7"/>
        <v>0</v>
      </c>
      <c r="M25" s="20">
        <f t="shared" si="8"/>
        <v>0</v>
      </c>
      <c r="N25" s="20">
        <f t="shared" si="9"/>
        <v>0</v>
      </c>
      <c r="O25" s="64">
        <f>'BM 06 - COM REAJUSTE'!N24+N25</f>
        <v>7698.71</v>
      </c>
    </row>
    <row r="26" spans="2:15" ht="25" x14ac:dyDescent="0.25">
      <c r="B26" s="63" t="s">
        <v>63</v>
      </c>
      <c r="C26" s="13" t="s">
        <v>77</v>
      </c>
      <c r="D26" s="19" t="s">
        <v>45</v>
      </c>
      <c r="E26" s="20">
        <v>76.319999999999993</v>
      </c>
      <c r="F26" s="53"/>
      <c r="G26" s="20">
        <f>F26+'BM 06 - COM REAJUSTE'!F25</f>
        <v>76.319999999999993</v>
      </c>
      <c r="H26" s="153"/>
      <c r="I26" s="20">
        <v>27.27</v>
      </c>
      <c r="J26" s="20">
        <f t="shared" si="5"/>
        <v>29.461951685819226</v>
      </c>
      <c r="K26" s="20">
        <f t="shared" si="6"/>
        <v>2081.2399999999998</v>
      </c>
      <c r="L26" s="20">
        <f t="shared" si="7"/>
        <v>0</v>
      </c>
      <c r="M26" s="20">
        <f t="shared" si="8"/>
        <v>0</v>
      </c>
      <c r="N26" s="20">
        <f t="shared" si="9"/>
        <v>0</v>
      </c>
      <c r="O26" s="64">
        <f>'BM 06 - COM REAJUSTE'!N25+N26</f>
        <v>2081.2399999999998</v>
      </c>
    </row>
    <row r="27" spans="2:15" ht="25" x14ac:dyDescent="0.25">
      <c r="B27" s="63" t="s">
        <v>64</v>
      </c>
      <c r="C27" s="13" t="s">
        <v>78</v>
      </c>
      <c r="D27" s="19" t="s">
        <v>43</v>
      </c>
      <c r="E27" s="20">
        <v>39.950000000000003</v>
      </c>
      <c r="F27" s="53"/>
      <c r="G27" s="20">
        <f>F27+'BM 06 - COM REAJUSTE'!F26</f>
        <v>39.950000000000003</v>
      </c>
      <c r="H27" s="153"/>
      <c r="I27" s="20">
        <v>24.88</v>
      </c>
      <c r="J27" s="20">
        <f t="shared" si="5"/>
        <v>26.87984444236092</v>
      </c>
      <c r="K27" s="20">
        <f t="shared" si="6"/>
        <v>993.95</v>
      </c>
      <c r="L27" s="20">
        <f t="shared" si="7"/>
        <v>0</v>
      </c>
      <c r="M27" s="20">
        <f t="shared" si="8"/>
        <v>0</v>
      </c>
      <c r="N27" s="20">
        <f t="shared" si="9"/>
        <v>0</v>
      </c>
      <c r="O27" s="64">
        <f>'BM 06 - COM REAJUSTE'!N26+N27</f>
        <v>993.95</v>
      </c>
    </row>
    <row r="28" spans="2:15" ht="25" x14ac:dyDescent="0.25">
      <c r="B28" s="63" t="s">
        <v>65</v>
      </c>
      <c r="C28" s="13" t="s">
        <v>79</v>
      </c>
      <c r="D28" s="19" t="s">
        <v>45</v>
      </c>
      <c r="E28" s="20">
        <v>4.66</v>
      </c>
      <c r="F28" s="53"/>
      <c r="G28" s="20">
        <f>F28+'BM 06 - COM REAJUSTE'!F27</f>
        <v>4.66</v>
      </c>
      <c r="H28" s="153"/>
      <c r="I28" s="20">
        <v>719.11</v>
      </c>
      <c r="J28" s="20">
        <f t="shared" si="5"/>
        <v>776.91177399301296</v>
      </c>
      <c r="K28" s="20">
        <f t="shared" si="6"/>
        <v>3351.05</v>
      </c>
      <c r="L28" s="20">
        <f t="shared" si="7"/>
        <v>0</v>
      </c>
      <c r="M28" s="20">
        <f t="shared" si="8"/>
        <v>0</v>
      </c>
      <c r="N28" s="20">
        <f t="shared" si="9"/>
        <v>0</v>
      </c>
      <c r="O28" s="64">
        <f>'BM 06 - COM REAJUSTE'!N27+N28</f>
        <v>3351.05</v>
      </c>
    </row>
    <row r="29" spans="2:15" ht="13" x14ac:dyDescent="0.25">
      <c r="B29" s="63" t="s">
        <v>66</v>
      </c>
      <c r="C29" s="13" t="s">
        <v>80</v>
      </c>
      <c r="D29" s="19" t="s">
        <v>43</v>
      </c>
      <c r="E29" s="20">
        <v>255.77</v>
      </c>
      <c r="F29" s="53"/>
      <c r="G29" s="20">
        <f>F29+'BM 06 - COM REAJUSTE'!F28</f>
        <v>255.77</v>
      </c>
      <c r="H29" s="153"/>
      <c r="I29" s="20">
        <v>76.25</v>
      </c>
      <c r="J29" s="20">
        <f t="shared" si="5"/>
        <v>82.378944482717856</v>
      </c>
      <c r="K29" s="20">
        <f t="shared" si="6"/>
        <v>19502.46</v>
      </c>
      <c r="L29" s="20">
        <f t="shared" si="7"/>
        <v>0</v>
      </c>
      <c r="M29" s="20">
        <f t="shared" si="8"/>
        <v>0</v>
      </c>
      <c r="N29" s="20">
        <f t="shared" si="9"/>
        <v>0</v>
      </c>
      <c r="O29" s="64">
        <f>'BM 06 - COM REAJUSTE'!N28+N29</f>
        <v>19502.46</v>
      </c>
    </row>
    <row r="30" spans="2:15" ht="25" x14ac:dyDescent="0.25">
      <c r="B30" s="63" t="s">
        <v>67</v>
      </c>
      <c r="C30" s="13" t="s">
        <v>81</v>
      </c>
      <c r="D30" s="19" t="s">
        <v>16</v>
      </c>
      <c r="E30" s="20">
        <v>275.94</v>
      </c>
      <c r="F30" s="53"/>
      <c r="G30" s="20">
        <f>F30+'BM 06 - COM REAJUSTE'!F29</f>
        <v>275.94</v>
      </c>
      <c r="H30" s="153"/>
      <c r="I30" s="20">
        <v>19.809999999999999</v>
      </c>
      <c r="J30" s="20">
        <f t="shared" si="5"/>
        <v>21.402319871510041</v>
      </c>
      <c r="K30" s="20">
        <f t="shared" si="6"/>
        <v>5466.37</v>
      </c>
      <c r="L30" s="20">
        <f t="shared" si="7"/>
        <v>0</v>
      </c>
      <c r="M30" s="20">
        <f t="shared" si="8"/>
        <v>0</v>
      </c>
      <c r="N30" s="20">
        <f t="shared" si="9"/>
        <v>0</v>
      </c>
      <c r="O30" s="64">
        <f>'BM 06 - COM REAJUSTE'!N29+N30</f>
        <v>5466.37</v>
      </c>
    </row>
    <row r="31" spans="2:15" ht="25" x14ac:dyDescent="0.25">
      <c r="B31" s="63" t="s">
        <v>68</v>
      </c>
      <c r="C31" s="13" t="s">
        <v>82</v>
      </c>
      <c r="D31" s="19" t="s">
        <v>16</v>
      </c>
      <c r="E31" s="20">
        <v>1464.24</v>
      </c>
      <c r="F31" s="53"/>
      <c r="G31" s="20">
        <f>F31+'BM 06 - COM REAJUSTE'!F30</f>
        <v>1464.24</v>
      </c>
      <c r="H31" s="153"/>
      <c r="I31" s="20">
        <v>16.170000000000002</v>
      </c>
      <c r="J31" s="20">
        <f t="shared" si="5"/>
        <v>17.469738128335056</v>
      </c>
      <c r="K31" s="20">
        <f t="shared" si="6"/>
        <v>23676.76</v>
      </c>
      <c r="L31" s="20">
        <f t="shared" si="7"/>
        <v>0</v>
      </c>
      <c r="M31" s="20">
        <f t="shared" si="8"/>
        <v>0</v>
      </c>
      <c r="N31" s="20">
        <f t="shared" si="9"/>
        <v>0</v>
      </c>
      <c r="O31" s="64">
        <f>'BM 06 - COM REAJUSTE'!N30+N31</f>
        <v>23676.76</v>
      </c>
    </row>
    <row r="32" spans="2:15" ht="37.5" x14ac:dyDescent="0.25">
      <c r="B32" s="63" t="s">
        <v>69</v>
      </c>
      <c r="C32" s="13" t="s">
        <v>83</v>
      </c>
      <c r="D32" s="19" t="s">
        <v>45</v>
      </c>
      <c r="E32" s="20">
        <v>27.67</v>
      </c>
      <c r="F32" s="53"/>
      <c r="G32" s="20">
        <f>F32+'BM 06 - COM REAJUSTE'!F31</f>
        <v>27.67</v>
      </c>
      <c r="H32" s="153"/>
      <c r="I32" s="20">
        <v>387.8</v>
      </c>
      <c r="J32" s="20">
        <f t="shared" si="5"/>
        <v>418.97120879210473</v>
      </c>
      <c r="K32" s="20">
        <f t="shared" si="6"/>
        <v>10730.42</v>
      </c>
      <c r="L32" s="20">
        <f t="shared" si="7"/>
        <v>0</v>
      </c>
      <c r="M32" s="20">
        <f t="shared" si="8"/>
        <v>0</v>
      </c>
      <c r="N32" s="20">
        <f t="shared" si="9"/>
        <v>0</v>
      </c>
      <c r="O32" s="64">
        <f>'BM 06 - COM REAJUSTE'!N31+N32</f>
        <v>10730.42</v>
      </c>
    </row>
    <row r="33" spans="2:17" ht="25" x14ac:dyDescent="0.25">
      <c r="B33" s="63" t="s">
        <v>70</v>
      </c>
      <c r="C33" s="13" t="s">
        <v>84</v>
      </c>
      <c r="D33" s="19" t="s">
        <v>45</v>
      </c>
      <c r="E33" s="20">
        <v>27.67</v>
      </c>
      <c r="F33" s="53"/>
      <c r="G33" s="20">
        <f>F33+'BM 06 - COM REAJUSTE'!F32</f>
        <v>27.67</v>
      </c>
      <c r="H33" s="153"/>
      <c r="I33" s="20">
        <v>178.92</v>
      </c>
      <c r="J33" s="20">
        <f t="shared" si="5"/>
        <v>193.30151799144758</v>
      </c>
      <c r="K33" s="20">
        <f t="shared" si="6"/>
        <v>4950.71</v>
      </c>
      <c r="L33" s="20">
        <f t="shared" si="7"/>
        <v>0</v>
      </c>
      <c r="M33" s="20">
        <f t="shared" si="8"/>
        <v>0</v>
      </c>
      <c r="N33" s="20">
        <f t="shared" si="9"/>
        <v>0</v>
      </c>
      <c r="O33" s="64">
        <f>'BM 06 - COM REAJUSTE'!N32+N33</f>
        <v>4950.71</v>
      </c>
    </row>
    <row r="34" spans="2:17" ht="37.5" x14ac:dyDescent="0.25">
      <c r="B34" s="63" t="s">
        <v>71</v>
      </c>
      <c r="C34" s="13" t="s">
        <v>85</v>
      </c>
      <c r="D34" s="19" t="s">
        <v>43</v>
      </c>
      <c r="E34" s="20">
        <v>275.35000000000002</v>
      </c>
      <c r="F34" s="197"/>
      <c r="G34" s="20">
        <f>F34+'BM 06 - COM REAJUSTE'!F33</f>
        <v>151.85000000000005</v>
      </c>
      <c r="H34" s="153">
        <v>123.49999999999997</v>
      </c>
      <c r="I34" s="20">
        <v>22.7</v>
      </c>
      <c r="J34" s="20">
        <f t="shared" si="5"/>
        <v>24.52461691485502</v>
      </c>
      <c r="K34" s="20">
        <f>TRUNC(I34*E34,2)</f>
        <v>6250.44</v>
      </c>
      <c r="L34" s="20">
        <f>TRUNC(H34*I34,2)</f>
        <v>2803.45</v>
      </c>
      <c r="M34" s="20">
        <f>TRUNC(J34*H34,2)</f>
        <v>3028.79</v>
      </c>
      <c r="N34" s="20">
        <f t="shared" si="9"/>
        <v>0</v>
      </c>
      <c r="O34" s="64">
        <f>'BM 06 - COM REAJUSTE'!N33+N34</f>
        <v>3446.99</v>
      </c>
      <c r="Q34" s="5">
        <f>N34</f>
        <v>0</v>
      </c>
    </row>
    <row r="35" spans="2:17" ht="14" x14ac:dyDescent="0.25">
      <c r="B35" s="238" t="s">
        <v>60</v>
      </c>
      <c r="C35" s="239"/>
      <c r="D35" s="239"/>
      <c r="E35" s="239"/>
      <c r="F35" s="239"/>
      <c r="G35" s="239"/>
      <c r="H35" s="239"/>
      <c r="I35" s="240"/>
      <c r="J35" s="181"/>
      <c r="K35" s="21">
        <f>SUM(K21:K34)</f>
        <v>102963.88</v>
      </c>
      <c r="L35" s="21">
        <f>SUM(L21:L34)</f>
        <v>2803.45</v>
      </c>
      <c r="M35" s="21">
        <f>SUM(M21:M34)</f>
        <v>3028.79</v>
      </c>
      <c r="N35" s="21">
        <f>SUM(N21:N34)</f>
        <v>0</v>
      </c>
      <c r="O35" s="65">
        <f>SUM(O21:O34)</f>
        <v>100160.43000000001</v>
      </c>
    </row>
    <row r="36" spans="2:17" ht="14" x14ac:dyDescent="0.25">
      <c r="B36" s="66" t="s">
        <v>14</v>
      </c>
      <c r="C36" s="218" t="s">
        <v>88</v>
      </c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20"/>
    </row>
    <row r="37" spans="2:17" ht="14" x14ac:dyDescent="0.25">
      <c r="B37" s="66" t="s">
        <v>89</v>
      </c>
      <c r="C37" s="218" t="s">
        <v>90</v>
      </c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20"/>
    </row>
    <row r="38" spans="2:17" ht="50" x14ac:dyDescent="0.25">
      <c r="B38" s="67" t="s">
        <v>91</v>
      </c>
      <c r="C38" s="13" t="s">
        <v>114</v>
      </c>
      <c r="D38" s="19" t="s">
        <v>45</v>
      </c>
      <c r="E38" s="20">
        <v>4.75</v>
      </c>
      <c r="F38" s="52"/>
      <c r="G38" s="20">
        <f>F38+'BM 06 - COM REAJUSTE'!F37</f>
        <v>4.75</v>
      </c>
      <c r="H38" s="153"/>
      <c r="I38" s="20">
        <v>2425.92</v>
      </c>
      <c r="J38" s="20">
        <f t="shared" ref="J38:J43" si="10">I38*$Q$13</f>
        <v>2620.914478682163</v>
      </c>
      <c r="K38" s="20">
        <f t="shared" ref="K38:K43" si="11">TRUNC(I38*E38,2)</f>
        <v>11523.12</v>
      </c>
      <c r="L38" s="20">
        <f t="shared" ref="L38:L43" si="12">TRUNC(H38*I38,2)</f>
        <v>0</v>
      </c>
      <c r="M38" s="20">
        <f t="shared" ref="M38:M43" si="13">TRUNC(J38*H38,2)</f>
        <v>0</v>
      </c>
      <c r="N38" s="20">
        <f t="shared" ref="N38:N43" si="14">TRUNC(J38*F38,2)</f>
        <v>0</v>
      </c>
      <c r="O38" s="64">
        <f>'BM 06 - COM REAJUSTE'!N37+N38</f>
        <v>11523.12</v>
      </c>
    </row>
    <row r="39" spans="2:17" ht="50" x14ac:dyDescent="0.25">
      <c r="B39" s="67" t="s">
        <v>92</v>
      </c>
      <c r="C39" s="13" t="s">
        <v>115</v>
      </c>
      <c r="D39" s="19" t="s">
        <v>16</v>
      </c>
      <c r="E39" s="20">
        <v>434.99</v>
      </c>
      <c r="F39" s="52"/>
      <c r="G39" s="20">
        <f>F39+'BM 06 - COM REAJUSTE'!F38</f>
        <v>434.99</v>
      </c>
      <c r="H39" s="153"/>
      <c r="I39" s="22">
        <v>19.86</v>
      </c>
      <c r="J39" s="20">
        <f t="shared" si="10"/>
        <v>21.45633885149871</v>
      </c>
      <c r="K39" s="20">
        <f t="shared" si="11"/>
        <v>8638.9</v>
      </c>
      <c r="L39" s="20">
        <f t="shared" si="12"/>
        <v>0</v>
      </c>
      <c r="M39" s="20">
        <f t="shared" si="13"/>
        <v>0</v>
      </c>
      <c r="N39" s="20">
        <f t="shared" si="14"/>
        <v>0</v>
      </c>
      <c r="O39" s="64">
        <f>'BM 06 - COM REAJUSTE'!N38+N39</f>
        <v>8638.9</v>
      </c>
    </row>
    <row r="40" spans="2:17" ht="50" x14ac:dyDescent="0.25">
      <c r="B40" s="67" t="s">
        <v>97</v>
      </c>
      <c r="C40" s="13" t="s">
        <v>116</v>
      </c>
      <c r="D40" s="19" t="s">
        <v>16</v>
      </c>
      <c r="E40" s="20">
        <v>1260.2</v>
      </c>
      <c r="F40" s="53"/>
      <c r="G40" s="20">
        <f>F40+'BM 06 - COM REAJUSTE'!F39</f>
        <v>1260.2</v>
      </c>
      <c r="H40" s="153"/>
      <c r="I40" s="20">
        <v>16.12</v>
      </c>
      <c r="J40" s="20">
        <f t="shared" si="10"/>
        <v>17.415719148346387</v>
      </c>
      <c r="K40" s="20">
        <f t="shared" si="11"/>
        <v>20314.419999999998</v>
      </c>
      <c r="L40" s="20">
        <f t="shared" si="12"/>
        <v>0</v>
      </c>
      <c r="M40" s="20">
        <f t="shared" si="13"/>
        <v>0</v>
      </c>
      <c r="N40" s="20">
        <f t="shared" si="14"/>
        <v>0</v>
      </c>
      <c r="O40" s="64">
        <f>'BM 06 - COM REAJUSTE'!N39+N40</f>
        <v>20314.419999999998</v>
      </c>
    </row>
    <row r="41" spans="2:17" ht="25" x14ac:dyDescent="0.25">
      <c r="B41" s="67" t="s">
        <v>98</v>
      </c>
      <c r="C41" s="13" t="s">
        <v>117</v>
      </c>
      <c r="D41" s="19" t="s">
        <v>43</v>
      </c>
      <c r="E41" s="20">
        <v>358.9</v>
      </c>
      <c r="F41" s="53"/>
      <c r="G41" s="20">
        <f>F41+'BM 06 - COM REAJUSTE'!F40</f>
        <v>358.9</v>
      </c>
      <c r="H41" s="153"/>
      <c r="I41" s="20">
        <v>57.07</v>
      </c>
      <c r="J41" s="20">
        <f t="shared" si="10"/>
        <v>61.657263759065025</v>
      </c>
      <c r="K41" s="20">
        <f t="shared" si="11"/>
        <v>20482.419999999998</v>
      </c>
      <c r="L41" s="20">
        <f t="shared" si="12"/>
        <v>0</v>
      </c>
      <c r="M41" s="20">
        <f t="shared" si="13"/>
        <v>0</v>
      </c>
      <c r="N41" s="20">
        <f t="shared" si="14"/>
        <v>0</v>
      </c>
      <c r="O41" s="64">
        <f>'BM 06 - COM REAJUSTE'!N40+N41</f>
        <v>20482.419999999998</v>
      </c>
    </row>
    <row r="42" spans="2:17" ht="37.5" x14ac:dyDescent="0.25">
      <c r="B42" s="67" t="s">
        <v>99</v>
      </c>
      <c r="C42" s="13" t="s">
        <v>83</v>
      </c>
      <c r="D42" s="19" t="s">
        <v>45</v>
      </c>
      <c r="E42" s="20">
        <v>24.57</v>
      </c>
      <c r="F42" s="53"/>
      <c r="G42" s="20">
        <f>F42+'BM 06 - COM REAJUSTE'!F41</f>
        <v>24.57</v>
      </c>
      <c r="H42" s="153"/>
      <c r="I42" s="20">
        <v>387.8</v>
      </c>
      <c r="J42" s="20">
        <f t="shared" si="10"/>
        <v>418.97120879210473</v>
      </c>
      <c r="K42" s="20">
        <f t="shared" si="11"/>
        <v>9528.24</v>
      </c>
      <c r="L42" s="20">
        <f t="shared" si="12"/>
        <v>0</v>
      </c>
      <c r="M42" s="20">
        <f t="shared" si="13"/>
        <v>0</v>
      </c>
      <c r="N42" s="20">
        <f t="shared" si="14"/>
        <v>0</v>
      </c>
      <c r="O42" s="64">
        <f>'BM 06 - COM REAJUSTE'!N41+N42</f>
        <v>9528.24</v>
      </c>
    </row>
    <row r="43" spans="2:17" ht="25" x14ac:dyDescent="0.25">
      <c r="B43" s="67" t="s">
        <v>100</v>
      </c>
      <c r="C43" s="13" t="s">
        <v>84</v>
      </c>
      <c r="D43" s="19" t="s">
        <v>45</v>
      </c>
      <c r="E43" s="20">
        <v>24.57</v>
      </c>
      <c r="F43" s="53"/>
      <c r="G43" s="20">
        <f>F43+'BM 06 - COM REAJUSTE'!F42</f>
        <v>24.57</v>
      </c>
      <c r="H43" s="153"/>
      <c r="I43" s="20">
        <v>178.92</v>
      </c>
      <c r="J43" s="20">
        <f t="shared" si="10"/>
        <v>193.30151799144758</v>
      </c>
      <c r="K43" s="20">
        <f t="shared" si="11"/>
        <v>4396.0600000000004</v>
      </c>
      <c r="L43" s="20">
        <f t="shared" si="12"/>
        <v>0</v>
      </c>
      <c r="M43" s="20">
        <f t="shared" si="13"/>
        <v>0</v>
      </c>
      <c r="N43" s="20">
        <f t="shared" si="14"/>
        <v>0</v>
      </c>
      <c r="O43" s="64">
        <f>'BM 06 - COM REAJUSTE'!N42+N43</f>
        <v>4396.0600000000004</v>
      </c>
    </row>
    <row r="44" spans="2:17" ht="14" x14ac:dyDescent="0.25">
      <c r="B44" s="238" t="s">
        <v>60</v>
      </c>
      <c r="C44" s="239"/>
      <c r="D44" s="239"/>
      <c r="E44" s="239"/>
      <c r="F44" s="239"/>
      <c r="G44" s="239"/>
      <c r="H44" s="239"/>
      <c r="I44" s="240"/>
      <c r="J44" s="181"/>
      <c r="K44" s="21">
        <f>SUM(K38:K43)</f>
        <v>74883.16</v>
      </c>
      <c r="L44" s="21">
        <f>SUM(L38:L43)</f>
        <v>0</v>
      </c>
      <c r="M44" s="21">
        <f>SUM(M38:M43)</f>
        <v>0</v>
      </c>
      <c r="N44" s="21">
        <f>SUM(N38:N43)</f>
        <v>0</v>
      </c>
      <c r="O44" s="65">
        <f>SUM(O38:O43)</f>
        <v>74883.16</v>
      </c>
    </row>
    <row r="45" spans="2:17" ht="14" x14ac:dyDescent="0.25">
      <c r="B45" s="66" t="s">
        <v>93</v>
      </c>
      <c r="C45" s="218" t="s">
        <v>96</v>
      </c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20"/>
    </row>
    <row r="46" spans="2:17" ht="37.5" x14ac:dyDescent="0.25">
      <c r="B46" s="67" t="s">
        <v>94</v>
      </c>
      <c r="C46" s="13" t="s">
        <v>118</v>
      </c>
      <c r="D46" s="19" t="s">
        <v>43</v>
      </c>
      <c r="E46" s="20">
        <v>17.600000000000001</v>
      </c>
      <c r="F46" s="52"/>
      <c r="G46" s="20">
        <f>F46+'BM 06 - COM REAJUSTE'!F45</f>
        <v>54.78</v>
      </c>
      <c r="H46" s="153"/>
      <c r="I46" s="20">
        <v>163.41</v>
      </c>
      <c r="J46" s="20">
        <f t="shared" ref="J46:J51" si="15">I46*$Q$13</f>
        <v>176.54483039896294</v>
      </c>
      <c r="K46" s="20">
        <f t="shared" ref="K46:K51" si="16">TRUNC(I46*E46,2)</f>
        <v>2876.01</v>
      </c>
      <c r="L46" s="20">
        <f t="shared" ref="L46:L51" si="17">TRUNC(H46*I46,2)</f>
        <v>0</v>
      </c>
      <c r="M46" s="20">
        <f t="shared" ref="M46:M51" si="18">TRUNC(J46*H46,2)</f>
        <v>0</v>
      </c>
      <c r="N46" s="20">
        <f t="shared" ref="N46:N51" si="19">TRUNC(J46*F46,2)</f>
        <v>0</v>
      </c>
      <c r="O46" s="64">
        <f>'BM 06 - COM REAJUSTE'!N45+N46</f>
        <v>8951.59</v>
      </c>
    </row>
    <row r="47" spans="2:17" ht="37.5" x14ac:dyDescent="0.25">
      <c r="B47" s="67" t="s">
        <v>95</v>
      </c>
      <c r="C47" s="13" t="s">
        <v>119</v>
      </c>
      <c r="D47" s="19" t="s">
        <v>16</v>
      </c>
      <c r="E47" s="20">
        <v>556.27</v>
      </c>
      <c r="F47" s="198"/>
      <c r="G47" s="20">
        <f>F47+'BM 06 - COM REAJUSTE'!F46</f>
        <v>0</v>
      </c>
      <c r="H47" s="153">
        <v>556.27</v>
      </c>
      <c r="I47" s="20">
        <v>16.75</v>
      </c>
      <c r="J47" s="20">
        <f t="shared" si="15"/>
        <v>18.096358296203594</v>
      </c>
      <c r="K47" s="20">
        <f t="shared" si="16"/>
        <v>9317.52</v>
      </c>
      <c r="L47" s="20">
        <f t="shared" si="17"/>
        <v>9317.52</v>
      </c>
      <c r="M47" s="20">
        <f t="shared" si="18"/>
        <v>10066.459999999999</v>
      </c>
      <c r="N47" s="20">
        <f t="shared" si="19"/>
        <v>0</v>
      </c>
      <c r="O47" s="64">
        <f>'BM 06 - COM REAJUSTE'!N46+N47</f>
        <v>0</v>
      </c>
      <c r="Q47" s="5">
        <f>N47</f>
        <v>0</v>
      </c>
    </row>
    <row r="48" spans="2:17" ht="37.5" x14ac:dyDescent="0.25">
      <c r="B48" s="67" t="s">
        <v>101</v>
      </c>
      <c r="C48" s="13" t="s">
        <v>120</v>
      </c>
      <c r="D48" s="19" t="s">
        <v>43</v>
      </c>
      <c r="E48" s="20">
        <v>27.5</v>
      </c>
      <c r="F48" s="197"/>
      <c r="G48" s="20">
        <f>F48+'BM 06 - COM REAJUSTE'!F47</f>
        <v>0</v>
      </c>
      <c r="H48" s="153">
        <v>27.5</v>
      </c>
      <c r="I48" s="20">
        <v>39.119999999999997</v>
      </c>
      <c r="J48" s="20">
        <f t="shared" si="15"/>
        <v>42.264449943133407</v>
      </c>
      <c r="K48" s="20">
        <f t="shared" si="16"/>
        <v>1075.8</v>
      </c>
      <c r="L48" s="20">
        <f t="shared" si="17"/>
        <v>1075.8</v>
      </c>
      <c r="M48" s="20">
        <f t="shared" si="18"/>
        <v>1162.27</v>
      </c>
      <c r="N48" s="20">
        <f t="shared" si="19"/>
        <v>0</v>
      </c>
      <c r="O48" s="64">
        <f>'BM 06 - COM REAJUSTE'!N47+N48</f>
        <v>0</v>
      </c>
      <c r="Q48" s="5">
        <f>N48</f>
        <v>0</v>
      </c>
    </row>
    <row r="49" spans="2:17" ht="37.5" x14ac:dyDescent="0.25">
      <c r="B49" s="67" t="s">
        <v>102</v>
      </c>
      <c r="C49" s="13" t="s">
        <v>83</v>
      </c>
      <c r="D49" s="19" t="s">
        <v>45</v>
      </c>
      <c r="E49" s="20">
        <v>5.5</v>
      </c>
      <c r="F49" s="197"/>
      <c r="G49" s="20">
        <f>F49+'BM 06 - COM REAJUSTE'!F48</f>
        <v>0</v>
      </c>
      <c r="H49" s="153">
        <v>5.5</v>
      </c>
      <c r="I49" s="20">
        <v>387.8</v>
      </c>
      <c r="J49" s="20">
        <f t="shared" si="15"/>
        <v>418.97120879210473</v>
      </c>
      <c r="K49" s="20">
        <f t="shared" si="16"/>
        <v>2132.9</v>
      </c>
      <c r="L49" s="20">
        <f t="shared" si="17"/>
        <v>2132.9</v>
      </c>
      <c r="M49" s="20">
        <f>TRUNC(J49*H49,2)</f>
        <v>2304.34</v>
      </c>
      <c r="N49" s="20">
        <f t="shared" si="19"/>
        <v>0</v>
      </c>
      <c r="O49" s="64">
        <f>'BM 06 - COM REAJUSTE'!N48+N49</f>
        <v>0</v>
      </c>
      <c r="Q49" s="5">
        <f>N49</f>
        <v>0</v>
      </c>
    </row>
    <row r="50" spans="2:17" ht="25" x14ac:dyDescent="0.25">
      <c r="B50" s="67" t="s">
        <v>103</v>
      </c>
      <c r="C50" s="13" t="s">
        <v>84</v>
      </c>
      <c r="D50" s="19" t="s">
        <v>45</v>
      </c>
      <c r="E50" s="20">
        <v>5.5</v>
      </c>
      <c r="F50" s="197"/>
      <c r="G50" s="20">
        <f>F50+'BM 06 - COM REAJUSTE'!F49</f>
        <v>0</v>
      </c>
      <c r="H50" s="153">
        <v>5.5</v>
      </c>
      <c r="I50" s="20">
        <v>178.92</v>
      </c>
      <c r="J50" s="20">
        <f t="shared" si="15"/>
        <v>193.30151799144758</v>
      </c>
      <c r="K50" s="20">
        <f t="shared" si="16"/>
        <v>984.06</v>
      </c>
      <c r="L50" s="20">
        <f t="shared" si="17"/>
        <v>984.06</v>
      </c>
      <c r="M50" s="20">
        <f t="shared" si="18"/>
        <v>1063.1500000000001</v>
      </c>
      <c r="N50" s="20">
        <f t="shared" si="19"/>
        <v>0</v>
      </c>
      <c r="O50" s="64">
        <f>'BM 06 - COM REAJUSTE'!N49+N50</f>
        <v>0</v>
      </c>
      <c r="Q50" s="5">
        <f>N50</f>
        <v>0</v>
      </c>
    </row>
    <row r="51" spans="2:17" ht="37.5" x14ac:dyDescent="0.25">
      <c r="B51" s="67" t="s">
        <v>104</v>
      </c>
      <c r="C51" s="13" t="s">
        <v>121</v>
      </c>
      <c r="D51" s="19" t="s">
        <v>43</v>
      </c>
      <c r="E51" s="20">
        <v>41.45</v>
      </c>
      <c r="F51" s="197">
        <v>41.45</v>
      </c>
      <c r="G51" s="20">
        <f>F51+'BM 06 - COM REAJUSTE'!F50</f>
        <v>41.45</v>
      </c>
      <c r="H51" s="153">
        <v>41.45</v>
      </c>
      <c r="I51" s="20">
        <v>178.65</v>
      </c>
      <c r="J51" s="20">
        <f t="shared" si="15"/>
        <v>193.00981549950879</v>
      </c>
      <c r="K51" s="20">
        <f t="shared" si="16"/>
        <v>7405.04</v>
      </c>
      <c r="L51" s="20">
        <f t="shared" si="17"/>
        <v>7405.04</v>
      </c>
      <c r="M51" s="20">
        <f t="shared" si="18"/>
        <v>8000.25</v>
      </c>
      <c r="N51" s="20">
        <f t="shared" si="19"/>
        <v>8000.25</v>
      </c>
      <c r="O51" s="64">
        <f>'BM 06 - COM REAJUSTE'!N50+N51</f>
        <v>8000.25</v>
      </c>
    </row>
    <row r="52" spans="2:17" ht="14" x14ac:dyDescent="0.25">
      <c r="B52" s="238" t="s">
        <v>60</v>
      </c>
      <c r="C52" s="239"/>
      <c r="D52" s="239"/>
      <c r="E52" s="239"/>
      <c r="F52" s="239"/>
      <c r="G52" s="239"/>
      <c r="H52" s="239"/>
      <c r="I52" s="240"/>
      <c r="J52" s="181"/>
      <c r="K52" s="21">
        <f>SUM(K46:K51)</f>
        <v>23791.33</v>
      </c>
      <c r="L52" s="21">
        <f>SUM(L46:L51)</f>
        <v>20915.32</v>
      </c>
      <c r="M52" s="21">
        <f>SUM(M46:M51)</f>
        <v>22596.47</v>
      </c>
      <c r="N52" s="21">
        <f>SUM(N46:N51)</f>
        <v>8000.25</v>
      </c>
      <c r="O52" s="65">
        <f>SUM(O46:O51)</f>
        <v>16951.84</v>
      </c>
    </row>
    <row r="53" spans="2:17" ht="14" x14ac:dyDescent="0.25">
      <c r="B53" s="66" t="s">
        <v>105</v>
      </c>
      <c r="C53" s="218" t="s">
        <v>110</v>
      </c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20"/>
    </row>
    <row r="54" spans="2:17" ht="25" x14ac:dyDescent="0.25">
      <c r="B54" s="67" t="s">
        <v>106</v>
      </c>
      <c r="C54" s="13" t="s">
        <v>122</v>
      </c>
      <c r="D54" s="19" t="s">
        <v>15</v>
      </c>
      <c r="E54" s="20">
        <v>19</v>
      </c>
      <c r="F54" s="53"/>
      <c r="G54" s="20">
        <f>F54+'BM 06 - COM REAJUSTE'!F53</f>
        <v>19</v>
      </c>
      <c r="H54" s="153"/>
      <c r="I54" s="22">
        <v>32.409999999999997</v>
      </c>
      <c r="J54" s="20">
        <f t="shared" ref="J54:J60" si="20">I54*$Q$13</f>
        <v>35.015102828654236</v>
      </c>
      <c r="K54" s="20">
        <f t="shared" ref="K54:K60" si="21">TRUNC(I54*E54,2)</f>
        <v>615.79</v>
      </c>
      <c r="L54" s="20">
        <f t="shared" ref="L54:L60" si="22">TRUNC(H54*I54,2)</f>
        <v>0</v>
      </c>
      <c r="M54" s="20">
        <f t="shared" ref="M54:M60" si="23">TRUNC(J54*H54,2)</f>
        <v>0</v>
      </c>
      <c r="N54" s="20">
        <f t="shared" ref="N54:N60" si="24">TRUNC(J54*F54,2)</f>
        <v>0</v>
      </c>
      <c r="O54" s="64">
        <f>'BM 06 - COM REAJUSTE'!N53+N54</f>
        <v>615.79</v>
      </c>
    </row>
    <row r="55" spans="2:17" ht="25" x14ac:dyDescent="0.25">
      <c r="B55" s="67" t="s">
        <v>107</v>
      </c>
      <c r="C55" s="13" t="s">
        <v>123</v>
      </c>
      <c r="D55" s="19" t="s">
        <v>15</v>
      </c>
      <c r="E55" s="20">
        <v>7.2</v>
      </c>
      <c r="F55" s="53"/>
      <c r="G55" s="20">
        <f>F55+'BM 06 - COM REAJUSTE'!F54</f>
        <v>7.2</v>
      </c>
      <c r="H55" s="153"/>
      <c r="I55" s="22">
        <v>44.03</v>
      </c>
      <c r="J55" s="20">
        <f t="shared" si="20"/>
        <v>47.569113778020558</v>
      </c>
      <c r="K55" s="20">
        <f t="shared" si="21"/>
        <v>317.01</v>
      </c>
      <c r="L55" s="20">
        <f t="shared" si="22"/>
        <v>0</v>
      </c>
      <c r="M55" s="20">
        <f t="shared" si="23"/>
        <v>0</v>
      </c>
      <c r="N55" s="20">
        <f t="shared" si="24"/>
        <v>0</v>
      </c>
      <c r="O55" s="64">
        <f>'BM 06 - COM REAJUSTE'!N54+N55</f>
        <v>317.01</v>
      </c>
    </row>
    <row r="56" spans="2:17" ht="25" x14ac:dyDescent="0.25">
      <c r="B56" s="67" t="s">
        <v>108</v>
      </c>
      <c r="C56" s="13" t="s">
        <v>124</v>
      </c>
      <c r="D56" s="19" t="s">
        <v>15</v>
      </c>
      <c r="E56" s="20">
        <v>12</v>
      </c>
      <c r="F56" s="53"/>
      <c r="G56" s="20">
        <f>F56+'BM 06 - COM REAJUSTE'!F55</f>
        <v>12</v>
      </c>
      <c r="H56" s="153"/>
      <c r="I56" s="20">
        <v>56.89</v>
      </c>
      <c r="J56" s="20">
        <f t="shared" si="20"/>
        <v>61.462795431105825</v>
      </c>
      <c r="K56" s="20">
        <f t="shared" si="21"/>
        <v>682.68</v>
      </c>
      <c r="L56" s="20">
        <f t="shared" si="22"/>
        <v>0</v>
      </c>
      <c r="M56" s="20">
        <f t="shared" si="23"/>
        <v>0</v>
      </c>
      <c r="N56" s="20">
        <f t="shared" si="24"/>
        <v>0</v>
      </c>
      <c r="O56" s="64">
        <f>'BM 06 - COM REAJUSTE'!N55+N56</f>
        <v>682.68</v>
      </c>
    </row>
    <row r="57" spans="2:17" ht="25" x14ac:dyDescent="0.25">
      <c r="B57" s="67" t="s">
        <v>111</v>
      </c>
      <c r="C57" s="13" t="s">
        <v>125</v>
      </c>
      <c r="D57" s="19" t="s">
        <v>15</v>
      </c>
      <c r="E57" s="20">
        <v>7.2</v>
      </c>
      <c r="F57" s="52"/>
      <c r="G57" s="20">
        <f>F57+'BM 06 - COM REAJUSTE'!F56</f>
        <v>7.2</v>
      </c>
      <c r="H57" s="153"/>
      <c r="I57" s="20">
        <v>43.15</v>
      </c>
      <c r="J57" s="20">
        <f t="shared" si="20"/>
        <v>46.618379730220006</v>
      </c>
      <c r="K57" s="20">
        <f t="shared" si="21"/>
        <v>310.68</v>
      </c>
      <c r="L57" s="20">
        <f t="shared" si="22"/>
        <v>0</v>
      </c>
      <c r="M57" s="20">
        <f t="shared" si="23"/>
        <v>0</v>
      </c>
      <c r="N57" s="20">
        <f t="shared" si="24"/>
        <v>0</v>
      </c>
      <c r="O57" s="64">
        <f>'BM 06 - COM REAJUSTE'!N56+N57</f>
        <v>310.68</v>
      </c>
    </row>
    <row r="58" spans="2:17" ht="25" x14ac:dyDescent="0.25">
      <c r="B58" s="67" t="s">
        <v>112</v>
      </c>
      <c r="C58" s="13" t="s">
        <v>126</v>
      </c>
      <c r="D58" s="19" t="s">
        <v>15</v>
      </c>
      <c r="E58" s="20">
        <v>12</v>
      </c>
      <c r="F58" s="52"/>
      <c r="G58" s="20">
        <f>F58+'BM 06 - COM REAJUSTE'!F57</f>
        <v>12</v>
      </c>
      <c r="H58" s="153"/>
      <c r="I58" s="20">
        <v>52.06</v>
      </c>
      <c r="J58" s="20">
        <f t="shared" si="20"/>
        <v>56.24456196420055</v>
      </c>
      <c r="K58" s="20">
        <f t="shared" si="21"/>
        <v>624.72</v>
      </c>
      <c r="L58" s="20">
        <f t="shared" si="22"/>
        <v>0</v>
      </c>
      <c r="M58" s="20">
        <f t="shared" si="23"/>
        <v>0</v>
      </c>
      <c r="N58" s="20">
        <f t="shared" si="24"/>
        <v>0</v>
      </c>
      <c r="O58" s="64">
        <f>'BM 06 - COM REAJUSTE'!N57+N58</f>
        <v>624.72</v>
      </c>
    </row>
    <row r="59" spans="2:17" ht="25" x14ac:dyDescent="0.25">
      <c r="B59" s="67" t="s">
        <v>109</v>
      </c>
      <c r="C59" s="13" t="s">
        <v>127</v>
      </c>
      <c r="D59" s="19" t="s">
        <v>15</v>
      </c>
      <c r="E59" s="20">
        <v>12.1</v>
      </c>
      <c r="F59" s="52"/>
      <c r="G59" s="20">
        <f>F59+'BM 06 - COM REAJUSTE'!F58</f>
        <v>12.1</v>
      </c>
      <c r="H59" s="153"/>
      <c r="I59" s="20">
        <v>93.88</v>
      </c>
      <c r="J59" s="20">
        <f t="shared" si="20"/>
        <v>101.426036826722</v>
      </c>
      <c r="K59" s="20">
        <f t="shared" si="21"/>
        <v>1135.94</v>
      </c>
      <c r="L59" s="20">
        <f t="shared" si="22"/>
        <v>0</v>
      </c>
      <c r="M59" s="20">
        <f t="shared" si="23"/>
        <v>0</v>
      </c>
      <c r="N59" s="20">
        <f t="shared" si="24"/>
        <v>0</v>
      </c>
      <c r="O59" s="64">
        <f>'BM 06 - COM REAJUSTE'!N58+N59</f>
        <v>1135.94</v>
      </c>
    </row>
    <row r="60" spans="2:17" ht="25" x14ac:dyDescent="0.25">
      <c r="B60" s="67" t="s">
        <v>113</v>
      </c>
      <c r="C60" s="13" t="s">
        <v>128</v>
      </c>
      <c r="D60" s="19" t="s">
        <v>15</v>
      </c>
      <c r="E60" s="20">
        <v>12.1</v>
      </c>
      <c r="F60" s="52"/>
      <c r="G60" s="20">
        <f>F60+'BM 06 - COM REAJUSTE'!F59</f>
        <v>12.1</v>
      </c>
      <c r="H60" s="153"/>
      <c r="I60" s="20">
        <v>86.67</v>
      </c>
      <c r="J60" s="20">
        <f t="shared" si="20"/>
        <v>93.636499912356157</v>
      </c>
      <c r="K60" s="20">
        <f t="shared" si="21"/>
        <v>1048.7</v>
      </c>
      <c r="L60" s="20">
        <f t="shared" si="22"/>
        <v>0</v>
      </c>
      <c r="M60" s="20">
        <f t="shared" si="23"/>
        <v>0</v>
      </c>
      <c r="N60" s="20">
        <f t="shared" si="24"/>
        <v>0</v>
      </c>
      <c r="O60" s="64">
        <f>'BM 06 - COM REAJUSTE'!N59+N60</f>
        <v>1048.7</v>
      </c>
    </row>
    <row r="61" spans="2:17" ht="14" x14ac:dyDescent="0.25">
      <c r="B61" s="238" t="s">
        <v>60</v>
      </c>
      <c r="C61" s="239"/>
      <c r="D61" s="239"/>
      <c r="E61" s="239"/>
      <c r="F61" s="239"/>
      <c r="G61" s="239"/>
      <c r="H61" s="239"/>
      <c r="I61" s="240"/>
      <c r="J61" s="181"/>
      <c r="K61" s="21">
        <f>SUM(K54:K60)</f>
        <v>4735.5200000000004</v>
      </c>
      <c r="L61" s="21">
        <f>SUM(L54:L60)</f>
        <v>0</v>
      </c>
      <c r="M61" s="21">
        <f>SUM(M54:M60)</f>
        <v>0</v>
      </c>
      <c r="N61" s="21">
        <f>SUM(N54:N60)</f>
        <v>0</v>
      </c>
      <c r="O61" s="65">
        <f>SUM(O54:O60)</f>
        <v>4735.5200000000004</v>
      </c>
    </row>
    <row r="62" spans="2:17" ht="14" x14ac:dyDescent="0.25">
      <c r="B62" s="66" t="s">
        <v>17</v>
      </c>
      <c r="C62" s="218" t="s">
        <v>129</v>
      </c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20"/>
    </row>
    <row r="63" spans="2:17" ht="62.5" x14ac:dyDescent="0.25">
      <c r="B63" s="67" t="s">
        <v>18</v>
      </c>
      <c r="C63" s="13" t="s">
        <v>130</v>
      </c>
      <c r="D63" s="19" t="s">
        <v>43</v>
      </c>
      <c r="E63" s="20">
        <v>507.27</v>
      </c>
      <c r="F63" s="52"/>
      <c r="G63" s="20">
        <f>F63+'BM 06 - COM REAJUSTE'!F62</f>
        <v>507.26699999999994</v>
      </c>
      <c r="H63" s="153"/>
      <c r="I63" s="20">
        <v>67.02</v>
      </c>
      <c r="J63" s="20">
        <f>I63*$Q$13</f>
        <v>72.407040776809836</v>
      </c>
      <c r="K63" s="20">
        <f>TRUNC(I63*E63,2)</f>
        <v>33997.230000000003</v>
      </c>
      <c r="L63" s="20">
        <f>TRUNC(H63*I63,2)</f>
        <v>0</v>
      </c>
      <c r="M63" s="20">
        <f>TRUNC(J63*H63,2)</f>
        <v>0</v>
      </c>
      <c r="N63" s="20">
        <f>TRUNC(J63*F63,2)</f>
        <v>0</v>
      </c>
      <c r="O63" s="64">
        <f>'BM 06 - COM REAJUSTE'!N62+N63</f>
        <v>33997.03</v>
      </c>
    </row>
    <row r="64" spans="2:17" ht="37.5" x14ac:dyDescent="0.25">
      <c r="B64" s="67" t="s">
        <v>19</v>
      </c>
      <c r="C64" s="13" t="s">
        <v>131</v>
      </c>
      <c r="D64" s="19" t="s">
        <v>43</v>
      </c>
      <c r="E64" s="20">
        <v>30.95</v>
      </c>
      <c r="F64" s="53"/>
      <c r="G64" s="20">
        <f>F64+'BM 06 - COM REAJUSTE'!F63</f>
        <v>30.95</v>
      </c>
      <c r="H64" s="153"/>
      <c r="I64" s="20">
        <v>76.58</v>
      </c>
      <c r="J64" s="20">
        <f>I64*$Q$13</f>
        <v>82.735469750643063</v>
      </c>
      <c r="K64" s="20">
        <f>TRUNC(I64*E64,2)</f>
        <v>2370.15</v>
      </c>
      <c r="L64" s="20">
        <f>TRUNC(H64*I64,2)</f>
        <v>0</v>
      </c>
      <c r="M64" s="20">
        <f>TRUNC(J64*H64,2)</f>
        <v>0</v>
      </c>
      <c r="N64" s="20">
        <f>TRUNC(J64*F64,2)</f>
        <v>0</v>
      </c>
      <c r="O64" s="64">
        <f>'BM 06 - COM REAJUSTE'!N63+N64</f>
        <v>2370.15</v>
      </c>
    </row>
    <row r="65" spans="2:17" ht="75" x14ac:dyDescent="0.25">
      <c r="B65" s="67" t="s">
        <v>20</v>
      </c>
      <c r="C65" s="13" t="s">
        <v>132</v>
      </c>
      <c r="D65" s="19" t="s">
        <v>15</v>
      </c>
      <c r="E65" s="20">
        <v>37.590000000000003</v>
      </c>
      <c r="F65" s="153"/>
      <c r="G65" s="20">
        <f>F65+'BM 06 - COM REAJUSTE'!F64</f>
        <v>37.590000000000003</v>
      </c>
      <c r="H65" s="153">
        <v>37.590000000000003</v>
      </c>
      <c r="I65" s="20">
        <v>243.49</v>
      </c>
      <c r="J65" s="20">
        <f>I65*$Q$13</f>
        <v>263.06162874881272</v>
      </c>
      <c r="K65" s="20">
        <f>TRUNC(I65*E65,2)</f>
        <v>9152.7800000000007</v>
      </c>
      <c r="L65" s="20">
        <f>TRUNC(H65*I65,2)</f>
        <v>9152.7800000000007</v>
      </c>
      <c r="M65" s="20">
        <f>TRUNC(J65*H65,2)</f>
        <v>9888.48</v>
      </c>
      <c r="N65" s="20">
        <f>TRUNC(J65*F65,2)</f>
        <v>0</v>
      </c>
      <c r="O65" s="64">
        <f>'BM 06 - COM REAJUSTE'!N64+N65</f>
        <v>9888.48</v>
      </c>
    </row>
    <row r="66" spans="2:17" ht="14" x14ac:dyDescent="0.25">
      <c r="B66" s="238" t="s">
        <v>60</v>
      </c>
      <c r="C66" s="239"/>
      <c r="D66" s="239"/>
      <c r="E66" s="239"/>
      <c r="F66" s="239"/>
      <c r="G66" s="239"/>
      <c r="H66" s="239"/>
      <c r="I66" s="240"/>
      <c r="J66" s="181"/>
      <c r="K66" s="21">
        <f>SUM(K63:K65)</f>
        <v>45520.160000000003</v>
      </c>
      <c r="L66" s="21">
        <f>SUM(L63:L65)</f>
        <v>9152.7800000000007</v>
      </c>
      <c r="M66" s="21">
        <f>SUM(M63:M65)</f>
        <v>9888.48</v>
      </c>
      <c r="N66" s="21">
        <f>SUM(N63:N65)</f>
        <v>0</v>
      </c>
      <c r="O66" s="65">
        <f>SUM(O63:O65)</f>
        <v>46255.66</v>
      </c>
    </row>
    <row r="67" spans="2:17" ht="14" x14ac:dyDescent="0.25">
      <c r="B67" s="66" t="s">
        <v>21</v>
      </c>
      <c r="C67" s="218" t="s">
        <v>133</v>
      </c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20"/>
    </row>
    <row r="68" spans="2:17" ht="50" x14ac:dyDescent="0.25">
      <c r="B68" s="67" t="s">
        <v>22</v>
      </c>
      <c r="C68" s="13" t="s">
        <v>134</v>
      </c>
      <c r="D68" s="19" t="s">
        <v>141</v>
      </c>
      <c r="E68" s="20">
        <v>2</v>
      </c>
      <c r="F68" s="53"/>
      <c r="G68" s="20">
        <f>F68+'BM 06 - COM REAJUSTE'!F67</f>
        <v>1</v>
      </c>
      <c r="H68" s="153">
        <v>1</v>
      </c>
      <c r="I68" s="20">
        <v>1447.06</v>
      </c>
      <c r="J68" s="20">
        <f t="shared" ref="J68:J74" si="25">I68*$Q$13</f>
        <v>1563.3741036480224</v>
      </c>
      <c r="K68" s="20">
        <f t="shared" ref="K68:K74" si="26">TRUNC(I68*E68,2)</f>
        <v>2894.12</v>
      </c>
      <c r="L68" s="20">
        <f>TRUNC(H68*I68,2)</f>
        <v>1447.06</v>
      </c>
      <c r="M68" s="20">
        <f>TRUNC(J68*H68,2)</f>
        <v>1563.37</v>
      </c>
      <c r="N68" s="20">
        <f t="shared" ref="N68:N74" si="27">TRUNC(J68*F68,2)</f>
        <v>0</v>
      </c>
      <c r="O68" s="64">
        <f>'BM 06 - COM REAJUSTE'!N67+N68</f>
        <v>1447.06</v>
      </c>
    </row>
    <row r="69" spans="2:17" ht="50" x14ac:dyDescent="0.25">
      <c r="B69" s="67" t="s">
        <v>23</v>
      </c>
      <c r="C69" s="13" t="s">
        <v>135</v>
      </c>
      <c r="D69" s="19" t="s">
        <v>43</v>
      </c>
      <c r="E69" s="20">
        <v>234.03</v>
      </c>
      <c r="F69" s="53"/>
      <c r="G69" s="20">
        <f>F69+'BM 06 - COM REAJUSTE'!F68</f>
        <v>226.51</v>
      </c>
      <c r="H69" s="153">
        <v>7.52</v>
      </c>
      <c r="I69" s="20">
        <v>18.86</v>
      </c>
      <c r="J69" s="20">
        <f t="shared" si="25"/>
        <v>20.375959251725362</v>
      </c>
      <c r="K69" s="20">
        <f t="shared" si="26"/>
        <v>4413.8</v>
      </c>
      <c r="L69" s="20">
        <f t="shared" ref="L69:L74" si="28">TRUNC(H69*I69,2)</f>
        <v>141.82</v>
      </c>
      <c r="M69" s="20">
        <f t="shared" ref="M69:M74" si="29">TRUNC(J69*H69,2)</f>
        <v>153.22</v>
      </c>
      <c r="N69" s="20">
        <f t="shared" si="27"/>
        <v>0</v>
      </c>
      <c r="O69" s="64">
        <f>'BM 06 - COM REAJUSTE'!N68+N69</f>
        <v>4271.97</v>
      </c>
    </row>
    <row r="70" spans="2:17" ht="50" x14ac:dyDescent="0.25">
      <c r="B70" s="67" t="s">
        <v>24</v>
      </c>
      <c r="C70" s="13" t="s">
        <v>136</v>
      </c>
      <c r="D70" s="19" t="s">
        <v>43</v>
      </c>
      <c r="E70" s="20">
        <v>224.24</v>
      </c>
      <c r="F70" s="53"/>
      <c r="G70" s="20">
        <f>F70+'BM 06 - COM REAJUSTE'!F69</f>
        <v>226.51</v>
      </c>
      <c r="H70" s="153"/>
      <c r="I70" s="20">
        <v>61.96</v>
      </c>
      <c r="J70" s="20">
        <f t="shared" si="25"/>
        <v>66.940320001956707</v>
      </c>
      <c r="K70" s="20">
        <f t="shared" si="26"/>
        <v>13893.91</v>
      </c>
      <c r="L70" s="20">
        <f t="shared" si="28"/>
        <v>0</v>
      </c>
      <c r="M70" s="20">
        <f t="shared" si="29"/>
        <v>0</v>
      </c>
      <c r="N70" s="20">
        <f t="shared" si="27"/>
        <v>0</v>
      </c>
      <c r="O70" s="64">
        <f>'BM 06 - COM REAJUSTE'!N69+N70</f>
        <v>14034.55</v>
      </c>
    </row>
    <row r="71" spans="2:17" ht="13" x14ac:dyDescent="0.25">
      <c r="B71" s="67" t="s">
        <v>25</v>
      </c>
      <c r="C71" s="13" t="s">
        <v>137</v>
      </c>
      <c r="D71" s="19" t="s">
        <v>44</v>
      </c>
      <c r="E71" s="20">
        <v>94.61</v>
      </c>
      <c r="F71" s="53"/>
      <c r="G71" s="20">
        <f>F71+'BM 06 - COM REAJUSTE'!F70</f>
        <v>94.61</v>
      </c>
      <c r="H71" s="153"/>
      <c r="I71" s="20">
        <v>38.39</v>
      </c>
      <c r="J71" s="20">
        <f t="shared" si="25"/>
        <v>41.475772835298869</v>
      </c>
      <c r="K71" s="20">
        <f t="shared" si="26"/>
        <v>3632.07</v>
      </c>
      <c r="L71" s="20">
        <f t="shared" si="28"/>
        <v>0</v>
      </c>
      <c r="M71" s="20">
        <f t="shared" si="29"/>
        <v>0</v>
      </c>
      <c r="N71" s="20">
        <f t="shared" si="27"/>
        <v>0</v>
      </c>
      <c r="O71" s="64">
        <f>'BM 06 - COM REAJUSTE'!N70+N71</f>
        <v>3632.07</v>
      </c>
    </row>
    <row r="72" spans="2:17" ht="37.5" x14ac:dyDescent="0.25">
      <c r="B72" s="67" t="s">
        <v>26</v>
      </c>
      <c r="C72" s="13" t="s">
        <v>138</v>
      </c>
      <c r="D72" s="19" t="s">
        <v>15</v>
      </c>
      <c r="E72" s="20">
        <v>49.68</v>
      </c>
      <c r="F72" s="53"/>
      <c r="G72" s="20">
        <f>F72+'BM 06 - COM REAJUSTE'!F71</f>
        <v>43.239999999999995</v>
      </c>
      <c r="H72" s="153">
        <v>6.4400000000000048</v>
      </c>
      <c r="I72" s="20">
        <v>169.31</v>
      </c>
      <c r="J72" s="20">
        <f t="shared" si="25"/>
        <v>182.91907003762572</v>
      </c>
      <c r="K72" s="20">
        <f t="shared" si="26"/>
        <v>8411.32</v>
      </c>
      <c r="L72" s="20">
        <f t="shared" si="28"/>
        <v>1090.3499999999999</v>
      </c>
      <c r="M72" s="20">
        <f t="shared" si="29"/>
        <v>1177.99</v>
      </c>
      <c r="N72" s="20">
        <f t="shared" si="27"/>
        <v>0</v>
      </c>
      <c r="O72" s="64">
        <f>'BM 06 - COM REAJUSTE'!N71+N72</f>
        <v>7320.96</v>
      </c>
    </row>
    <row r="73" spans="2:17" ht="25" x14ac:dyDescent="0.25">
      <c r="B73" s="67" t="s">
        <v>27</v>
      </c>
      <c r="C73" s="13" t="s">
        <v>139</v>
      </c>
      <c r="D73" s="19" t="s">
        <v>43</v>
      </c>
      <c r="E73" s="20">
        <v>231.99</v>
      </c>
      <c r="F73" s="197">
        <v>231.99</v>
      </c>
      <c r="G73" s="20">
        <f>F73+'BM 06 - COM REAJUSTE'!F72</f>
        <v>231.99</v>
      </c>
      <c r="H73" s="153">
        <v>231.99</v>
      </c>
      <c r="I73" s="20">
        <v>34.46</v>
      </c>
      <c r="J73" s="20">
        <f t="shared" si="25"/>
        <v>37.229881008189608</v>
      </c>
      <c r="K73" s="20">
        <f t="shared" si="26"/>
        <v>7994.37</v>
      </c>
      <c r="L73" s="20">
        <f t="shared" si="28"/>
        <v>7994.37</v>
      </c>
      <c r="M73" s="20">
        <f t="shared" si="29"/>
        <v>8636.9599999999991</v>
      </c>
      <c r="N73" s="20">
        <f t="shared" si="27"/>
        <v>8636.9599999999991</v>
      </c>
      <c r="O73" s="64">
        <f>'BM 06 - COM REAJUSTE'!N72+N73</f>
        <v>8636.9599999999991</v>
      </c>
    </row>
    <row r="74" spans="2:17" ht="13" x14ac:dyDescent="0.25">
      <c r="B74" s="67" t="s">
        <v>28</v>
      </c>
      <c r="C74" s="13" t="s">
        <v>140</v>
      </c>
      <c r="D74" s="19" t="s">
        <v>15</v>
      </c>
      <c r="E74" s="20">
        <v>264.29000000000002</v>
      </c>
      <c r="F74" s="197">
        <v>264.29000000000002</v>
      </c>
      <c r="G74" s="20">
        <f>F74+'BM 06 - COM REAJUSTE'!F73</f>
        <v>264.29000000000002</v>
      </c>
      <c r="H74" s="153">
        <v>264.29000000000002</v>
      </c>
      <c r="I74" s="20">
        <v>2.75</v>
      </c>
      <c r="J74" s="20">
        <f t="shared" si="25"/>
        <v>2.9710438993767099</v>
      </c>
      <c r="K74" s="20">
        <f t="shared" si="26"/>
        <v>726.79</v>
      </c>
      <c r="L74" s="20">
        <f t="shared" si="28"/>
        <v>726.79</v>
      </c>
      <c r="M74" s="20">
        <f t="shared" si="29"/>
        <v>785.21</v>
      </c>
      <c r="N74" s="20">
        <f t="shared" si="27"/>
        <v>785.21</v>
      </c>
      <c r="O74" s="64">
        <f>'BM 06 - COM REAJUSTE'!N73+N74</f>
        <v>785.21</v>
      </c>
    </row>
    <row r="75" spans="2:17" ht="14" x14ac:dyDescent="0.25">
      <c r="B75" s="238" t="s">
        <v>60</v>
      </c>
      <c r="C75" s="239"/>
      <c r="D75" s="239"/>
      <c r="E75" s="239"/>
      <c r="F75" s="239"/>
      <c r="G75" s="239"/>
      <c r="H75" s="239"/>
      <c r="I75" s="240"/>
      <c r="J75" s="181"/>
      <c r="K75" s="21">
        <f>SUM(K68:K74)</f>
        <v>41966.380000000005</v>
      </c>
      <c r="L75" s="21">
        <f>SUM(L68:L74)</f>
        <v>11400.39</v>
      </c>
      <c r="M75" s="21">
        <f>SUM(M68:M74)</f>
        <v>12316.75</v>
      </c>
      <c r="N75" s="21">
        <f>SUM(N68:N74)</f>
        <v>9422.1699999999983</v>
      </c>
      <c r="O75" s="65">
        <f>SUM(O68:O74)</f>
        <v>40128.78</v>
      </c>
    </row>
    <row r="76" spans="2:17" ht="14" x14ac:dyDescent="0.25">
      <c r="B76" s="66" t="s">
        <v>29</v>
      </c>
      <c r="C76" s="218" t="s">
        <v>149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20"/>
    </row>
    <row r="77" spans="2:17" ht="14" x14ac:dyDescent="0.25">
      <c r="B77" s="66" t="s">
        <v>150</v>
      </c>
      <c r="C77" s="218" t="s">
        <v>153</v>
      </c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20"/>
    </row>
    <row r="78" spans="2:17" ht="37.5" x14ac:dyDescent="0.25">
      <c r="B78" s="67" t="s">
        <v>151</v>
      </c>
      <c r="C78" s="13" t="s">
        <v>158</v>
      </c>
      <c r="D78" s="19" t="s">
        <v>43</v>
      </c>
      <c r="E78" s="20">
        <v>499.03</v>
      </c>
      <c r="F78" s="197">
        <v>43.3</v>
      </c>
      <c r="G78" s="20">
        <f>F78+'BM 06 - COM REAJUSTE'!F77</f>
        <v>499.03000000000003</v>
      </c>
      <c r="H78" s="153">
        <v>499.03</v>
      </c>
      <c r="I78" s="20">
        <v>53.66</v>
      </c>
      <c r="J78" s="20">
        <f t="shared" ref="J78:J83" si="30">I78*$Q$13</f>
        <v>57.973169323837901</v>
      </c>
      <c r="K78" s="20">
        <f t="shared" ref="K78:K83" si="31">TRUNC(I78*E78,2)</f>
        <v>26777.94</v>
      </c>
      <c r="L78" s="20">
        <f t="shared" ref="L78:L83" si="32">TRUNC(H78*I78,2)</f>
        <v>26777.94</v>
      </c>
      <c r="M78" s="20">
        <f t="shared" ref="M78:M83" si="33">TRUNC(J78*H78,2)</f>
        <v>28930.35</v>
      </c>
      <c r="N78" s="20">
        <f t="shared" ref="N78:N83" si="34">TRUNC(J78*F78,2)</f>
        <v>2510.23</v>
      </c>
      <c r="O78" s="64">
        <f>'BM 06 - COM REAJUSTE'!N77+N78</f>
        <v>28930.34</v>
      </c>
      <c r="Q78" s="5">
        <f>N78</f>
        <v>2510.23</v>
      </c>
    </row>
    <row r="79" spans="2:17" ht="13" x14ac:dyDescent="0.25">
      <c r="B79" s="67" t="s">
        <v>152</v>
      </c>
      <c r="C79" s="13" t="s">
        <v>159</v>
      </c>
      <c r="D79" s="19" t="s">
        <v>43</v>
      </c>
      <c r="E79" s="20">
        <v>134.54</v>
      </c>
      <c r="F79" s="197">
        <v>134.54</v>
      </c>
      <c r="G79" s="20">
        <f>F79+'BM 06 - COM REAJUSTE'!F78</f>
        <v>134.54</v>
      </c>
      <c r="H79" s="153">
        <v>134.54</v>
      </c>
      <c r="I79" s="20">
        <v>14.05</v>
      </c>
      <c r="J79" s="20">
        <f t="shared" si="30"/>
        <v>15.179333376815555</v>
      </c>
      <c r="K79" s="20">
        <f t="shared" si="31"/>
        <v>1890.28</v>
      </c>
      <c r="L79" s="20">
        <f t="shared" si="32"/>
        <v>1890.28</v>
      </c>
      <c r="M79" s="20">
        <f t="shared" si="33"/>
        <v>2042.22</v>
      </c>
      <c r="N79" s="20">
        <f t="shared" si="34"/>
        <v>2042.22</v>
      </c>
      <c r="O79" s="64">
        <f>'BM 06 - COM REAJUSTE'!N78+N79</f>
        <v>2042.22</v>
      </c>
    </row>
    <row r="80" spans="2:17" ht="37.5" x14ac:dyDescent="0.25">
      <c r="B80" s="67" t="s">
        <v>154</v>
      </c>
      <c r="C80" s="13" t="s">
        <v>160</v>
      </c>
      <c r="D80" s="19" t="s">
        <v>43</v>
      </c>
      <c r="E80" s="20">
        <v>8.58</v>
      </c>
      <c r="F80" s="197">
        <v>8.58</v>
      </c>
      <c r="G80" s="20">
        <f>F80+'BM 06 - COM REAJUSTE'!F79</f>
        <v>8.58</v>
      </c>
      <c r="H80" s="153">
        <v>8.58</v>
      </c>
      <c r="I80" s="20">
        <v>87.1</v>
      </c>
      <c r="J80" s="20">
        <f t="shared" si="30"/>
        <v>94.101063140258688</v>
      </c>
      <c r="K80" s="20">
        <f t="shared" si="31"/>
        <v>747.31</v>
      </c>
      <c r="L80" s="20">
        <f t="shared" si="32"/>
        <v>747.31</v>
      </c>
      <c r="M80" s="20">
        <f t="shared" si="33"/>
        <v>807.38</v>
      </c>
      <c r="N80" s="20">
        <f t="shared" si="34"/>
        <v>807.38</v>
      </c>
      <c r="O80" s="64">
        <f>'BM 06 - COM REAJUSTE'!N79+N80</f>
        <v>807.38</v>
      </c>
    </row>
    <row r="81" spans="2:17" ht="37.5" x14ac:dyDescent="0.25">
      <c r="B81" s="67" t="s">
        <v>155</v>
      </c>
      <c r="C81" s="13" t="s">
        <v>161</v>
      </c>
      <c r="D81" s="19" t="s">
        <v>43</v>
      </c>
      <c r="E81" s="20">
        <v>16.670000000000002</v>
      </c>
      <c r="F81" s="197"/>
      <c r="G81" s="20">
        <f>F81+'BM 06 - COM REAJUSTE'!F80</f>
        <v>16.670000000000002</v>
      </c>
      <c r="H81" s="153">
        <v>16.670000000000002</v>
      </c>
      <c r="I81" s="20">
        <v>93.18</v>
      </c>
      <c r="J81" s="20">
        <f t="shared" si="30"/>
        <v>100.66977110688066</v>
      </c>
      <c r="K81" s="20">
        <f t="shared" si="31"/>
        <v>1553.31</v>
      </c>
      <c r="L81" s="20">
        <f t="shared" si="32"/>
        <v>1553.31</v>
      </c>
      <c r="M81" s="20">
        <f t="shared" si="33"/>
        <v>1678.16</v>
      </c>
      <c r="N81" s="20">
        <f t="shared" si="34"/>
        <v>0</v>
      </c>
      <c r="O81" s="64">
        <f>'BM 06 - COM REAJUSTE'!N80+N81</f>
        <v>1678.16</v>
      </c>
    </row>
    <row r="82" spans="2:17" ht="37.5" x14ac:dyDescent="0.25">
      <c r="B82" s="67" t="s">
        <v>156</v>
      </c>
      <c r="C82" s="13" t="s">
        <v>162</v>
      </c>
      <c r="D82" s="19" t="s">
        <v>59</v>
      </c>
      <c r="E82" s="20">
        <v>3</v>
      </c>
      <c r="F82" s="197"/>
      <c r="G82" s="20">
        <f>F82+'BM 06 - COM REAJUSTE'!F81</f>
        <v>0</v>
      </c>
      <c r="H82" s="153">
        <v>3</v>
      </c>
      <c r="I82" s="20">
        <v>336.61</v>
      </c>
      <c r="J82" s="20">
        <f t="shared" si="30"/>
        <v>363.666577079707</v>
      </c>
      <c r="K82" s="20">
        <f t="shared" si="31"/>
        <v>1009.83</v>
      </c>
      <c r="L82" s="20">
        <f t="shared" si="32"/>
        <v>1009.83</v>
      </c>
      <c r="M82" s="20">
        <f t="shared" si="33"/>
        <v>1090.99</v>
      </c>
      <c r="N82" s="20">
        <f t="shared" si="34"/>
        <v>0</v>
      </c>
      <c r="O82" s="64">
        <f>'BM 06 - COM REAJUSTE'!N81+N82</f>
        <v>0</v>
      </c>
      <c r="Q82" s="5">
        <f>N82</f>
        <v>0</v>
      </c>
    </row>
    <row r="83" spans="2:17" ht="13" x14ac:dyDescent="0.25">
      <c r="B83" s="67" t="s">
        <v>157</v>
      </c>
      <c r="C83" s="13" t="s">
        <v>163</v>
      </c>
      <c r="D83" s="19" t="s">
        <v>15</v>
      </c>
      <c r="E83" s="20">
        <v>152.38999999999999</v>
      </c>
      <c r="F83" s="53"/>
      <c r="G83" s="20">
        <f>F83+'BM 06 - COM REAJUSTE'!F82</f>
        <v>152.38999999999999</v>
      </c>
      <c r="H83" s="153">
        <v>152.38999999999999</v>
      </c>
      <c r="I83" s="20">
        <v>27.4</v>
      </c>
      <c r="J83" s="20">
        <f t="shared" si="30"/>
        <v>29.602401033789761</v>
      </c>
      <c r="K83" s="20">
        <f t="shared" si="31"/>
        <v>4175.4799999999996</v>
      </c>
      <c r="L83" s="20">
        <f t="shared" si="32"/>
        <v>4175.4799999999996</v>
      </c>
      <c r="M83" s="20">
        <f t="shared" si="33"/>
        <v>4511.1000000000004</v>
      </c>
      <c r="N83" s="20">
        <f t="shared" si="34"/>
        <v>0</v>
      </c>
      <c r="O83" s="64">
        <f>'BM 06 - COM REAJUSTE'!N82+N83</f>
        <v>4511.1000000000004</v>
      </c>
    </row>
    <row r="84" spans="2:17" ht="14" x14ac:dyDescent="0.25">
      <c r="B84" s="238" t="s">
        <v>60</v>
      </c>
      <c r="C84" s="239"/>
      <c r="D84" s="239"/>
      <c r="E84" s="239"/>
      <c r="F84" s="239"/>
      <c r="G84" s="239"/>
      <c r="H84" s="239"/>
      <c r="I84" s="240"/>
      <c r="J84" s="181"/>
      <c r="K84" s="21">
        <f>SUM(K78:K83)</f>
        <v>36154.15</v>
      </c>
      <c r="L84" s="21">
        <f>SUM(L78:L83)</f>
        <v>36154.15</v>
      </c>
      <c r="M84" s="21">
        <f>SUM(M78:M83)</f>
        <v>39060.199999999997</v>
      </c>
      <c r="N84" s="21">
        <f>SUM(N78:N83)</f>
        <v>5359.83</v>
      </c>
      <c r="O84" s="65">
        <f>SUM(O78:O83)</f>
        <v>37969.200000000004</v>
      </c>
    </row>
    <row r="85" spans="2:17" ht="14" x14ac:dyDescent="0.25">
      <c r="B85" s="66" t="s">
        <v>165</v>
      </c>
      <c r="C85" s="218" t="s">
        <v>164</v>
      </c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20"/>
    </row>
    <row r="86" spans="2:17" ht="37.5" x14ac:dyDescent="0.25">
      <c r="B86" s="67" t="s">
        <v>166</v>
      </c>
      <c r="C86" s="13" t="s">
        <v>173</v>
      </c>
      <c r="D86" s="19" t="s">
        <v>43</v>
      </c>
      <c r="E86" s="20">
        <v>228.22</v>
      </c>
      <c r="F86" s="53"/>
      <c r="G86" s="20">
        <f>F86+'BM 06 - COM REAJUSTE'!F85</f>
        <v>236.8</v>
      </c>
      <c r="H86" s="53"/>
      <c r="I86" s="20">
        <v>2.33</v>
      </c>
      <c r="J86" s="20">
        <f t="shared" ref="J86:J92" si="35">I86*$Q$13</f>
        <v>2.517284467471903</v>
      </c>
      <c r="K86" s="20">
        <f t="shared" ref="K86:K92" si="36">TRUNC(I86*E86,2)</f>
        <v>531.75</v>
      </c>
      <c r="L86" s="20">
        <f>TRUNC(H86*I86,2)</f>
        <v>0</v>
      </c>
      <c r="M86" s="20">
        <f>TRUNC(J86*H86,2)</f>
        <v>0</v>
      </c>
      <c r="N86" s="20">
        <f t="shared" ref="N86:N92" si="37">TRUNC(J86*F86,2)</f>
        <v>0</v>
      </c>
      <c r="O86" s="64">
        <f>'BM 06 - COM REAJUSTE'!N85+N86</f>
        <v>553.34</v>
      </c>
    </row>
    <row r="87" spans="2:17" ht="25" x14ac:dyDescent="0.25">
      <c r="B87" s="67" t="s">
        <v>167</v>
      </c>
      <c r="C87" s="13" t="s">
        <v>78</v>
      </c>
      <c r="D87" s="19" t="s">
        <v>43</v>
      </c>
      <c r="E87" s="20">
        <v>228.22</v>
      </c>
      <c r="F87" s="53"/>
      <c r="G87" s="20">
        <f>F87+'BM 06 - COM REAJUSTE'!F86</f>
        <v>236.8</v>
      </c>
      <c r="H87" s="53"/>
      <c r="I87" s="20">
        <v>24.88</v>
      </c>
      <c r="J87" s="20">
        <f t="shared" si="35"/>
        <v>26.87984444236092</v>
      </c>
      <c r="K87" s="20">
        <f t="shared" si="36"/>
        <v>5678.11</v>
      </c>
      <c r="L87" s="20">
        <f t="shared" ref="L87:L92" si="38">TRUNC(H87*I87,2)</f>
        <v>0</v>
      </c>
      <c r="M87" s="20">
        <f t="shared" ref="M87:M92" si="39">TRUNC(J87*H87,2)</f>
        <v>0</v>
      </c>
      <c r="N87" s="20">
        <f t="shared" si="37"/>
        <v>0</v>
      </c>
      <c r="O87" s="64">
        <f>'BM 06 - COM REAJUSTE'!N86+N87</f>
        <v>5908.73</v>
      </c>
    </row>
    <row r="88" spans="2:17" ht="37.5" x14ac:dyDescent="0.25">
      <c r="B88" s="67" t="s">
        <v>168</v>
      </c>
      <c r="C88" s="13" t="s">
        <v>174</v>
      </c>
      <c r="D88" s="19" t="s">
        <v>43</v>
      </c>
      <c r="E88" s="20">
        <v>228.22</v>
      </c>
      <c r="F88" s="53"/>
      <c r="G88" s="20">
        <f>F88+'BM 06 - COM REAJUSTE'!F87</f>
        <v>236.8</v>
      </c>
      <c r="H88" s="53"/>
      <c r="I88" s="20">
        <v>37.97</v>
      </c>
      <c r="J88" s="20">
        <f t="shared" si="35"/>
        <v>41.022013403394062</v>
      </c>
      <c r="K88" s="20">
        <f t="shared" si="36"/>
        <v>8665.51</v>
      </c>
      <c r="L88" s="20">
        <f t="shared" si="38"/>
        <v>0</v>
      </c>
      <c r="M88" s="20">
        <f t="shared" si="39"/>
        <v>0</v>
      </c>
      <c r="N88" s="20">
        <f t="shared" si="37"/>
        <v>0</v>
      </c>
      <c r="O88" s="64">
        <f>'BM 06 - COM REAJUSTE'!N87+N88</f>
        <v>9017.4699999999993</v>
      </c>
    </row>
    <row r="89" spans="2:17" ht="50" x14ac:dyDescent="0.25">
      <c r="B89" s="67" t="s">
        <v>169</v>
      </c>
      <c r="C89" s="13" t="s">
        <v>175</v>
      </c>
      <c r="D89" s="19" t="s">
        <v>43</v>
      </c>
      <c r="E89" s="20">
        <v>234.92</v>
      </c>
      <c r="F89" s="53"/>
      <c r="G89" s="20">
        <f>F89+'BM 06 - COM REAJUSTE'!F88</f>
        <v>243.5</v>
      </c>
      <c r="H89" s="53"/>
      <c r="I89" s="20">
        <v>24.8</v>
      </c>
      <c r="J89" s="20">
        <f t="shared" si="35"/>
        <v>26.793414074379054</v>
      </c>
      <c r="K89" s="20">
        <f t="shared" si="36"/>
        <v>5826.01</v>
      </c>
      <c r="L89" s="20">
        <f t="shared" si="38"/>
        <v>0</v>
      </c>
      <c r="M89" s="20">
        <f t="shared" si="39"/>
        <v>0</v>
      </c>
      <c r="N89" s="20">
        <f t="shared" si="37"/>
        <v>0</v>
      </c>
      <c r="O89" s="64">
        <f>'BM 06 - COM REAJUSTE'!N88+N89</f>
        <v>6055.89</v>
      </c>
    </row>
    <row r="90" spans="2:17" ht="37.5" x14ac:dyDescent="0.25">
      <c r="B90" s="67" t="s">
        <v>170</v>
      </c>
      <c r="C90" s="13" t="s">
        <v>176</v>
      </c>
      <c r="D90" s="19" t="s">
        <v>43</v>
      </c>
      <c r="E90" s="20">
        <v>195.36</v>
      </c>
      <c r="F90" s="53"/>
      <c r="G90" s="20">
        <f>F90+'BM 06 - COM REAJUSTE'!F89</f>
        <v>195.36</v>
      </c>
      <c r="H90" s="53">
        <v>195.36</v>
      </c>
      <c r="I90" s="20">
        <v>61.16</v>
      </c>
      <c r="J90" s="20">
        <f t="shared" si="35"/>
        <v>66.076016322138017</v>
      </c>
      <c r="K90" s="20">
        <f t="shared" si="36"/>
        <v>11948.21</v>
      </c>
      <c r="L90" s="20">
        <f t="shared" si="38"/>
        <v>11948.21</v>
      </c>
      <c r="M90" s="20">
        <f t="shared" si="39"/>
        <v>12908.61</v>
      </c>
      <c r="N90" s="20">
        <f t="shared" si="37"/>
        <v>0</v>
      </c>
      <c r="O90" s="64">
        <f>'BM 06 - COM REAJUSTE'!N89+N90</f>
        <v>12908.61</v>
      </c>
    </row>
    <row r="91" spans="2:17" ht="25" x14ac:dyDescent="0.25">
      <c r="B91" s="67" t="s">
        <v>171</v>
      </c>
      <c r="C91" s="13" t="s">
        <v>177</v>
      </c>
      <c r="D91" s="19" t="s">
        <v>43</v>
      </c>
      <c r="E91" s="20">
        <v>37.32</v>
      </c>
      <c r="F91" s="197">
        <v>37.32</v>
      </c>
      <c r="G91" s="20">
        <f>F91+'BM 06 - COM REAJUSTE'!F90</f>
        <v>37.32</v>
      </c>
      <c r="H91" s="53">
        <v>37.32</v>
      </c>
      <c r="I91" s="20">
        <v>277.92</v>
      </c>
      <c r="J91" s="20">
        <f t="shared" si="35"/>
        <v>300.25909836900917</v>
      </c>
      <c r="K91" s="20">
        <f t="shared" si="36"/>
        <v>10371.969999999999</v>
      </c>
      <c r="L91" s="20">
        <f t="shared" si="38"/>
        <v>10371.969999999999</v>
      </c>
      <c r="M91" s="20">
        <f t="shared" si="39"/>
        <v>11205.66</v>
      </c>
      <c r="N91" s="20">
        <f t="shared" si="37"/>
        <v>11205.66</v>
      </c>
      <c r="O91" s="64">
        <f>'BM 06 - COM REAJUSTE'!N90+N91</f>
        <v>11205.66</v>
      </c>
    </row>
    <row r="92" spans="2:17" ht="25" x14ac:dyDescent="0.25">
      <c r="B92" s="67" t="s">
        <v>172</v>
      </c>
      <c r="C92" s="13" t="s">
        <v>178</v>
      </c>
      <c r="D92" s="19" t="s">
        <v>15</v>
      </c>
      <c r="E92" s="20">
        <v>168.1</v>
      </c>
      <c r="F92" s="53"/>
      <c r="G92" s="20">
        <f>F92+'BM 06 - COM REAJUSTE'!F91</f>
        <v>168.1</v>
      </c>
      <c r="H92" s="53">
        <v>168.1</v>
      </c>
      <c r="I92" s="20">
        <v>8.7799999999999994</v>
      </c>
      <c r="J92" s="20">
        <f t="shared" si="35"/>
        <v>9.4857328860100036</v>
      </c>
      <c r="K92" s="20">
        <f t="shared" si="36"/>
        <v>1475.91</v>
      </c>
      <c r="L92" s="20">
        <f t="shared" si="38"/>
        <v>1475.91</v>
      </c>
      <c r="M92" s="20">
        <f t="shared" si="39"/>
        <v>1594.55</v>
      </c>
      <c r="N92" s="20">
        <f t="shared" si="37"/>
        <v>0</v>
      </c>
      <c r="O92" s="64">
        <f>'BM 06 - COM REAJUSTE'!N91+N92</f>
        <v>1594.55</v>
      </c>
    </row>
    <row r="93" spans="2:17" ht="14" x14ac:dyDescent="0.25">
      <c r="B93" s="238" t="s">
        <v>60</v>
      </c>
      <c r="C93" s="239"/>
      <c r="D93" s="239"/>
      <c r="E93" s="239"/>
      <c r="F93" s="239"/>
      <c r="G93" s="239"/>
      <c r="H93" s="239"/>
      <c r="I93" s="240"/>
      <c r="J93" s="181"/>
      <c r="K93" s="21">
        <f>SUM(K86:K92)</f>
        <v>44497.47</v>
      </c>
      <c r="L93" s="21">
        <f>SUM(L86:L92)</f>
        <v>23796.09</v>
      </c>
      <c r="M93" s="21">
        <f>SUM(M86:M92)</f>
        <v>25708.82</v>
      </c>
      <c r="N93" s="21">
        <f>SUM(N86:N92)</f>
        <v>11205.66</v>
      </c>
      <c r="O93" s="65">
        <f>SUM(O86:O92)</f>
        <v>47244.25</v>
      </c>
    </row>
    <row r="94" spans="2:17" ht="14" x14ac:dyDescent="0.25">
      <c r="B94" s="66" t="s">
        <v>143</v>
      </c>
      <c r="C94" s="218" t="s">
        <v>179</v>
      </c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20"/>
    </row>
    <row r="95" spans="2:17" ht="50" x14ac:dyDescent="0.25">
      <c r="B95" s="67" t="s">
        <v>144</v>
      </c>
      <c r="C95" s="13" t="s">
        <v>183</v>
      </c>
      <c r="D95" s="19" t="s">
        <v>43</v>
      </c>
      <c r="E95" s="20">
        <v>1282.27</v>
      </c>
      <c r="F95" s="53"/>
      <c r="G95" s="20">
        <f>F95+'BM 06 - COM REAJUSTE'!F94</f>
        <v>1282.27</v>
      </c>
      <c r="H95" s="53"/>
      <c r="I95" s="20">
        <v>3.34</v>
      </c>
      <c r="J95" s="20">
        <f t="shared" ref="J95:J102" si="40">I95*$Q$13</f>
        <v>3.6084678632429852</v>
      </c>
      <c r="K95" s="20">
        <f t="shared" ref="K95:K102" si="41">TRUNC(I95*E95,2)</f>
        <v>4282.78</v>
      </c>
      <c r="L95" s="20">
        <f>TRUNC(H95*I95,2)</f>
        <v>0</v>
      </c>
      <c r="M95" s="20">
        <f>TRUNC(J95*H95,2)</f>
        <v>0</v>
      </c>
      <c r="N95" s="20">
        <f t="shared" ref="N95:N102" si="42">TRUNC(J95*F95,2)</f>
        <v>0</v>
      </c>
      <c r="O95" s="64">
        <f>'BM 06 - COM REAJUSTE'!N94+N95</f>
        <v>4282.78</v>
      </c>
    </row>
    <row r="96" spans="2:17" ht="37.5" x14ac:dyDescent="0.25">
      <c r="B96" s="67" t="s">
        <v>145</v>
      </c>
      <c r="C96" s="13" t="s">
        <v>184</v>
      </c>
      <c r="D96" s="19" t="s">
        <v>43</v>
      </c>
      <c r="E96" s="20">
        <v>35.11</v>
      </c>
      <c r="F96" s="197">
        <v>35.11</v>
      </c>
      <c r="G96" s="20">
        <f>F96+'BM 06 - COM REAJUSTE'!F95</f>
        <v>35.11</v>
      </c>
      <c r="H96" s="53">
        <v>35.11</v>
      </c>
      <c r="I96" s="20">
        <v>5.89</v>
      </c>
      <c r="J96" s="20">
        <f t="shared" si="40"/>
        <v>6.3634358426650248</v>
      </c>
      <c r="K96" s="20">
        <f t="shared" si="41"/>
        <v>206.79</v>
      </c>
      <c r="L96" s="20">
        <f t="shared" ref="L96:L102" si="43">TRUNC(H96*I96,2)</f>
        <v>206.79</v>
      </c>
      <c r="M96" s="20">
        <f t="shared" ref="M96:M102" si="44">TRUNC(J96*H96,2)</f>
        <v>223.42</v>
      </c>
      <c r="N96" s="20">
        <f t="shared" si="42"/>
        <v>223.42</v>
      </c>
      <c r="O96" s="64">
        <f>'BM 06 - COM REAJUSTE'!N95+N96</f>
        <v>223.42</v>
      </c>
      <c r="Q96" s="5">
        <f>N96</f>
        <v>223.42</v>
      </c>
    </row>
    <row r="97" spans="2:17" ht="62.5" x14ac:dyDescent="0.25">
      <c r="B97" s="67" t="s">
        <v>146</v>
      </c>
      <c r="C97" s="13" t="s">
        <v>185</v>
      </c>
      <c r="D97" s="19" t="s">
        <v>43</v>
      </c>
      <c r="E97" s="20">
        <v>1164.1500000000001</v>
      </c>
      <c r="F97" s="197"/>
      <c r="G97" s="20">
        <f>F97+'BM 06 - COM REAJUSTE'!F96</f>
        <v>1164.1500000000001</v>
      </c>
      <c r="H97" s="53"/>
      <c r="I97" s="20">
        <v>29.26</v>
      </c>
      <c r="J97" s="20">
        <f t="shared" si="40"/>
        <v>31.611907089368191</v>
      </c>
      <c r="K97" s="20">
        <f t="shared" si="41"/>
        <v>34063.019999999997</v>
      </c>
      <c r="L97" s="20">
        <f t="shared" si="43"/>
        <v>0</v>
      </c>
      <c r="M97" s="20">
        <f t="shared" si="44"/>
        <v>0</v>
      </c>
      <c r="N97" s="20">
        <f t="shared" si="42"/>
        <v>0</v>
      </c>
      <c r="O97" s="64">
        <f>'BM 06 - COM REAJUSTE'!N96+N97</f>
        <v>34063.019999999997</v>
      </c>
    </row>
    <row r="98" spans="2:17" ht="50" x14ac:dyDescent="0.25">
      <c r="B98" s="67" t="s">
        <v>147</v>
      </c>
      <c r="C98" s="13" t="s">
        <v>186</v>
      </c>
      <c r="D98" s="19" t="s">
        <v>43</v>
      </c>
      <c r="E98" s="20">
        <v>54.26</v>
      </c>
      <c r="F98" s="197"/>
      <c r="G98" s="20">
        <f>F98+'BM 06 - COM REAJUSTE'!F97</f>
        <v>54.26</v>
      </c>
      <c r="H98" s="53"/>
      <c r="I98" s="20">
        <v>80.900000000000006</v>
      </c>
      <c r="J98" s="20">
        <f t="shared" si="40"/>
        <v>87.402709621663931</v>
      </c>
      <c r="K98" s="20">
        <f t="shared" si="41"/>
        <v>4389.63</v>
      </c>
      <c r="L98" s="20">
        <f t="shared" si="43"/>
        <v>0</v>
      </c>
      <c r="M98" s="20">
        <f t="shared" si="44"/>
        <v>0</v>
      </c>
      <c r="N98" s="20">
        <f t="shared" si="42"/>
        <v>0</v>
      </c>
      <c r="O98" s="64">
        <f>'BM 06 - COM REAJUSTE'!N97+N98</f>
        <v>4389.63</v>
      </c>
    </row>
    <row r="99" spans="2:17" ht="50" x14ac:dyDescent="0.25">
      <c r="B99" s="67" t="s">
        <v>148</v>
      </c>
      <c r="C99" s="13" t="s">
        <v>187</v>
      </c>
      <c r="D99" s="19" t="s">
        <v>43</v>
      </c>
      <c r="E99" s="20">
        <v>35.11</v>
      </c>
      <c r="F99" s="197">
        <v>35.11</v>
      </c>
      <c r="G99" s="20">
        <f>F99+'BM 06 - COM REAJUSTE'!F98</f>
        <v>35.11</v>
      </c>
      <c r="H99" s="53">
        <v>35.11</v>
      </c>
      <c r="I99" s="20">
        <v>38.380000000000003</v>
      </c>
      <c r="J99" s="20">
        <f t="shared" si="40"/>
        <v>41.464969039301138</v>
      </c>
      <c r="K99" s="20">
        <f t="shared" si="41"/>
        <v>1347.52</v>
      </c>
      <c r="L99" s="20">
        <f t="shared" si="43"/>
        <v>1347.52</v>
      </c>
      <c r="M99" s="20">
        <f t="shared" si="44"/>
        <v>1455.83</v>
      </c>
      <c r="N99" s="20">
        <f t="shared" si="42"/>
        <v>1455.83</v>
      </c>
      <c r="O99" s="64">
        <f>'BM 06 - COM REAJUSTE'!N98+N99</f>
        <v>1455.83</v>
      </c>
      <c r="Q99" s="5">
        <f>N99</f>
        <v>1455.83</v>
      </c>
    </row>
    <row r="100" spans="2:17" ht="62.5" x14ac:dyDescent="0.25">
      <c r="B100" s="67" t="s">
        <v>180</v>
      </c>
      <c r="C100" s="13" t="s">
        <v>188</v>
      </c>
      <c r="D100" s="19" t="s">
        <v>43</v>
      </c>
      <c r="E100" s="20">
        <v>80.66</v>
      </c>
      <c r="F100" s="197"/>
      <c r="G100" s="20">
        <f>F100+'BM 06 - COM REAJUSTE'!F99</f>
        <v>80.66</v>
      </c>
      <c r="H100" s="53"/>
      <c r="I100" s="20">
        <v>28.14</v>
      </c>
      <c r="J100" s="20">
        <f t="shared" si="40"/>
        <v>30.40188193762204</v>
      </c>
      <c r="K100" s="20">
        <f t="shared" si="41"/>
        <v>2269.77</v>
      </c>
      <c r="L100" s="20">
        <f t="shared" si="43"/>
        <v>0</v>
      </c>
      <c r="M100" s="20">
        <f t="shared" si="44"/>
        <v>0</v>
      </c>
      <c r="N100" s="20">
        <f t="shared" si="42"/>
        <v>0</v>
      </c>
      <c r="O100" s="64">
        <f>'BM 06 - COM REAJUSTE'!N99+N100</f>
        <v>2269.77</v>
      </c>
    </row>
    <row r="101" spans="2:17" ht="50" x14ac:dyDescent="0.25">
      <c r="B101" s="67" t="s">
        <v>181</v>
      </c>
      <c r="C101" s="13" t="s">
        <v>189</v>
      </c>
      <c r="D101" s="19" t="s">
        <v>43</v>
      </c>
      <c r="E101" s="20">
        <v>62.14</v>
      </c>
      <c r="F101" s="197"/>
      <c r="G101" s="20">
        <f>F101+'BM 06 - COM REAJUSTE'!F100</f>
        <v>127.16</v>
      </c>
      <c r="H101" s="53">
        <v>62.14</v>
      </c>
      <c r="I101" s="20">
        <v>70.569999999999993</v>
      </c>
      <c r="J101" s="20">
        <f t="shared" si="40"/>
        <v>76.242388356005236</v>
      </c>
      <c r="K101" s="20">
        <f t="shared" si="41"/>
        <v>4385.21</v>
      </c>
      <c r="L101" s="20">
        <f t="shared" si="43"/>
        <v>4385.21</v>
      </c>
      <c r="M101" s="20">
        <f t="shared" si="44"/>
        <v>4737.7</v>
      </c>
      <c r="N101" s="20">
        <f t="shared" si="42"/>
        <v>0</v>
      </c>
      <c r="O101" s="64">
        <f>'BM 06 - COM REAJUSTE'!N100+N101</f>
        <v>9694.98</v>
      </c>
    </row>
    <row r="102" spans="2:17" ht="13" x14ac:dyDescent="0.25">
      <c r="B102" s="67" t="s">
        <v>182</v>
      </c>
      <c r="C102" s="13" t="s">
        <v>190</v>
      </c>
      <c r="D102" s="19" t="s">
        <v>43</v>
      </c>
      <c r="E102" s="20">
        <v>65.02</v>
      </c>
      <c r="F102" s="197"/>
      <c r="G102" s="20">
        <f>F102+'BM 06 - COM REAJUSTE'!F101</f>
        <v>0</v>
      </c>
      <c r="H102" s="53">
        <v>65.02</v>
      </c>
      <c r="I102" s="20">
        <v>123.09</v>
      </c>
      <c r="J102" s="20">
        <f t="shared" si="40"/>
        <v>132.98392493610152</v>
      </c>
      <c r="K102" s="20">
        <f t="shared" si="41"/>
        <v>8003.31</v>
      </c>
      <c r="L102" s="20">
        <f t="shared" si="43"/>
        <v>8003.31</v>
      </c>
      <c r="M102" s="20">
        <f t="shared" si="44"/>
        <v>8646.61</v>
      </c>
      <c r="N102" s="20">
        <f t="shared" si="42"/>
        <v>0</v>
      </c>
      <c r="O102" s="64">
        <f>'BM 06 - COM REAJUSTE'!N101+N102</f>
        <v>0</v>
      </c>
    </row>
    <row r="103" spans="2:17" ht="14" x14ac:dyDescent="0.25">
      <c r="B103" s="238" t="s">
        <v>60</v>
      </c>
      <c r="C103" s="239"/>
      <c r="D103" s="239"/>
      <c r="E103" s="239"/>
      <c r="F103" s="239"/>
      <c r="G103" s="239"/>
      <c r="H103" s="239"/>
      <c r="I103" s="240"/>
      <c r="J103" s="181"/>
      <c r="K103" s="21">
        <f>SUM(K95:K102)</f>
        <v>58948.029999999984</v>
      </c>
      <c r="L103" s="21">
        <f>SUM(L95:L102)</f>
        <v>13942.830000000002</v>
      </c>
      <c r="M103" s="21">
        <f>SUM(M95:M102)</f>
        <v>15063.560000000001</v>
      </c>
      <c r="N103" s="21">
        <f>SUM(N95:N102)</f>
        <v>1679.25</v>
      </c>
      <c r="O103" s="65">
        <f>SUM(O95:O102)</f>
        <v>56379.429999999993</v>
      </c>
    </row>
    <row r="104" spans="2:17" ht="14" x14ac:dyDescent="0.25">
      <c r="B104" s="66" t="s">
        <v>191</v>
      </c>
      <c r="C104" s="218" t="s">
        <v>193</v>
      </c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20"/>
    </row>
    <row r="105" spans="2:17" ht="25" x14ac:dyDescent="0.25">
      <c r="B105" s="67" t="s">
        <v>192</v>
      </c>
      <c r="C105" s="13" t="s">
        <v>204</v>
      </c>
      <c r="D105" s="19" t="s">
        <v>43</v>
      </c>
      <c r="E105" s="20">
        <v>1175.44</v>
      </c>
      <c r="F105" s="53"/>
      <c r="G105" s="20">
        <f>F105+'BM 06 - COM REAJUSTE'!F104</f>
        <v>1175.44</v>
      </c>
      <c r="H105" s="53">
        <v>1175.44</v>
      </c>
      <c r="I105" s="20">
        <v>2.39</v>
      </c>
      <c r="J105" s="20">
        <f t="shared" ref="J105:J115" si="45">I105*$Q$13</f>
        <v>2.5821072434583043</v>
      </c>
      <c r="K105" s="20">
        <f t="shared" ref="K105:K115" si="46">TRUNC(I105*E105,2)</f>
        <v>2809.3</v>
      </c>
      <c r="L105" s="20">
        <f>TRUNC(H105*I105,2)</f>
        <v>2809.3</v>
      </c>
      <c r="M105" s="20">
        <f>TRUNC(J105*H105,2)</f>
        <v>3035.11</v>
      </c>
      <c r="N105" s="20">
        <f t="shared" ref="N105:N115" si="47">TRUNC(J105*F105,2)</f>
        <v>0</v>
      </c>
      <c r="O105" s="64">
        <f>'BM 06 - COM REAJUSTE'!N104+N105</f>
        <v>3035.11</v>
      </c>
    </row>
    <row r="106" spans="2:17" ht="25" x14ac:dyDescent="0.25">
      <c r="B106" s="67" t="s">
        <v>194</v>
      </c>
      <c r="C106" s="13" t="s">
        <v>205</v>
      </c>
      <c r="D106" s="19" t="s">
        <v>43</v>
      </c>
      <c r="E106" s="20">
        <v>267.10000000000002</v>
      </c>
      <c r="F106" s="197">
        <v>267.10000000000002</v>
      </c>
      <c r="G106" s="20">
        <f>F106+'BM 06 - COM REAJUSTE'!F105</f>
        <v>267.10000000000002</v>
      </c>
      <c r="H106" s="53">
        <v>267.10000000000002</v>
      </c>
      <c r="I106" s="20">
        <v>2.75</v>
      </c>
      <c r="J106" s="20">
        <f t="shared" si="45"/>
        <v>2.9710438993767099</v>
      </c>
      <c r="K106" s="20">
        <f t="shared" si="46"/>
        <v>734.52</v>
      </c>
      <c r="L106" s="20">
        <f t="shared" ref="L106:L115" si="48">TRUNC(H106*I106,2)</f>
        <v>734.52</v>
      </c>
      <c r="M106" s="20">
        <f t="shared" ref="M106:M115" si="49">TRUNC(J106*H106,2)</f>
        <v>793.56</v>
      </c>
      <c r="N106" s="20">
        <f t="shared" si="47"/>
        <v>793.56</v>
      </c>
      <c r="O106" s="64">
        <f>'BM 06 - COM REAJUSTE'!N105+N106</f>
        <v>793.56</v>
      </c>
    </row>
    <row r="107" spans="2:17" ht="25" x14ac:dyDescent="0.25">
      <c r="B107" s="67" t="s">
        <v>195</v>
      </c>
      <c r="C107" s="13" t="s">
        <v>206</v>
      </c>
      <c r="D107" s="19" t="s">
        <v>43</v>
      </c>
      <c r="E107" s="20">
        <v>546.36</v>
      </c>
      <c r="F107" s="197">
        <v>273.18</v>
      </c>
      <c r="G107" s="20">
        <f>F107+'BM 06 - COM REAJUSTE'!F106</f>
        <v>546.36</v>
      </c>
      <c r="H107" s="53">
        <v>546.36</v>
      </c>
      <c r="I107" s="20">
        <v>16.93</v>
      </c>
      <c r="J107" s="20">
        <f t="shared" si="45"/>
        <v>18.290826624162797</v>
      </c>
      <c r="K107" s="20">
        <f t="shared" si="46"/>
        <v>9249.8700000000008</v>
      </c>
      <c r="L107" s="20">
        <f t="shared" si="48"/>
        <v>9249.8700000000008</v>
      </c>
      <c r="M107" s="20">
        <f t="shared" si="49"/>
        <v>9993.3700000000008</v>
      </c>
      <c r="N107" s="20">
        <f t="shared" si="47"/>
        <v>4996.68</v>
      </c>
      <c r="O107" s="64">
        <f>'BM 06 - COM REAJUSTE'!N106+N107</f>
        <v>9993.36</v>
      </c>
    </row>
    <row r="108" spans="2:17" ht="25" x14ac:dyDescent="0.25">
      <c r="B108" s="67" t="s">
        <v>196</v>
      </c>
      <c r="C108" s="13" t="s">
        <v>207</v>
      </c>
      <c r="D108" s="19" t="s">
        <v>43</v>
      </c>
      <c r="E108" s="20">
        <v>585.87</v>
      </c>
      <c r="F108" s="197">
        <v>585.87</v>
      </c>
      <c r="G108" s="20">
        <f>F108+'BM 06 - COM REAJUSTE'!F107</f>
        <v>585.87</v>
      </c>
      <c r="H108" s="53">
        <v>585.87</v>
      </c>
      <c r="I108" s="20">
        <v>12.84</v>
      </c>
      <c r="J108" s="20">
        <f t="shared" si="45"/>
        <v>13.872074061089801</v>
      </c>
      <c r="K108" s="20">
        <f t="shared" si="46"/>
        <v>7522.57</v>
      </c>
      <c r="L108" s="20">
        <f t="shared" si="48"/>
        <v>7522.57</v>
      </c>
      <c r="M108" s="20">
        <f t="shared" si="49"/>
        <v>8127.23</v>
      </c>
      <c r="N108" s="20">
        <f t="shared" si="47"/>
        <v>8127.23</v>
      </c>
      <c r="O108" s="64">
        <f>'BM 06 - COM REAJUSTE'!N107+N108</f>
        <v>8127.23</v>
      </c>
    </row>
    <row r="109" spans="2:17" ht="25" x14ac:dyDescent="0.25">
      <c r="B109" s="67" t="s">
        <v>197</v>
      </c>
      <c r="C109" s="13" t="s">
        <v>208</v>
      </c>
      <c r="D109" s="19" t="s">
        <v>43</v>
      </c>
      <c r="E109" s="20">
        <v>234.03</v>
      </c>
      <c r="F109" s="197">
        <v>234.03</v>
      </c>
      <c r="G109" s="20">
        <f>F109+'BM 06 - COM REAJUSTE'!F108</f>
        <v>234.03</v>
      </c>
      <c r="H109" s="53">
        <v>234.03</v>
      </c>
      <c r="I109" s="20">
        <v>17.309999999999999</v>
      </c>
      <c r="J109" s="20">
        <f t="shared" si="45"/>
        <v>18.701370872076669</v>
      </c>
      <c r="K109" s="20">
        <f t="shared" si="46"/>
        <v>4051.05</v>
      </c>
      <c r="L109" s="20">
        <f t="shared" si="48"/>
        <v>4051.05</v>
      </c>
      <c r="M109" s="20">
        <f t="shared" si="49"/>
        <v>4376.68</v>
      </c>
      <c r="N109" s="20">
        <f t="shared" si="47"/>
        <v>4376.68</v>
      </c>
      <c r="O109" s="64">
        <f>'BM 06 - COM REAJUSTE'!N108+N109</f>
        <v>4376.68</v>
      </c>
    </row>
    <row r="110" spans="2:17" ht="25" x14ac:dyDescent="0.25">
      <c r="B110" s="67" t="s">
        <v>198</v>
      </c>
      <c r="C110" s="13" t="s">
        <v>209</v>
      </c>
      <c r="D110" s="19" t="s">
        <v>43</v>
      </c>
      <c r="E110" s="20">
        <v>267.10000000000002</v>
      </c>
      <c r="F110" s="197">
        <v>267.10000000000002</v>
      </c>
      <c r="G110" s="20">
        <f>F110+'BM 06 - COM REAJUSTE'!F109</f>
        <v>267.10000000000002</v>
      </c>
      <c r="H110" s="53">
        <v>267.10000000000002</v>
      </c>
      <c r="I110" s="20">
        <v>13.2</v>
      </c>
      <c r="J110" s="20">
        <f t="shared" si="45"/>
        <v>14.261010717008206</v>
      </c>
      <c r="K110" s="20">
        <f t="shared" si="46"/>
        <v>3525.72</v>
      </c>
      <c r="L110" s="20">
        <f t="shared" si="48"/>
        <v>3525.72</v>
      </c>
      <c r="M110" s="20">
        <f t="shared" si="49"/>
        <v>3809.11</v>
      </c>
      <c r="N110" s="20">
        <f t="shared" si="47"/>
        <v>3809.11</v>
      </c>
      <c r="O110" s="64">
        <f>'BM 06 - COM REAJUSTE'!N109+N110</f>
        <v>3809.11</v>
      </c>
    </row>
    <row r="111" spans="2:17" ht="25" x14ac:dyDescent="0.25">
      <c r="B111" s="67" t="s">
        <v>199</v>
      </c>
      <c r="C111" s="13" t="s">
        <v>210</v>
      </c>
      <c r="D111" s="19" t="s">
        <v>43</v>
      </c>
      <c r="E111" s="20">
        <v>1136.8399999999999</v>
      </c>
      <c r="F111" s="197">
        <v>1136.8399999999999</v>
      </c>
      <c r="G111" s="20">
        <f>F111+'BM 06 - COM REAJUSTE'!F110</f>
        <v>1136.8399999999999</v>
      </c>
      <c r="H111" s="53">
        <v>1136.8399999999999</v>
      </c>
      <c r="I111" s="20">
        <v>11.55</v>
      </c>
      <c r="J111" s="20">
        <f t="shared" si="45"/>
        <v>12.478384377382181</v>
      </c>
      <c r="K111" s="20">
        <f t="shared" si="46"/>
        <v>13130.5</v>
      </c>
      <c r="L111" s="20">
        <f t="shared" si="48"/>
        <v>13130.5</v>
      </c>
      <c r="M111" s="20">
        <f t="shared" si="49"/>
        <v>14185.92</v>
      </c>
      <c r="N111" s="20">
        <f t="shared" si="47"/>
        <v>14185.92</v>
      </c>
      <c r="O111" s="64">
        <f>'BM 06 - COM REAJUSTE'!N110+N111</f>
        <v>14185.92</v>
      </c>
    </row>
    <row r="112" spans="2:17" ht="25" x14ac:dyDescent="0.25">
      <c r="B112" s="67" t="s">
        <v>200</v>
      </c>
      <c r="C112" s="13" t="s">
        <v>211</v>
      </c>
      <c r="D112" s="19" t="s">
        <v>43</v>
      </c>
      <c r="E112" s="20">
        <v>52.08</v>
      </c>
      <c r="F112" s="197"/>
      <c r="G112" s="20">
        <f>F112+'BM 06 - COM REAJUSTE'!F111</f>
        <v>0</v>
      </c>
      <c r="H112" s="53">
        <v>52.08</v>
      </c>
      <c r="I112" s="20">
        <v>17.23</v>
      </c>
      <c r="J112" s="20">
        <f t="shared" si="45"/>
        <v>18.614940504094804</v>
      </c>
      <c r="K112" s="20">
        <f t="shared" si="46"/>
        <v>897.33</v>
      </c>
      <c r="L112" s="20">
        <f t="shared" si="48"/>
        <v>897.33</v>
      </c>
      <c r="M112" s="20">
        <f t="shared" si="49"/>
        <v>969.46</v>
      </c>
      <c r="N112" s="20">
        <f t="shared" si="47"/>
        <v>0</v>
      </c>
      <c r="O112" s="64">
        <f>'BM 06 - COM REAJUSTE'!N111+N112</f>
        <v>0</v>
      </c>
    </row>
    <row r="113" spans="2:17" ht="25" x14ac:dyDescent="0.25">
      <c r="B113" s="67" t="s">
        <v>201</v>
      </c>
      <c r="C113" s="13" t="s">
        <v>212</v>
      </c>
      <c r="D113" s="19" t="s">
        <v>43</v>
      </c>
      <c r="E113" s="20">
        <v>52.08</v>
      </c>
      <c r="F113" s="197"/>
      <c r="G113" s="20">
        <f>F113+'BM 06 - COM REAJUSTE'!F112</f>
        <v>0</v>
      </c>
      <c r="H113" s="53">
        <v>52.08</v>
      </c>
      <c r="I113" s="20">
        <v>12.27</v>
      </c>
      <c r="J113" s="20">
        <f t="shared" si="45"/>
        <v>13.256257689218991</v>
      </c>
      <c r="K113" s="20">
        <f t="shared" si="46"/>
        <v>639.02</v>
      </c>
      <c r="L113" s="20">
        <f t="shared" si="48"/>
        <v>639.02</v>
      </c>
      <c r="M113" s="20">
        <f t="shared" si="49"/>
        <v>690.38</v>
      </c>
      <c r="N113" s="20">
        <f t="shared" si="47"/>
        <v>0</v>
      </c>
      <c r="O113" s="64">
        <f>'BM 06 - COM REAJUSTE'!N112+N113</f>
        <v>0</v>
      </c>
    </row>
    <row r="114" spans="2:17" ht="25" x14ac:dyDescent="0.25">
      <c r="B114" s="67" t="s">
        <v>202</v>
      </c>
      <c r="C114" s="13" t="s">
        <v>213</v>
      </c>
      <c r="D114" s="19" t="s">
        <v>43</v>
      </c>
      <c r="E114" s="20">
        <v>23.42</v>
      </c>
      <c r="F114" s="197"/>
      <c r="G114" s="20">
        <f>F114+'BM 06 - COM REAJUSTE'!F113</f>
        <v>0</v>
      </c>
      <c r="H114" s="53">
        <v>23.42</v>
      </c>
      <c r="I114" s="20">
        <v>11.53</v>
      </c>
      <c r="J114" s="20">
        <f t="shared" si="45"/>
        <v>12.456776785386714</v>
      </c>
      <c r="K114" s="20">
        <f t="shared" si="46"/>
        <v>270.02999999999997</v>
      </c>
      <c r="L114" s="20">
        <f t="shared" si="48"/>
        <v>270.02999999999997</v>
      </c>
      <c r="M114" s="20">
        <f t="shared" si="49"/>
        <v>291.73</v>
      </c>
      <c r="N114" s="20">
        <f t="shared" si="47"/>
        <v>0</v>
      </c>
      <c r="O114" s="64">
        <f>'BM 06 - COM REAJUSTE'!N113+N114</f>
        <v>0</v>
      </c>
    </row>
    <row r="115" spans="2:17" ht="25" x14ac:dyDescent="0.25">
      <c r="B115" s="67" t="s">
        <v>203</v>
      </c>
      <c r="C115" s="13" t="s">
        <v>214</v>
      </c>
      <c r="D115" s="19" t="s">
        <v>43</v>
      </c>
      <c r="E115" s="20">
        <v>7.35</v>
      </c>
      <c r="F115" s="197"/>
      <c r="G115" s="20">
        <f>F115+'BM 06 - COM REAJUSTE'!F114</f>
        <v>0</v>
      </c>
      <c r="H115" s="53">
        <v>7.35</v>
      </c>
      <c r="I115" s="20">
        <v>18.440000000000001</v>
      </c>
      <c r="J115" s="20">
        <f t="shared" si="45"/>
        <v>19.922199819820555</v>
      </c>
      <c r="K115" s="20">
        <f t="shared" si="46"/>
        <v>135.53</v>
      </c>
      <c r="L115" s="20">
        <f t="shared" si="48"/>
        <v>135.53</v>
      </c>
      <c r="M115" s="20">
        <f t="shared" si="49"/>
        <v>146.41999999999999</v>
      </c>
      <c r="N115" s="20">
        <f t="shared" si="47"/>
        <v>0</v>
      </c>
      <c r="O115" s="64">
        <f>'BM 06 - COM REAJUSTE'!N114+N115</f>
        <v>0</v>
      </c>
    </row>
    <row r="116" spans="2:17" ht="14" x14ac:dyDescent="0.25">
      <c r="B116" s="238" t="s">
        <v>60</v>
      </c>
      <c r="C116" s="239"/>
      <c r="D116" s="239"/>
      <c r="E116" s="239"/>
      <c r="F116" s="239"/>
      <c r="G116" s="239"/>
      <c r="H116" s="239"/>
      <c r="I116" s="240"/>
      <c r="J116" s="181"/>
      <c r="K116" s="21">
        <f>SUM(K105:K115)</f>
        <v>42965.439999999995</v>
      </c>
      <c r="L116" s="21">
        <f>SUM(L105:L115)</f>
        <v>42965.439999999995</v>
      </c>
      <c r="M116" s="21">
        <f>SUM(M105:M115)</f>
        <v>46418.97</v>
      </c>
      <c r="N116" s="21">
        <f>SUM(N105:N115)</f>
        <v>36289.18</v>
      </c>
      <c r="O116" s="65">
        <f>SUM(O105:O115)</f>
        <v>44320.97</v>
      </c>
    </row>
    <row r="117" spans="2:17" ht="14" x14ac:dyDescent="0.25">
      <c r="B117" s="66" t="s">
        <v>215</v>
      </c>
      <c r="C117" s="218" t="s">
        <v>216</v>
      </c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20"/>
    </row>
    <row r="118" spans="2:17" ht="14" x14ac:dyDescent="0.25">
      <c r="B118" s="66" t="s">
        <v>217</v>
      </c>
      <c r="C118" s="178" t="s">
        <v>219</v>
      </c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80"/>
    </row>
    <row r="119" spans="2:17" ht="37.5" x14ac:dyDescent="0.25">
      <c r="B119" s="67" t="s">
        <v>218</v>
      </c>
      <c r="C119" s="13" t="s">
        <v>240</v>
      </c>
      <c r="D119" s="19" t="s">
        <v>15</v>
      </c>
      <c r="E119" s="20">
        <v>40.380000000000003</v>
      </c>
      <c r="F119" s="53"/>
      <c r="G119" s="20">
        <f>F119+'BM 06 - COM REAJUSTE'!F118</f>
        <v>40.380000000000003</v>
      </c>
      <c r="H119" s="53"/>
      <c r="I119" s="20">
        <v>9.27</v>
      </c>
      <c r="J119" s="20">
        <f t="shared" ref="J119:J139" si="50">I119*$Q$13</f>
        <v>10.015118889898945</v>
      </c>
      <c r="K119" s="20">
        <f t="shared" ref="K119:K139" si="51">TRUNC(I119*E119,2)</f>
        <v>374.32</v>
      </c>
      <c r="L119" s="20">
        <f>TRUNC(H119*I119,2)</f>
        <v>0</v>
      </c>
      <c r="M119" s="20">
        <f>TRUNC(J119*H119,2)</f>
        <v>0</v>
      </c>
      <c r="N119" s="20">
        <f t="shared" ref="N119:N139" si="52">TRUNC(J119*F119,2)</f>
        <v>0</v>
      </c>
      <c r="O119" s="64">
        <f>'BM 06 - COM REAJUSTE'!N118+N119</f>
        <v>374.32</v>
      </c>
    </row>
    <row r="120" spans="2:17" ht="37.5" x14ac:dyDescent="0.25">
      <c r="B120" s="67" t="s">
        <v>220</v>
      </c>
      <c r="C120" s="13" t="s">
        <v>241</v>
      </c>
      <c r="D120" s="19" t="s">
        <v>15</v>
      </c>
      <c r="E120" s="20">
        <v>3.68</v>
      </c>
      <c r="F120" s="197">
        <v>3.68</v>
      </c>
      <c r="G120" s="20">
        <f>F120+'BM 06 - COM REAJUSTE'!F119</f>
        <v>3.68</v>
      </c>
      <c r="H120" s="53">
        <v>3.68</v>
      </c>
      <c r="I120" s="20">
        <v>16.27</v>
      </c>
      <c r="J120" s="20">
        <f t="shared" si="50"/>
        <v>17.577776088312387</v>
      </c>
      <c r="K120" s="20">
        <f t="shared" si="51"/>
        <v>59.87</v>
      </c>
      <c r="L120" s="20">
        <f t="shared" ref="L120:L139" si="53">TRUNC(H120*I120,2)</f>
        <v>59.87</v>
      </c>
      <c r="M120" s="20">
        <f t="shared" ref="M120:M139" si="54">TRUNC(J120*H120,2)</f>
        <v>64.680000000000007</v>
      </c>
      <c r="N120" s="20">
        <f t="shared" si="52"/>
        <v>64.680000000000007</v>
      </c>
      <c r="O120" s="64">
        <f>'BM 06 - COM REAJUSTE'!N119+N120</f>
        <v>64.680000000000007</v>
      </c>
      <c r="Q120" s="5">
        <f>N120</f>
        <v>64.680000000000007</v>
      </c>
    </row>
    <row r="121" spans="2:17" ht="25" x14ac:dyDescent="0.25">
      <c r="B121" s="67" t="s">
        <v>221</v>
      </c>
      <c r="C121" s="13" t="s">
        <v>242</v>
      </c>
      <c r="D121" s="19" t="s">
        <v>15</v>
      </c>
      <c r="E121" s="20">
        <v>24.49</v>
      </c>
      <c r="F121" s="197">
        <v>24.49</v>
      </c>
      <c r="G121" s="20">
        <f>F121+'BM 06 - COM REAJUSTE'!F120</f>
        <v>24.49</v>
      </c>
      <c r="H121" s="53">
        <v>24.49</v>
      </c>
      <c r="I121" s="20">
        <v>19.71</v>
      </c>
      <c r="J121" s="20">
        <f t="shared" si="50"/>
        <v>21.29428191153271</v>
      </c>
      <c r="K121" s="20">
        <f t="shared" si="51"/>
        <v>482.69</v>
      </c>
      <c r="L121" s="20">
        <f t="shared" si="53"/>
        <v>482.69</v>
      </c>
      <c r="M121" s="20">
        <f t="shared" si="54"/>
        <v>521.49</v>
      </c>
      <c r="N121" s="20">
        <f t="shared" si="52"/>
        <v>521.49</v>
      </c>
      <c r="O121" s="64">
        <f>'BM 06 - COM REAJUSTE'!N120+N121</f>
        <v>521.49</v>
      </c>
      <c r="Q121" s="5">
        <f>N121</f>
        <v>521.49</v>
      </c>
    </row>
    <row r="122" spans="2:17" ht="25" x14ac:dyDescent="0.25">
      <c r="B122" s="67" t="s">
        <v>222</v>
      </c>
      <c r="C122" s="13" t="s">
        <v>243</v>
      </c>
      <c r="D122" s="19" t="s">
        <v>141</v>
      </c>
      <c r="E122" s="20">
        <v>4</v>
      </c>
      <c r="F122" s="197">
        <v>4</v>
      </c>
      <c r="G122" s="20">
        <f>F122+'BM 06 - COM REAJUSTE'!F121</f>
        <v>4</v>
      </c>
      <c r="H122" s="53">
        <v>4</v>
      </c>
      <c r="I122" s="20">
        <v>5.25</v>
      </c>
      <c r="J122" s="20">
        <f t="shared" si="50"/>
        <v>5.6719928988100818</v>
      </c>
      <c r="K122" s="20">
        <f t="shared" si="51"/>
        <v>21</v>
      </c>
      <c r="L122" s="20">
        <f t="shared" si="53"/>
        <v>21</v>
      </c>
      <c r="M122" s="20">
        <f t="shared" si="54"/>
        <v>22.68</v>
      </c>
      <c r="N122" s="20">
        <f t="shared" si="52"/>
        <v>22.68</v>
      </c>
      <c r="O122" s="64">
        <f>'BM 06 - COM REAJUSTE'!N121+N122</f>
        <v>22.68</v>
      </c>
      <c r="Q122" s="5">
        <f>N122</f>
        <v>22.68</v>
      </c>
    </row>
    <row r="123" spans="2:17" ht="25" x14ac:dyDescent="0.25">
      <c r="B123" s="67" t="s">
        <v>223</v>
      </c>
      <c r="C123" s="13" t="s">
        <v>244</v>
      </c>
      <c r="D123" s="19" t="s">
        <v>59</v>
      </c>
      <c r="E123" s="20">
        <v>1</v>
      </c>
      <c r="F123" s="197"/>
      <c r="G123" s="20">
        <f>F123+'BM 06 - COM REAJUSTE'!F122</f>
        <v>1</v>
      </c>
      <c r="H123" s="53">
        <v>1</v>
      </c>
      <c r="I123" s="20">
        <v>1631.74</v>
      </c>
      <c r="J123" s="20">
        <f t="shared" si="50"/>
        <v>1762.8986081341645</v>
      </c>
      <c r="K123" s="20">
        <f t="shared" si="51"/>
        <v>1631.74</v>
      </c>
      <c r="L123" s="20">
        <f t="shared" si="53"/>
        <v>1631.74</v>
      </c>
      <c r="M123" s="20">
        <f t="shared" si="54"/>
        <v>1762.89</v>
      </c>
      <c r="N123" s="20">
        <f t="shared" si="52"/>
        <v>0</v>
      </c>
      <c r="O123" s="64">
        <f>'BM 06 - COM REAJUSTE'!N122+N123</f>
        <v>1762.89</v>
      </c>
    </row>
    <row r="124" spans="2:17" ht="25" x14ac:dyDescent="0.25">
      <c r="B124" s="67" t="s">
        <v>224</v>
      </c>
      <c r="C124" s="13" t="s">
        <v>245</v>
      </c>
      <c r="D124" s="19" t="s">
        <v>141</v>
      </c>
      <c r="E124" s="20">
        <v>2</v>
      </c>
      <c r="F124" s="197">
        <v>2</v>
      </c>
      <c r="G124" s="20">
        <f>F124+'BM 06 - COM REAJUSTE'!F123</f>
        <v>2</v>
      </c>
      <c r="H124" s="53">
        <v>2</v>
      </c>
      <c r="I124" s="20">
        <v>25.18</v>
      </c>
      <c r="J124" s="20">
        <f t="shared" si="50"/>
        <v>27.203958322292927</v>
      </c>
      <c r="K124" s="20">
        <f t="shared" si="51"/>
        <v>50.36</v>
      </c>
      <c r="L124" s="20">
        <f t="shared" si="53"/>
        <v>50.36</v>
      </c>
      <c r="M124" s="20">
        <f t="shared" si="54"/>
        <v>54.4</v>
      </c>
      <c r="N124" s="20">
        <f t="shared" si="52"/>
        <v>54.4</v>
      </c>
      <c r="O124" s="64">
        <f>'BM 06 - COM REAJUSTE'!N123+N124</f>
        <v>54.4</v>
      </c>
      <c r="Q124" s="5">
        <f>N124</f>
        <v>54.4</v>
      </c>
    </row>
    <row r="125" spans="2:17" ht="25" x14ac:dyDescent="0.25">
      <c r="B125" s="67" t="s">
        <v>225</v>
      </c>
      <c r="C125" s="13" t="s">
        <v>246</v>
      </c>
      <c r="D125" s="19" t="s">
        <v>141</v>
      </c>
      <c r="E125" s="20">
        <v>10</v>
      </c>
      <c r="F125" s="197"/>
      <c r="G125" s="20">
        <f>F125+'BM 06 - COM REAJUSTE'!F124</f>
        <v>10</v>
      </c>
      <c r="H125" s="53"/>
      <c r="I125" s="20">
        <v>3.93</v>
      </c>
      <c r="J125" s="20">
        <f t="shared" si="50"/>
        <v>4.2458918271092614</v>
      </c>
      <c r="K125" s="20">
        <f t="shared" si="51"/>
        <v>39.299999999999997</v>
      </c>
      <c r="L125" s="20">
        <f t="shared" si="53"/>
        <v>0</v>
      </c>
      <c r="M125" s="20">
        <f t="shared" si="54"/>
        <v>0</v>
      </c>
      <c r="N125" s="20">
        <f t="shared" si="52"/>
        <v>0</v>
      </c>
      <c r="O125" s="64">
        <f>'BM 06 - COM REAJUSTE'!N124+N125</f>
        <v>39.299999999999997</v>
      </c>
    </row>
    <row r="126" spans="2:17" ht="25" x14ac:dyDescent="0.25">
      <c r="B126" s="67" t="s">
        <v>226</v>
      </c>
      <c r="C126" s="13" t="s">
        <v>247</v>
      </c>
      <c r="D126" s="19" t="s">
        <v>141</v>
      </c>
      <c r="E126" s="20">
        <v>2</v>
      </c>
      <c r="F126" s="197">
        <v>2</v>
      </c>
      <c r="G126" s="20">
        <f>F126+'BM 06 - COM REAJUSTE'!F125</f>
        <v>2</v>
      </c>
      <c r="H126" s="53">
        <v>2</v>
      </c>
      <c r="I126" s="20">
        <v>6.52</v>
      </c>
      <c r="J126" s="20">
        <f t="shared" si="50"/>
        <v>7.0440749905222351</v>
      </c>
      <c r="K126" s="20">
        <f t="shared" si="51"/>
        <v>13.04</v>
      </c>
      <c r="L126" s="20">
        <f t="shared" si="53"/>
        <v>13.04</v>
      </c>
      <c r="M126" s="20">
        <f t="shared" si="54"/>
        <v>14.08</v>
      </c>
      <c r="N126" s="20">
        <f t="shared" si="52"/>
        <v>14.08</v>
      </c>
      <c r="O126" s="64">
        <f>'BM 06 - COM REAJUSTE'!N125+N126</f>
        <v>14.08</v>
      </c>
      <c r="Q126" s="5">
        <f>N126</f>
        <v>14.08</v>
      </c>
    </row>
    <row r="127" spans="2:17" ht="25" x14ac:dyDescent="0.25">
      <c r="B127" s="67" t="s">
        <v>227</v>
      </c>
      <c r="C127" s="13" t="s">
        <v>248</v>
      </c>
      <c r="D127" s="19" t="s">
        <v>141</v>
      </c>
      <c r="E127" s="20">
        <v>7</v>
      </c>
      <c r="F127" s="197">
        <v>7</v>
      </c>
      <c r="G127" s="20">
        <f>F127+'BM 06 - COM REAJUSTE'!F126</f>
        <v>7</v>
      </c>
      <c r="H127" s="53">
        <v>7</v>
      </c>
      <c r="I127" s="20">
        <v>13.2</v>
      </c>
      <c r="J127" s="20">
        <f t="shared" si="50"/>
        <v>14.261010717008206</v>
      </c>
      <c r="K127" s="20">
        <f t="shared" si="51"/>
        <v>92.4</v>
      </c>
      <c r="L127" s="20">
        <f t="shared" si="53"/>
        <v>92.4</v>
      </c>
      <c r="M127" s="20">
        <f t="shared" si="54"/>
        <v>99.82</v>
      </c>
      <c r="N127" s="20">
        <f t="shared" si="52"/>
        <v>99.82</v>
      </c>
      <c r="O127" s="64">
        <f>'BM 06 - COM REAJUSTE'!N126+N127</f>
        <v>99.82</v>
      </c>
      <c r="Q127" s="5">
        <f>N127</f>
        <v>99.82</v>
      </c>
    </row>
    <row r="128" spans="2:17" ht="37.5" x14ac:dyDescent="0.25">
      <c r="B128" s="67" t="s">
        <v>228</v>
      </c>
      <c r="C128" s="13" t="s">
        <v>249</v>
      </c>
      <c r="D128" s="19" t="s">
        <v>141</v>
      </c>
      <c r="E128" s="20">
        <v>10</v>
      </c>
      <c r="F128" s="197"/>
      <c r="G128" s="20">
        <f>F128+'BM 06 - COM REAJUSTE'!F127</f>
        <v>10</v>
      </c>
      <c r="H128" s="53"/>
      <c r="I128" s="20">
        <v>14.18</v>
      </c>
      <c r="J128" s="20">
        <f t="shared" si="50"/>
        <v>15.319782724786087</v>
      </c>
      <c r="K128" s="20">
        <f t="shared" si="51"/>
        <v>141.80000000000001</v>
      </c>
      <c r="L128" s="20">
        <f t="shared" si="53"/>
        <v>0</v>
      </c>
      <c r="M128" s="20">
        <f t="shared" si="54"/>
        <v>0</v>
      </c>
      <c r="N128" s="20">
        <f t="shared" si="52"/>
        <v>0</v>
      </c>
      <c r="O128" s="64">
        <f>'BM 06 - COM REAJUSTE'!N127+N128</f>
        <v>141.80000000000001</v>
      </c>
    </row>
    <row r="129" spans="2:17" ht="25" x14ac:dyDescent="0.25">
      <c r="B129" s="67" t="s">
        <v>229</v>
      </c>
      <c r="C129" s="13" t="s">
        <v>250</v>
      </c>
      <c r="D129" s="19" t="s">
        <v>141</v>
      </c>
      <c r="E129" s="20">
        <v>4</v>
      </c>
      <c r="F129" s="197"/>
      <c r="G129" s="20">
        <f>F129+'BM 06 - COM REAJUSTE'!F128</f>
        <v>4</v>
      </c>
      <c r="H129" s="53"/>
      <c r="I129" s="20">
        <v>3.24</v>
      </c>
      <c r="J129" s="20">
        <f t="shared" si="50"/>
        <v>3.5004299032656507</v>
      </c>
      <c r="K129" s="20">
        <f t="shared" si="51"/>
        <v>12.96</v>
      </c>
      <c r="L129" s="20">
        <f t="shared" si="53"/>
        <v>0</v>
      </c>
      <c r="M129" s="20">
        <f t="shared" si="54"/>
        <v>0</v>
      </c>
      <c r="N129" s="20">
        <f t="shared" si="52"/>
        <v>0</v>
      </c>
      <c r="O129" s="64">
        <f>'BM 06 - COM REAJUSTE'!N128+N129</f>
        <v>12.96</v>
      </c>
    </row>
    <row r="130" spans="2:17" ht="37.5" x14ac:dyDescent="0.25">
      <c r="B130" s="67" t="s">
        <v>230</v>
      </c>
      <c r="C130" s="13" t="s">
        <v>251</v>
      </c>
      <c r="D130" s="19" t="s">
        <v>141</v>
      </c>
      <c r="E130" s="20">
        <v>3</v>
      </c>
      <c r="F130" s="197"/>
      <c r="G130" s="20">
        <f>F130+'BM 06 - COM REAJUSTE'!F129</f>
        <v>3</v>
      </c>
      <c r="H130" s="53"/>
      <c r="I130" s="20">
        <v>10.78</v>
      </c>
      <c r="J130" s="20">
        <f t="shared" si="50"/>
        <v>11.646492085556702</v>
      </c>
      <c r="K130" s="20">
        <f t="shared" si="51"/>
        <v>32.340000000000003</v>
      </c>
      <c r="L130" s="20">
        <f t="shared" si="53"/>
        <v>0</v>
      </c>
      <c r="M130" s="20">
        <f t="shared" si="54"/>
        <v>0</v>
      </c>
      <c r="N130" s="20">
        <f t="shared" si="52"/>
        <v>0</v>
      </c>
      <c r="O130" s="64">
        <f>'BM 06 - COM REAJUSTE'!N129+N130</f>
        <v>32.340000000000003</v>
      </c>
    </row>
    <row r="131" spans="2:17" ht="25" x14ac:dyDescent="0.25">
      <c r="B131" s="67" t="s">
        <v>231</v>
      </c>
      <c r="C131" s="13" t="s">
        <v>252</v>
      </c>
      <c r="D131" s="19" t="s">
        <v>141</v>
      </c>
      <c r="E131" s="20">
        <v>1</v>
      </c>
      <c r="F131" s="197">
        <v>1</v>
      </c>
      <c r="G131" s="20">
        <f>F131+'BM 06 - COM REAJUSTE'!F130</f>
        <v>1</v>
      </c>
      <c r="H131" s="53">
        <v>1</v>
      </c>
      <c r="I131" s="20">
        <v>10.49</v>
      </c>
      <c r="J131" s="20">
        <f t="shared" si="50"/>
        <v>11.333182001622431</v>
      </c>
      <c r="K131" s="20">
        <f t="shared" si="51"/>
        <v>10.49</v>
      </c>
      <c r="L131" s="20">
        <f t="shared" si="53"/>
        <v>10.49</v>
      </c>
      <c r="M131" s="20">
        <f t="shared" si="54"/>
        <v>11.33</v>
      </c>
      <c r="N131" s="20">
        <f t="shared" si="52"/>
        <v>11.33</v>
      </c>
      <c r="O131" s="64">
        <f>'BM 06 - COM REAJUSTE'!N130+N131</f>
        <v>11.33</v>
      </c>
      <c r="Q131" s="5">
        <f>N131</f>
        <v>11.33</v>
      </c>
    </row>
    <row r="132" spans="2:17" ht="37.5" x14ac:dyDescent="0.25">
      <c r="B132" s="67" t="s">
        <v>232</v>
      </c>
      <c r="C132" s="13" t="s">
        <v>253</v>
      </c>
      <c r="D132" s="19" t="s">
        <v>141</v>
      </c>
      <c r="E132" s="20">
        <v>6</v>
      </c>
      <c r="F132" s="197"/>
      <c r="G132" s="20">
        <f>F132+'BM 06 - COM REAJUSTE'!F131</f>
        <v>6</v>
      </c>
      <c r="H132" s="53"/>
      <c r="I132" s="20">
        <v>7.29</v>
      </c>
      <c r="J132" s="20">
        <f t="shared" si="50"/>
        <v>7.8759672823477143</v>
      </c>
      <c r="K132" s="20">
        <f t="shared" si="51"/>
        <v>43.74</v>
      </c>
      <c r="L132" s="20">
        <f t="shared" si="53"/>
        <v>0</v>
      </c>
      <c r="M132" s="20">
        <f t="shared" si="54"/>
        <v>0</v>
      </c>
      <c r="N132" s="20">
        <f t="shared" si="52"/>
        <v>0</v>
      </c>
      <c r="O132" s="64">
        <f>'BM 06 - COM REAJUSTE'!N131+N132</f>
        <v>43.74</v>
      </c>
    </row>
    <row r="133" spans="2:17" ht="25" x14ac:dyDescent="0.25">
      <c r="B133" s="67" t="s">
        <v>233</v>
      </c>
      <c r="C133" s="13" t="s">
        <v>254</v>
      </c>
      <c r="D133" s="19" t="s">
        <v>141</v>
      </c>
      <c r="E133" s="20">
        <v>4</v>
      </c>
      <c r="F133" s="197">
        <v>4</v>
      </c>
      <c r="G133" s="20">
        <f>F133+'BM 06 - COM REAJUSTE'!F132</f>
        <v>4</v>
      </c>
      <c r="H133" s="53">
        <v>4</v>
      </c>
      <c r="I133" s="20">
        <v>21.24</v>
      </c>
      <c r="J133" s="20">
        <f t="shared" si="50"/>
        <v>22.947262699185931</v>
      </c>
      <c r="K133" s="20">
        <f t="shared" si="51"/>
        <v>84.96</v>
      </c>
      <c r="L133" s="20">
        <f t="shared" si="53"/>
        <v>84.96</v>
      </c>
      <c r="M133" s="20">
        <f t="shared" si="54"/>
        <v>91.78</v>
      </c>
      <c r="N133" s="20">
        <f t="shared" si="52"/>
        <v>91.78</v>
      </c>
      <c r="O133" s="64">
        <f>'BM 06 - COM REAJUSTE'!N132+N133</f>
        <v>91.78</v>
      </c>
      <c r="Q133" s="5">
        <f>N133</f>
        <v>91.78</v>
      </c>
    </row>
    <row r="134" spans="2:17" ht="37.5" x14ac:dyDescent="0.25">
      <c r="B134" s="67" t="s">
        <v>234</v>
      </c>
      <c r="C134" s="13" t="s">
        <v>255</v>
      </c>
      <c r="D134" s="19" t="s">
        <v>141</v>
      </c>
      <c r="E134" s="20">
        <v>4</v>
      </c>
      <c r="F134" s="197"/>
      <c r="G134" s="20">
        <f>F134+'BM 06 - COM REAJUSTE'!F133</f>
        <v>4</v>
      </c>
      <c r="H134" s="53"/>
      <c r="I134" s="20">
        <v>95.94</v>
      </c>
      <c r="J134" s="20">
        <f t="shared" si="50"/>
        <v>103.6516188022551</v>
      </c>
      <c r="K134" s="20">
        <f t="shared" si="51"/>
        <v>383.76</v>
      </c>
      <c r="L134" s="20">
        <f t="shared" si="53"/>
        <v>0</v>
      </c>
      <c r="M134" s="20">
        <f t="shared" si="54"/>
        <v>0</v>
      </c>
      <c r="N134" s="20">
        <f t="shared" si="52"/>
        <v>0</v>
      </c>
      <c r="O134" s="64">
        <f>'BM 06 - COM REAJUSTE'!N133+N134</f>
        <v>383.76</v>
      </c>
    </row>
    <row r="135" spans="2:17" ht="37.5" x14ac:dyDescent="0.25">
      <c r="B135" s="67" t="s">
        <v>235</v>
      </c>
      <c r="C135" s="13" t="s">
        <v>256</v>
      </c>
      <c r="D135" s="19" t="s">
        <v>141</v>
      </c>
      <c r="E135" s="20">
        <v>3</v>
      </c>
      <c r="F135" s="197"/>
      <c r="G135" s="20">
        <f>F135+'BM 06 - COM REAJUSTE'!F134</f>
        <v>3</v>
      </c>
      <c r="H135" s="53"/>
      <c r="I135" s="20">
        <v>90.97</v>
      </c>
      <c r="J135" s="20">
        <f t="shared" si="50"/>
        <v>98.28213219138155</v>
      </c>
      <c r="K135" s="20">
        <f t="shared" si="51"/>
        <v>272.91000000000003</v>
      </c>
      <c r="L135" s="20">
        <f t="shared" si="53"/>
        <v>0</v>
      </c>
      <c r="M135" s="20">
        <f t="shared" si="54"/>
        <v>0</v>
      </c>
      <c r="N135" s="20">
        <f t="shared" si="52"/>
        <v>0</v>
      </c>
      <c r="O135" s="64">
        <f>'BM 06 - COM REAJUSTE'!N134+N135</f>
        <v>272.91000000000003</v>
      </c>
    </row>
    <row r="136" spans="2:17" ht="37.5" x14ac:dyDescent="0.25">
      <c r="B136" s="67" t="s">
        <v>236</v>
      </c>
      <c r="C136" s="13" t="s">
        <v>257</v>
      </c>
      <c r="D136" s="19" t="s">
        <v>141</v>
      </c>
      <c r="E136" s="20">
        <v>11</v>
      </c>
      <c r="F136" s="197"/>
      <c r="G136" s="20">
        <f>F136+'BM 06 - COM REAJUSTE'!F135</f>
        <v>11</v>
      </c>
      <c r="H136" s="53"/>
      <c r="I136" s="20">
        <v>5.71</v>
      </c>
      <c r="J136" s="20">
        <f t="shared" si="50"/>
        <v>6.1689675147058223</v>
      </c>
      <c r="K136" s="20">
        <f t="shared" si="51"/>
        <v>62.81</v>
      </c>
      <c r="L136" s="20">
        <f t="shared" si="53"/>
        <v>0</v>
      </c>
      <c r="M136" s="20">
        <f t="shared" si="54"/>
        <v>0</v>
      </c>
      <c r="N136" s="20">
        <f t="shared" si="52"/>
        <v>0</v>
      </c>
      <c r="O136" s="64">
        <f>'BM 06 - COM REAJUSTE'!N135+N136</f>
        <v>62.81</v>
      </c>
    </row>
    <row r="137" spans="2:17" ht="25" x14ac:dyDescent="0.25">
      <c r="B137" s="67" t="s">
        <v>237</v>
      </c>
      <c r="C137" s="13" t="s">
        <v>258</v>
      </c>
      <c r="D137" s="19" t="s">
        <v>141</v>
      </c>
      <c r="E137" s="20">
        <v>1</v>
      </c>
      <c r="F137" s="197"/>
      <c r="G137" s="20">
        <f>F137+'BM 06 - COM REAJUSTE'!F136</f>
        <v>0</v>
      </c>
      <c r="H137" s="53">
        <v>1</v>
      </c>
      <c r="I137" s="20">
        <v>150.82</v>
      </c>
      <c r="J137" s="20">
        <f t="shared" si="50"/>
        <v>162.94285123781648</v>
      </c>
      <c r="K137" s="20">
        <f t="shared" si="51"/>
        <v>150.82</v>
      </c>
      <c r="L137" s="20">
        <f t="shared" si="53"/>
        <v>150.82</v>
      </c>
      <c r="M137" s="20">
        <f t="shared" si="54"/>
        <v>162.94</v>
      </c>
      <c r="N137" s="20">
        <f t="shared" si="52"/>
        <v>0</v>
      </c>
      <c r="O137" s="64">
        <f>'BM 06 - COM REAJUSTE'!N136+N137</f>
        <v>0</v>
      </c>
    </row>
    <row r="138" spans="2:17" ht="37.5" x14ac:dyDescent="0.25">
      <c r="B138" s="67" t="s">
        <v>238</v>
      </c>
      <c r="C138" s="13" t="s">
        <v>259</v>
      </c>
      <c r="D138" s="19" t="s">
        <v>141</v>
      </c>
      <c r="E138" s="20">
        <v>1</v>
      </c>
      <c r="F138" s="197"/>
      <c r="G138" s="20">
        <f>F138+'BM 06 - COM REAJUSTE'!F137</f>
        <v>1</v>
      </c>
      <c r="H138" s="53">
        <v>1</v>
      </c>
      <c r="I138" s="20">
        <v>171.31</v>
      </c>
      <c r="J138" s="20">
        <f t="shared" si="50"/>
        <v>185.07982923717242</v>
      </c>
      <c r="K138" s="20">
        <f t="shared" si="51"/>
        <v>171.31</v>
      </c>
      <c r="L138" s="20">
        <f t="shared" si="53"/>
        <v>171.31</v>
      </c>
      <c r="M138" s="20">
        <f t="shared" si="54"/>
        <v>185.07</v>
      </c>
      <c r="N138" s="20">
        <f t="shared" si="52"/>
        <v>0</v>
      </c>
      <c r="O138" s="64">
        <f>'BM 06 - COM REAJUSTE'!N137+N138</f>
        <v>185.07</v>
      </c>
    </row>
    <row r="139" spans="2:17" ht="37.5" x14ac:dyDescent="0.25">
      <c r="B139" s="67" t="s">
        <v>239</v>
      </c>
      <c r="C139" s="13" t="s">
        <v>260</v>
      </c>
      <c r="D139" s="19" t="s">
        <v>141</v>
      </c>
      <c r="E139" s="20">
        <v>3</v>
      </c>
      <c r="F139" s="197">
        <v>3</v>
      </c>
      <c r="G139" s="20">
        <f>F139+'BM 06 - COM REAJUSTE'!F138</f>
        <v>3</v>
      </c>
      <c r="H139" s="53">
        <v>3</v>
      </c>
      <c r="I139" s="20">
        <v>120.43</v>
      </c>
      <c r="J139" s="20">
        <f t="shared" si="50"/>
        <v>130.11011520070443</v>
      </c>
      <c r="K139" s="20">
        <f t="shared" si="51"/>
        <v>361.29</v>
      </c>
      <c r="L139" s="20">
        <f t="shared" si="53"/>
        <v>361.29</v>
      </c>
      <c r="M139" s="20">
        <f t="shared" si="54"/>
        <v>390.33</v>
      </c>
      <c r="N139" s="20">
        <f t="shared" si="52"/>
        <v>390.33</v>
      </c>
      <c r="O139" s="64">
        <f>'BM 06 - COM REAJUSTE'!N138+N139</f>
        <v>390.33</v>
      </c>
      <c r="Q139" s="5">
        <f>N139</f>
        <v>390.33</v>
      </c>
    </row>
    <row r="140" spans="2:17" ht="14" x14ac:dyDescent="0.25">
      <c r="B140" s="238" t="s">
        <v>60</v>
      </c>
      <c r="C140" s="239"/>
      <c r="D140" s="239"/>
      <c r="E140" s="239"/>
      <c r="F140" s="239"/>
      <c r="G140" s="239"/>
      <c r="H140" s="239"/>
      <c r="I140" s="240"/>
      <c r="J140" s="181"/>
      <c r="K140" s="21">
        <f>SUM(K119:K139)</f>
        <v>4493.9100000000008</v>
      </c>
      <c r="L140" s="21">
        <f>SUM(L119:L139)</f>
        <v>3129.9700000000003</v>
      </c>
      <c r="M140" s="21">
        <f>SUM(M119:M139)</f>
        <v>3381.4900000000007</v>
      </c>
      <c r="N140" s="21">
        <f>SUM(N119:N139)</f>
        <v>1270.5900000000001</v>
      </c>
      <c r="O140" s="65">
        <f>SUM(O119:O139)</f>
        <v>4582.4900000000007</v>
      </c>
    </row>
    <row r="141" spans="2:17" ht="14" x14ac:dyDescent="0.25">
      <c r="B141" s="66" t="s">
        <v>261</v>
      </c>
      <c r="C141" s="178" t="s">
        <v>495</v>
      </c>
      <c r="D141" s="179"/>
      <c r="E141" s="179"/>
      <c r="F141" s="179"/>
      <c r="G141" s="179"/>
      <c r="H141" s="179"/>
      <c r="I141" s="179"/>
      <c r="J141" s="179"/>
      <c r="K141" s="179"/>
      <c r="L141" s="179"/>
      <c r="M141" s="179"/>
      <c r="N141" s="179"/>
      <c r="O141" s="180"/>
    </row>
    <row r="142" spans="2:17" ht="37.5" x14ac:dyDescent="0.25">
      <c r="B142" s="67" t="s">
        <v>262</v>
      </c>
      <c r="C142" s="13" t="s">
        <v>281</v>
      </c>
      <c r="D142" s="19" t="s">
        <v>15</v>
      </c>
      <c r="E142" s="20">
        <v>13.24</v>
      </c>
      <c r="F142" s="53"/>
      <c r="G142" s="20">
        <f>F142+'BM 06 - COM REAJUSTE'!F141</f>
        <v>13.24</v>
      </c>
      <c r="H142" s="53"/>
      <c r="I142" s="20">
        <v>17.940000000000001</v>
      </c>
      <c r="J142" s="20">
        <f t="shared" ref="J142:J160" si="55">I142*$Q$13</f>
        <v>19.382010019933883</v>
      </c>
      <c r="K142" s="20">
        <f t="shared" ref="K142:K160" si="56">TRUNC(I142*E142,2)</f>
        <v>237.52</v>
      </c>
      <c r="L142" s="20">
        <f>TRUNC(H142*I142,2)</f>
        <v>0</v>
      </c>
      <c r="M142" s="20">
        <f>TRUNC(J142*H142,2)</f>
        <v>0</v>
      </c>
      <c r="N142" s="20">
        <f t="shared" ref="N142:N160" si="57">TRUNC(J142*F142,2)</f>
        <v>0</v>
      </c>
      <c r="O142" s="64">
        <f>'BM 06 - COM REAJUSTE'!N141+N142</f>
        <v>237.52</v>
      </c>
    </row>
    <row r="143" spans="2:17" ht="37.5" x14ac:dyDescent="0.25">
      <c r="B143" s="67" t="s">
        <v>263</v>
      </c>
      <c r="C143" s="13" t="s">
        <v>282</v>
      </c>
      <c r="D143" s="19" t="s">
        <v>15</v>
      </c>
      <c r="E143" s="20">
        <v>30.25</v>
      </c>
      <c r="F143" s="53"/>
      <c r="G143" s="20">
        <f>F143+'BM 06 - COM REAJUSTE'!F142</f>
        <v>30.25</v>
      </c>
      <c r="H143" s="53"/>
      <c r="I143" s="20">
        <v>25.61</v>
      </c>
      <c r="J143" s="20">
        <f t="shared" si="55"/>
        <v>27.668521550195468</v>
      </c>
      <c r="K143" s="20">
        <f t="shared" si="56"/>
        <v>774.7</v>
      </c>
      <c r="L143" s="20">
        <f t="shared" ref="L143:L160" si="58">TRUNC(H143*I143,2)</f>
        <v>0</v>
      </c>
      <c r="M143" s="20">
        <f t="shared" ref="M143:M160" si="59">TRUNC(J143*H143,2)</f>
        <v>0</v>
      </c>
      <c r="N143" s="20">
        <f t="shared" si="57"/>
        <v>0</v>
      </c>
      <c r="O143" s="64">
        <f>'BM 06 - COM REAJUSTE'!N142+N143</f>
        <v>774.7</v>
      </c>
    </row>
    <row r="144" spans="2:17" ht="37.5" x14ac:dyDescent="0.25">
      <c r="B144" s="67" t="s">
        <v>264</v>
      </c>
      <c r="C144" s="13" t="s">
        <v>283</v>
      </c>
      <c r="D144" s="19" t="s">
        <v>15</v>
      </c>
      <c r="E144" s="20">
        <v>23.37</v>
      </c>
      <c r="F144" s="53"/>
      <c r="G144" s="20">
        <f>F144+'BM 06 - COM REAJUSTE'!F143</f>
        <v>23.37</v>
      </c>
      <c r="H144" s="53"/>
      <c r="I144" s="20">
        <v>13.32</v>
      </c>
      <c r="J144" s="20">
        <f t="shared" si="55"/>
        <v>14.390656268981008</v>
      </c>
      <c r="K144" s="20">
        <f t="shared" si="56"/>
        <v>311.27999999999997</v>
      </c>
      <c r="L144" s="20">
        <f t="shared" si="58"/>
        <v>0</v>
      </c>
      <c r="M144" s="20">
        <f t="shared" si="59"/>
        <v>0</v>
      </c>
      <c r="N144" s="20">
        <f t="shared" si="57"/>
        <v>0</v>
      </c>
      <c r="O144" s="64">
        <f>'BM 06 - COM REAJUSTE'!N143+N144</f>
        <v>311.27999999999997</v>
      </c>
    </row>
    <row r="145" spans="2:15" ht="37.5" x14ac:dyDescent="0.25">
      <c r="B145" s="67" t="s">
        <v>265</v>
      </c>
      <c r="C145" s="13" t="s">
        <v>284</v>
      </c>
      <c r="D145" s="19" t="s">
        <v>141</v>
      </c>
      <c r="E145" s="20">
        <v>4</v>
      </c>
      <c r="F145" s="197">
        <v>4</v>
      </c>
      <c r="G145" s="20">
        <f>F145+'BM 06 - COM REAJUSTE'!F144</f>
        <v>4</v>
      </c>
      <c r="H145" s="53">
        <v>4</v>
      </c>
      <c r="I145" s="20">
        <v>9.5</v>
      </c>
      <c r="J145" s="20">
        <f t="shared" si="55"/>
        <v>10.263606197846816</v>
      </c>
      <c r="K145" s="20">
        <f t="shared" si="56"/>
        <v>38</v>
      </c>
      <c r="L145" s="20">
        <f t="shared" si="58"/>
        <v>38</v>
      </c>
      <c r="M145" s="20">
        <f t="shared" si="59"/>
        <v>41.05</v>
      </c>
      <c r="N145" s="20">
        <f t="shared" si="57"/>
        <v>41.05</v>
      </c>
      <c r="O145" s="64">
        <f>'BM 06 - COM REAJUSTE'!N144+N145</f>
        <v>41.05</v>
      </c>
    </row>
    <row r="146" spans="2:15" ht="37.5" x14ac:dyDescent="0.25">
      <c r="B146" s="67" t="s">
        <v>266</v>
      </c>
      <c r="C146" s="13" t="s">
        <v>285</v>
      </c>
      <c r="D146" s="19" t="s">
        <v>141</v>
      </c>
      <c r="E146" s="20">
        <v>5</v>
      </c>
      <c r="F146" s="197">
        <v>5</v>
      </c>
      <c r="G146" s="20">
        <f>F146+'BM 06 - COM REAJUSTE'!F145</f>
        <v>5</v>
      </c>
      <c r="H146" s="53">
        <v>5</v>
      </c>
      <c r="I146" s="20">
        <v>29.44</v>
      </c>
      <c r="J146" s="20">
        <f t="shared" si="55"/>
        <v>31.806375417327395</v>
      </c>
      <c r="K146" s="20">
        <f t="shared" si="56"/>
        <v>147.19999999999999</v>
      </c>
      <c r="L146" s="20">
        <f t="shared" si="58"/>
        <v>147.19999999999999</v>
      </c>
      <c r="M146" s="20">
        <f t="shared" si="59"/>
        <v>159.03</v>
      </c>
      <c r="N146" s="20">
        <f t="shared" si="57"/>
        <v>159.03</v>
      </c>
      <c r="O146" s="64">
        <f>'BM 06 - COM REAJUSTE'!N145+N146</f>
        <v>159.03</v>
      </c>
    </row>
    <row r="147" spans="2:15" ht="37.5" x14ac:dyDescent="0.25">
      <c r="B147" s="67" t="s">
        <v>267</v>
      </c>
      <c r="C147" s="13" t="s">
        <v>286</v>
      </c>
      <c r="D147" s="19" t="s">
        <v>141</v>
      </c>
      <c r="E147" s="20">
        <v>2</v>
      </c>
      <c r="F147" s="53"/>
      <c r="G147" s="20">
        <f>F147+'BM 06 - COM REAJUSTE'!F146</f>
        <v>2</v>
      </c>
      <c r="H147" s="53"/>
      <c r="I147" s="20">
        <v>18.27</v>
      </c>
      <c r="J147" s="20">
        <f t="shared" si="55"/>
        <v>19.738535287859087</v>
      </c>
      <c r="K147" s="20">
        <f t="shared" si="56"/>
        <v>36.54</v>
      </c>
      <c r="L147" s="20">
        <f t="shared" si="58"/>
        <v>0</v>
      </c>
      <c r="M147" s="20">
        <f t="shared" si="59"/>
        <v>0</v>
      </c>
      <c r="N147" s="20">
        <f t="shared" si="57"/>
        <v>0</v>
      </c>
      <c r="O147" s="64">
        <f>'BM 06 - COM REAJUSTE'!N146+N147</f>
        <v>36.54</v>
      </c>
    </row>
    <row r="148" spans="2:15" ht="37.5" x14ac:dyDescent="0.25">
      <c r="B148" s="67" t="s">
        <v>268</v>
      </c>
      <c r="C148" s="13" t="s">
        <v>287</v>
      </c>
      <c r="D148" s="19" t="s">
        <v>141</v>
      </c>
      <c r="E148" s="20">
        <v>3</v>
      </c>
      <c r="F148" s="53"/>
      <c r="G148" s="20">
        <f>F148+'BM 06 - COM REAJUSTE'!F147</f>
        <v>3</v>
      </c>
      <c r="H148" s="53"/>
      <c r="I148" s="20">
        <v>6.27</v>
      </c>
      <c r="J148" s="20">
        <f t="shared" si="55"/>
        <v>6.7739800905788972</v>
      </c>
      <c r="K148" s="20">
        <f t="shared" si="56"/>
        <v>18.809999999999999</v>
      </c>
      <c r="L148" s="20">
        <f t="shared" si="58"/>
        <v>0</v>
      </c>
      <c r="M148" s="20">
        <f t="shared" si="59"/>
        <v>0</v>
      </c>
      <c r="N148" s="20">
        <f t="shared" si="57"/>
        <v>0</v>
      </c>
      <c r="O148" s="64">
        <f>'BM 06 - COM REAJUSTE'!N147+N148</f>
        <v>18.809999999999999</v>
      </c>
    </row>
    <row r="149" spans="2:15" ht="37.5" x14ac:dyDescent="0.25">
      <c r="B149" s="67" t="s">
        <v>269</v>
      </c>
      <c r="C149" s="13" t="s">
        <v>288</v>
      </c>
      <c r="D149" s="19" t="s">
        <v>141</v>
      </c>
      <c r="E149" s="20">
        <v>3</v>
      </c>
      <c r="F149" s="53"/>
      <c r="G149" s="20">
        <f>F149+'BM 06 - COM REAJUSTE'!F148</f>
        <v>3</v>
      </c>
      <c r="H149" s="53"/>
      <c r="I149" s="20">
        <v>7.36</v>
      </c>
      <c r="J149" s="20">
        <f t="shared" si="55"/>
        <v>7.9515938543318487</v>
      </c>
      <c r="K149" s="20">
        <f t="shared" si="56"/>
        <v>22.08</v>
      </c>
      <c r="L149" s="20">
        <f t="shared" si="58"/>
        <v>0</v>
      </c>
      <c r="M149" s="20">
        <f t="shared" si="59"/>
        <v>0</v>
      </c>
      <c r="N149" s="20">
        <f t="shared" si="57"/>
        <v>0</v>
      </c>
      <c r="O149" s="64">
        <f>'BM 06 - COM REAJUSTE'!N148+N149</f>
        <v>22.08</v>
      </c>
    </row>
    <row r="150" spans="2:15" ht="37.5" x14ac:dyDescent="0.25">
      <c r="B150" s="67" t="s">
        <v>270</v>
      </c>
      <c r="C150" s="13" t="s">
        <v>289</v>
      </c>
      <c r="D150" s="19" t="s">
        <v>141</v>
      </c>
      <c r="E150" s="20">
        <v>3</v>
      </c>
      <c r="F150" s="53"/>
      <c r="G150" s="20">
        <f>F150+'BM 06 - COM REAJUSTE'!F149</f>
        <v>3</v>
      </c>
      <c r="H150" s="53"/>
      <c r="I150" s="20">
        <v>23.25</v>
      </c>
      <c r="J150" s="20">
        <f t="shared" si="55"/>
        <v>25.118825694730365</v>
      </c>
      <c r="K150" s="20">
        <f t="shared" si="56"/>
        <v>69.75</v>
      </c>
      <c r="L150" s="20">
        <f t="shared" si="58"/>
        <v>0</v>
      </c>
      <c r="M150" s="20">
        <f t="shared" si="59"/>
        <v>0</v>
      </c>
      <c r="N150" s="20">
        <f t="shared" si="57"/>
        <v>0</v>
      </c>
      <c r="O150" s="64">
        <f>'BM 06 - COM REAJUSTE'!N149+N150</f>
        <v>69.75</v>
      </c>
    </row>
    <row r="151" spans="2:15" ht="37.5" x14ac:dyDescent="0.25">
      <c r="B151" s="67" t="s">
        <v>271</v>
      </c>
      <c r="C151" s="13" t="s">
        <v>290</v>
      </c>
      <c r="D151" s="19" t="s">
        <v>141</v>
      </c>
      <c r="E151" s="20">
        <v>6</v>
      </c>
      <c r="F151" s="53"/>
      <c r="G151" s="20">
        <f>F151+'BM 06 - COM REAJUSTE'!F150</f>
        <v>6</v>
      </c>
      <c r="H151" s="53"/>
      <c r="I151" s="20">
        <v>9.32</v>
      </c>
      <c r="J151" s="20">
        <f t="shared" si="55"/>
        <v>10.069137869887612</v>
      </c>
      <c r="K151" s="20">
        <f t="shared" si="56"/>
        <v>55.92</v>
      </c>
      <c r="L151" s="20">
        <f t="shared" si="58"/>
        <v>0</v>
      </c>
      <c r="M151" s="20">
        <f t="shared" si="59"/>
        <v>0</v>
      </c>
      <c r="N151" s="20">
        <f t="shared" si="57"/>
        <v>0</v>
      </c>
      <c r="O151" s="64">
        <f>'BM 06 - COM REAJUSTE'!N150+N151</f>
        <v>55.92</v>
      </c>
    </row>
    <row r="152" spans="2:15" ht="37.5" x14ac:dyDescent="0.25">
      <c r="B152" s="67" t="s">
        <v>272</v>
      </c>
      <c r="C152" s="13" t="s">
        <v>291</v>
      </c>
      <c r="D152" s="19" t="s">
        <v>141</v>
      </c>
      <c r="E152" s="20">
        <v>8</v>
      </c>
      <c r="F152" s="53"/>
      <c r="G152" s="20">
        <f>F152+'BM 06 - COM REAJUSTE'!F151</f>
        <v>8</v>
      </c>
      <c r="H152" s="53"/>
      <c r="I152" s="20">
        <v>6.63</v>
      </c>
      <c r="J152" s="20">
        <f t="shared" si="55"/>
        <v>7.1629167464973031</v>
      </c>
      <c r="K152" s="20">
        <f t="shared" si="56"/>
        <v>53.04</v>
      </c>
      <c r="L152" s="20">
        <f t="shared" si="58"/>
        <v>0</v>
      </c>
      <c r="M152" s="20">
        <f t="shared" si="59"/>
        <v>0</v>
      </c>
      <c r="N152" s="20">
        <f t="shared" si="57"/>
        <v>0</v>
      </c>
      <c r="O152" s="64">
        <f>'BM 06 - COM REAJUSTE'!N151+N152</f>
        <v>53.04</v>
      </c>
    </row>
    <row r="153" spans="2:15" ht="25" x14ac:dyDescent="0.25">
      <c r="B153" s="67" t="s">
        <v>273</v>
      </c>
      <c r="C153" s="13" t="s">
        <v>292</v>
      </c>
      <c r="D153" s="19" t="s">
        <v>141</v>
      </c>
      <c r="E153" s="20">
        <v>3</v>
      </c>
      <c r="F153" s="53"/>
      <c r="G153" s="20">
        <f>F153+'BM 06 - COM REAJUSTE'!F152</f>
        <v>3</v>
      </c>
      <c r="H153" s="53"/>
      <c r="I153" s="20">
        <v>18.98</v>
      </c>
      <c r="J153" s="20">
        <f t="shared" si="55"/>
        <v>20.505604803698162</v>
      </c>
      <c r="K153" s="20">
        <f t="shared" si="56"/>
        <v>56.94</v>
      </c>
      <c r="L153" s="20">
        <f t="shared" si="58"/>
        <v>0</v>
      </c>
      <c r="M153" s="20">
        <f t="shared" si="59"/>
        <v>0</v>
      </c>
      <c r="N153" s="20">
        <f t="shared" si="57"/>
        <v>0</v>
      </c>
      <c r="O153" s="64">
        <f>'BM 06 - COM REAJUSTE'!N152+N153</f>
        <v>56.94</v>
      </c>
    </row>
    <row r="154" spans="2:15" ht="25" x14ac:dyDescent="0.25">
      <c r="B154" s="67" t="s">
        <v>274</v>
      </c>
      <c r="C154" s="13" t="s">
        <v>293</v>
      </c>
      <c r="D154" s="19" t="s">
        <v>141</v>
      </c>
      <c r="E154" s="20">
        <v>3</v>
      </c>
      <c r="F154" s="53"/>
      <c r="G154" s="20">
        <f>F154+'BM 06 - COM REAJUSTE'!F153</f>
        <v>3</v>
      </c>
      <c r="H154" s="53"/>
      <c r="I154" s="20">
        <v>8.15</v>
      </c>
      <c r="J154" s="20">
        <f t="shared" si="55"/>
        <v>8.8050937381527952</v>
      </c>
      <c r="K154" s="20">
        <f t="shared" si="56"/>
        <v>24.45</v>
      </c>
      <c r="L154" s="20">
        <f t="shared" si="58"/>
        <v>0</v>
      </c>
      <c r="M154" s="20">
        <f t="shared" si="59"/>
        <v>0</v>
      </c>
      <c r="N154" s="20">
        <f t="shared" si="57"/>
        <v>0</v>
      </c>
      <c r="O154" s="64">
        <f>'BM 06 - COM REAJUSTE'!N153+N154</f>
        <v>24.45</v>
      </c>
    </row>
    <row r="155" spans="2:15" ht="37.5" x14ac:dyDescent="0.25">
      <c r="B155" s="67" t="s">
        <v>275</v>
      </c>
      <c r="C155" s="13" t="s">
        <v>294</v>
      </c>
      <c r="D155" s="19" t="s">
        <v>141</v>
      </c>
      <c r="E155" s="20">
        <v>11</v>
      </c>
      <c r="F155" s="53"/>
      <c r="G155" s="20">
        <f>F155+'BM 06 - COM REAJUSTE'!F154</f>
        <v>11</v>
      </c>
      <c r="H155" s="53"/>
      <c r="I155" s="20">
        <v>14.53</v>
      </c>
      <c r="J155" s="20">
        <f t="shared" si="55"/>
        <v>15.69791558470676</v>
      </c>
      <c r="K155" s="20">
        <f t="shared" si="56"/>
        <v>159.83000000000001</v>
      </c>
      <c r="L155" s="20">
        <f t="shared" si="58"/>
        <v>0</v>
      </c>
      <c r="M155" s="20">
        <f t="shared" si="59"/>
        <v>0</v>
      </c>
      <c r="N155" s="20">
        <f t="shared" si="57"/>
        <v>0</v>
      </c>
      <c r="O155" s="64">
        <f>'BM 06 - COM REAJUSTE'!N154+N155</f>
        <v>159.83000000000001</v>
      </c>
    </row>
    <row r="156" spans="2:15" ht="37.5" x14ac:dyDescent="0.25">
      <c r="B156" s="67" t="s">
        <v>276</v>
      </c>
      <c r="C156" s="13" t="s">
        <v>295</v>
      </c>
      <c r="D156" s="19" t="s">
        <v>141</v>
      </c>
      <c r="E156" s="20">
        <v>9</v>
      </c>
      <c r="F156" s="53"/>
      <c r="G156" s="20">
        <f>F156+'BM 06 - COM REAJUSTE'!F155</f>
        <v>9</v>
      </c>
      <c r="H156" s="53"/>
      <c r="I156" s="20">
        <v>6.69</v>
      </c>
      <c r="J156" s="20">
        <f t="shared" si="55"/>
        <v>7.2277395224837049</v>
      </c>
      <c r="K156" s="20">
        <f t="shared" si="56"/>
        <v>60.21</v>
      </c>
      <c r="L156" s="20">
        <f t="shared" si="58"/>
        <v>0</v>
      </c>
      <c r="M156" s="20">
        <f t="shared" si="59"/>
        <v>0</v>
      </c>
      <c r="N156" s="20">
        <f t="shared" si="57"/>
        <v>0</v>
      </c>
      <c r="O156" s="64">
        <f>'BM 06 - COM REAJUSTE'!N155+N156</f>
        <v>60.21</v>
      </c>
    </row>
    <row r="157" spans="2:15" ht="25" x14ac:dyDescent="0.25">
      <c r="B157" s="67" t="s">
        <v>277</v>
      </c>
      <c r="C157" s="13" t="s">
        <v>296</v>
      </c>
      <c r="D157" s="19" t="s">
        <v>59</v>
      </c>
      <c r="E157" s="20">
        <v>3</v>
      </c>
      <c r="F157" s="53"/>
      <c r="G157" s="20">
        <f>F157+'BM 06 - COM REAJUSTE'!F156</f>
        <v>3</v>
      </c>
      <c r="H157" s="53"/>
      <c r="I157" s="20">
        <v>43.45</v>
      </c>
      <c r="J157" s="20">
        <f t="shared" si="55"/>
        <v>46.942493610152013</v>
      </c>
      <c r="K157" s="20">
        <f t="shared" si="56"/>
        <v>130.35</v>
      </c>
      <c r="L157" s="20">
        <f t="shared" si="58"/>
        <v>0</v>
      </c>
      <c r="M157" s="20">
        <f t="shared" si="59"/>
        <v>0</v>
      </c>
      <c r="N157" s="20">
        <f t="shared" si="57"/>
        <v>0</v>
      </c>
      <c r="O157" s="64">
        <f>'BM 06 - COM REAJUSTE'!N156+N157</f>
        <v>130.35</v>
      </c>
    </row>
    <row r="158" spans="2:15" ht="37.5" x14ac:dyDescent="0.25">
      <c r="B158" s="67" t="s">
        <v>278</v>
      </c>
      <c r="C158" s="13" t="s">
        <v>297</v>
      </c>
      <c r="D158" s="19" t="s">
        <v>141</v>
      </c>
      <c r="E158" s="20">
        <v>1</v>
      </c>
      <c r="F158" s="53"/>
      <c r="G158" s="20">
        <f>F158+'BM 06 - COM REAJUSTE'!F157</f>
        <v>1</v>
      </c>
      <c r="H158" s="53"/>
      <c r="I158" s="20">
        <v>12.28</v>
      </c>
      <c r="J158" s="20">
        <f t="shared" si="55"/>
        <v>13.267061485216725</v>
      </c>
      <c r="K158" s="20">
        <f t="shared" si="56"/>
        <v>12.28</v>
      </c>
      <c r="L158" s="20">
        <f t="shared" si="58"/>
        <v>0</v>
      </c>
      <c r="M158" s="20">
        <f t="shared" si="59"/>
        <v>0</v>
      </c>
      <c r="N158" s="20">
        <f t="shared" si="57"/>
        <v>0</v>
      </c>
      <c r="O158" s="64">
        <f>'BM 06 - COM REAJUSTE'!N157+N158</f>
        <v>12.28</v>
      </c>
    </row>
    <row r="159" spans="2:15" ht="37.5" x14ac:dyDescent="0.25">
      <c r="B159" s="67" t="s">
        <v>279</v>
      </c>
      <c r="C159" s="13" t="s">
        <v>298</v>
      </c>
      <c r="D159" s="19" t="s">
        <v>141</v>
      </c>
      <c r="E159" s="20">
        <v>1</v>
      </c>
      <c r="F159" s="53"/>
      <c r="G159" s="20">
        <f>F159+'BM 06 - COM REAJUSTE'!F158</f>
        <v>1</v>
      </c>
      <c r="H159" s="53">
        <v>1</v>
      </c>
      <c r="I159" s="20">
        <v>436.28</v>
      </c>
      <c r="J159" s="20">
        <f t="shared" si="55"/>
        <v>471.34801178911664</v>
      </c>
      <c r="K159" s="20">
        <f t="shared" si="56"/>
        <v>436.28</v>
      </c>
      <c r="L159" s="20">
        <f t="shared" si="58"/>
        <v>436.28</v>
      </c>
      <c r="M159" s="20">
        <f t="shared" si="59"/>
        <v>471.34</v>
      </c>
      <c r="N159" s="20">
        <f t="shared" si="57"/>
        <v>0</v>
      </c>
      <c r="O159" s="64">
        <f>'BM 06 - COM REAJUSTE'!N158+N159</f>
        <v>471.34</v>
      </c>
    </row>
    <row r="160" spans="2:15" ht="37.5" x14ac:dyDescent="0.25">
      <c r="B160" s="67" t="s">
        <v>280</v>
      </c>
      <c r="C160" s="13" t="s">
        <v>299</v>
      </c>
      <c r="D160" s="19" t="s">
        <v>141</v>
      </c>
      <c r="E160" s="20">
        <v>3</v>
      </c>
      <c r="F160" s="53"/>
      <c r="G160" s="20">
        <f>F160+'BM 06 - COM REAJUSTE'!F159</f>
        <v>3</v>
      </c>
      <c r="H160" s="53">
        <v>3</v>
      </c>
      <c r="I160" s="20">
        <v>385.85</v>
      </c>
      <c r="J160" s="20">
        <f t="shared" si="55"/>
        <v>416.86446857254674</v>
      </c>
      <c r="K160" s="20">
        <f t="shared" si="56"/>
        <v>1157.55</v>
      </c>
      <c r="L160" s="20">
        <f t="shared" si="58"/>
        <v>1157.55</v>
      </c>
      <c r="M160" s="20">
        <f t="shared" si="59"/>
        <v>1250.5899999999999</v>
      </c>
      <c r="N160" s="20">
        <f t="shared" si="57"/>
        <v>0</v>
      </c>
      <c r="O160" s="64">
        <f>'BM 06 - COM REAJUSTE'!N159+N160</f>
        <v>1250.5899999999999</v>
      </c>
    </row>
    <row r="161" spans="2:15" ht="14" x14ac:dyDescent="0.25">
      <c r="B161" s="238" t="s">
        <v>60</v>
      </c>
      <c r="C161" s="239"/>
      <c r="D161" s="239"/>
      <c r="E161" s="239"/>
      <c r="F161" s="239"/>
      <c r="G161" s="239"/>
      <c r="H161" s="239"/>
      <c r="I161" s="240"/>
      <c r="J161" s="181"/>
      <c r="K161" s="21">
        <f>SUM(K142:K160)</f>
        <v>3802.7300000000005</v>
      </c>
      <c r="L161" s="21">
        <f>SUM(L142:L160)</f>
        <v>1779.03</v>
      </c>
      <c r="M161" s="21">
        <f>SUM(M142:M160)</f>
        <v>1922.0099999999998</v>
      </c>
      <c r="N161" s="21">
        <f>SUM(N142:N160)</f>
        <v>200.07999999999998</v>
      </c>
      <c r="O161" s="65">
        <f>SUM(O142:O160)</f>
        <v>3945.71</v>
      </c>
    </row>
    <row r="162" spans="2:15" ht="14" x14ac:dyDescent="0.25">
      <c r="B162" s="66" t="s">
        <v>300</v>
      </c>
      <c r="C162" s="178" t="s">
        <v>302</v>
      </c>
      <c r="D162" s="179"/>
      <c r="E162" s="179"/>
      <c r="F162" s="179"/>
      <c r="G162" s="179"/>
      <c r="H162" s="179"/>
      <c r="I162" s="179"/>
      <c r="J162" s="179"/>
      <c r="K162" s="179"/>
      <c r="L162" s="179"/>
      <c r="M162" s="179"/>
      <c r="N162" s="179"/>
      <c r="O162" s="180"/>
    </row>
    <row r="163" spans="2:15" ht="25" x14ac:dyDescent="0.25">
      <c r="B163" s="67" t="s">
        <v>301</v>
      </c>
      <c r="C163" s="13" t="s">
        <v>308</v>
      </c>
      <c r="D163" s="19" t="s">
        <v>15</v>
      </c>
      <c r="E163" s="20">
        <v>2.5</v>
      </c>
      <c r="F163" s="53"/>
      <c r="G163" s="20">
        <f>F163+'BM 06 - COM REAJUSTE'!F162</f>
        <v>2.5</v>
      </c>
      <c r="H163" s="53"/>
      <c r="I163" s="20">
        <v>21.58</v>
      </c>
      <c r="J163" s="20">
        <f t="shared" ref="J163:J168" si="60">I163*$Q$13</f>
        <v>23.314591763108869</v>
      </c>
      <c r="K163" s="20">
        <f t="shared" ref="K163:K168" si="61">TRUNC(I163*E163,2)</f>
        <v>53.95</v>
      </c>
      <c r="L163" s="20">
        <f t="shared" ref="L163:L168" si="62">TRUNC(H163*I163,2)</f>
        <v>0</v>
      </c>
      <c r="M163" s="20">
        <f t="shared" ref="M163:M168" si="63">TRUNC(J163*H163,2)</f>
        <v>0</v>
      </c>
      <c r="N163" s="20">
        <f t="shared" ref="N163:N168" si="64">TRUNC(J163*F163,2)</f>
        <v>0</v>
      </c>
      <c r="O163" s="64">
        <f>'BM 06 - COM REAJUSTE'!N162+N163</f>
        <v>53.95</v>
      </c>
    </row>
    <row r="164" spans="2:15" ht="37.5" x14ac:dyDescent="0.25">
      <c r="B164" s="67" t="s">
        <v>303</v>
      </c>
      <c r="C164" s="13" t="s">
        <v>309</v>
      </c>
      <c r="D164" s="19" t="s">
        <v>15</v>
      </c>
      <c r="E164" s="20">
        <v>68.02</v>
      </c>
      <c r="F164" s="53"/>
      <c r="G164" s="20">
        <f>F164+'BM 06 - COM REAJUSTE'!F163</f>
        <v>68.02</v>
      </c>
      <c r="H164" s="53"/>
      <c r="I164" s="20">
        <v>48.66</v>
      </c>
      <c r="J164" s="20">
        <f t="shared" si="60"/>
        <v>52.571271324971157</v>
      </c>
      <c r="K164" s="20">
        <f t="shared" si="61"/>
        <v>3309.85</v>
      </c>
      <c r="L164" s="20">
        <f t="shared" si="62"/>
        <v>0</v>
      </c>
      <c r="M164" s="20">
        <f t="shared" si="63"/>
        <v>0</v>
      </c>
      <c r="N164" s="20">
        <f t="shared" si="64"/>
        <v>0</v>
      </c>
      <c r="O164" s="64">
        <f>'BM 06 - COM REAJUSTE'!N163+N164</f>
        <v>3309.85</v>
      </c>
    </row>
    <row r="165" spans="2:15" ht="37.5" x14ac:dyDescent="0.25">
      <c r="B165" s="67" t="s">
        <v>304</v>
      </c>
      <c r="C165" s="13" t="s">
        <v>310</v>
      </c>
      <c r="D165" s="19" t="s">
        <v>141</v>
      </c>
      <c r="E165" s="20">
        <v>11</v>
      </c>
      <c r="F165" s="53"/>
      <c r="G165" s="20">
        <f>F165+'BM 06 - COM REAJUSTE'!F164</f>
        <v>11</v>
      </c>
      <c r="H165" s="53"/>
      <c r="I165" s="20">
        <v>74.930000000000007</v>
      </c>
      <c r="J165" s="20">
        <f t="shared" si="60"/>
        <v>80.952843411017042</v>
      </c>
      <c r="K165" s="20">
        <f t="shared" si="61"/>
        <v>824.23</v>
      </c>
      <c r="L165" s="20">
        <f t="shared" si="62"/>
        <v>0</v>
      </c>
      <c r="M165" s="20">
        <f t="shared" si="63"/>
        <v>0</v>
      </c>
      <c r="N165" s="20">
        <f t="shared" si="64"/>
        <v>0</v>
      </c>
      <c r="O165" s="64">
        <f>'BM 06 - COM REAJUSTE'!N164+N165</f>
        <v>824.23</v>
      </c>
    </row>
    <row r="166" spans="2:15" ht="37.5" x14ac:dyDescent="0.25">
      <c r="B166" s="67" t="s">
        <v>305</v>
      </c>
      <c r="C166" s="13" t="s">
        <v>311</v>
      </c>
      <c r="D166" s="19" t="s">
        <v>141</v>
      </c>
      <c r="E166" s="20">
        <v>4</v>
      </c>
      <c r="F166" s="53"/>
      <c r="G166" s="20">
        <f>F166+'BM 06 - COM REAJUSTE'!F165</f>
        <v>4</v>
      </c>
      <c r="H166" s="53"/>
      <c r="I166" s="20">
        <v>44.22</v>
      </c>
      <c r="J166" s="20">
        <f t="shared" si="60"/>
        <v>47.774385901977489</v>
      </c>
      <c r="K166" s="20">
        <f t="shared" si="61"/>
        <v>176.88</v>
      </c>
      <c r="L166" s="20">
        <f t="shared" si="62"/>
        <v>0</v>
      </c>
      <c r="M166" s="20">
        <f t="shared" si="63"/>
        <v>0</v>
      </c>
      <c r="N166" s="20">
        <f t="shared" si="64"/>
        <v>0</v>
      </c>
      <c r="O166" s="64">
        <f>'BM 06 - COM REAJUSTE'!N165+N166</f>
        <v>176.88</v>
      </c>
    </row>
    <row r="167" spans="2:15" ht="37.5" x14ac:dyDescent="0.25">
      <c r="B167" s="67" t="s">
        <v>306</v>
      </c>
      <c r="C167" s="13" t="s">
        <v>312</v>
      </c>
      <c r="D167" s="19" t="s">
        <v>141</v>
      </c>
      <c r="E167" s="20">
        <v>13</v>
      </c>
      <c r="F167" s="53"/>
      <c r="G167" s="20">
        <f>F167+'BM 06 - COM REAJUSTE'!F166</f>
        <v>13</v>
      </c>
      <c r="H167" s="53"/>
      <c r="I167" s="20">
        <v>23.71</v>
      </c>
      <c r="J167" s="20">
        <f t="shared" si="60"/>
        <v>25.615800310626106</v>
      </c>
      <c r="K167" s="20">
        <f t="shared" si="61"/>
        <v>308.23</v>
      </c>
      <c r="L167" s="20">
        <f t="shared" si="62"/>
        <v>0</v>
      </c>
      <c r="M167" s="20">
        <f t="shared" si="63"/>
        <v>0</v>
      </c>
      <c r="N167" s="20">
        <f t="shared" si="64"/>
        <v>0</v>
      </c>
      <c r="O167" s="64">
        <f>'BM 06 - COM REAJUSTE'!N166+N167</f>
        <v>308.23</v>
      </c>
    </row>
    <row r="168" spans="2:15" ht="37.5" x14ac:dyDescent="0.25">
      <c r="B168" s="67" t="s">
        <v>307</v>
      </c>
      <c r="C168" s="13" t="s">
        <v>313</v>
      </c>
      <c r="D168" s="19" t="s">
        <v>141</v>
      </c>
      <c r="E168" s="20">
        <v>3</v>
      </c>
      <c r="F168" s="53"/>
      <c r="G168" s="20">
        <f>F168+'BM 06 - COM REAJUSTE'!F167</f>
        <v>3</v>
      </c>
      <c r="H168" s="53">
        <v>3</v>
      </c>
      <c r="I168" s="20">
        <v>712.52</v>
      </c>
      <c r="J168" s="20">
        <f t="shared" si="60"/>
        <v>769.79207243050655</v>
      </c>
      <c r="K168" s="20">
        <f t="shared" si="61"/>
        <v>2137.56</v>
      </c>
      <c r="L168" s="20">
        <f t="shared" si="62"/>
        <v>2137.56</v>
      </c>
      <c r="M168" s="20">
        <f t="shared" si="63"/>
        <v>2309.37</v>
      </c>
      <c r="N168" s="20">
        <f t="shared" si="64"/>
        <v>0</v>
      </c>
      <c r="O168" s="64">
        <f>'BM 06 - COM REAJUSTE'!N167+N168</f>
        <v>2309.37</v>
      </c>
    </row>
    <row r="169" spans="2:15" ht="14" x14ac:dyDescent="0.25">
      <c r="B169" s="238" t="s">
        <v>60</v>
      </c>
      <c r="C169" s="239"/>
      <c r="D169" s="239"/>
      <c r="E169" s="239"/>
      <c r="F169" s="239"/>
      <c r="G169" s="239"/>
      <c r="H169" s="239"/>
      <c r="I169" s="240"/>
      <c r="J169" s="181"/>
      <c r="K169" s="21">
        <f>SUM(K163:K168)</f>
        <v>6810.6999999999989</v>
      </c>
      <c r="L169" s="21">
        <f>SUM(L163:L168)</f>
        <v>2137.56</v>
      </c>
      <c r="M169" s="21">
        <f>SUM(M163:M168)</f>
        <v>2309.37</v>
      </c>
      <c r="N169" s="21">
        <f>SUM(N163:N168)</f>
        <v>0</v>
      </c>
      <c r="O169" s="65">
        <f>SUM(O163:O168)</f>
        <v>6982.5099999999993</v>
      </c>
    </row>
    <row r="170" spans="2:15" ht="14" x14ac:dyDescent="0.25">
      <c r="B170" s="66" t="s">
        <v>314</v>
      </c>
      <c r="C170" s="178" t="s">
        <v>315</v>
      </c>
      <c r="D170" s="179"/>
      <c r="E170" s="179"/>
      <c r="F170" s="179"/>
      <c r="G170" s="179"/>
      <c r="H170" s="179"/>
      <c r="I170" s="179"/>
      <c r="J170" s="179"/>
      <c r="K170" s="179"/>
      <c r="L170" s="179"/>
      <c r="M170" s="179"/>
      <c r="N170" s="179"/>
      <c r="O170" s="180"/>
    </row>
    <row r="171" spans="2:15" ht="37.5" x14ac:dyDescent="0.25">
      <c r="B171" s="67" t="s">
        <v>316</v>
      </c>
      <c r="C171" s="13" t="s">
        <v>352</v>
      </c>
      <c r="D171" s="19" t="s">
        <v>141</v>
      </c>
      <c r="E171" s="20">
        <v>1</v>
      </c>
      <c r="F171" s="197">
        <v>1</v>
      </c>
      <c r="G171" s="20">
        <f>F171+'BM 06 - COM REAJUSTE'!F170</f>
        <v>1</v>
      </c>
      <c r="H171" s="53">
        <v>1</v>
      </c>
      <c r="I171" s="20">
        <v>1562.31</v>
      </c>
      <c r="J171" s="20">
        <f t="shared" ref="J171:J206" si="65">I171*$Q$13</f>
        <v>1687.8878525219009</v>
      </c>
      <c r="K171" s="20">
        <f t="shared" ref="K171:K206" si="66">TRUNC(I171*E171,2)</f>
        <v>1562.31</v>
      </c>
      <c r="L171" s="20">
        <f>TRUNC(H171*I171,2)</f>
        <v>1562.31</v>
      </c>
      <c r="M171" s="20">
        <f>TRUNC(J171*H171,2)</f>
        <v>1687.88</v>
      </c>
      <c r="N171" s="20">
        <f t="shared" ref="N171:N206" si="67">TRUNC(J171*F171,2)</f>
        <v>1687.88</v>
      </c>
      <c r="O171" s="64">
        <f>'BM 06 - COM REAJUSTE'!N170+N171</f>
        <v>1687.88</v>
      </c>
    </row>
    <row r="172" spans="2:15" ht="25" x14ac:dyDescent="0.25">
      <c r="B172" s="67" t="s">
        <v>317</v>
      </c>
      <c r="C172" s="13" t="s">
        <v>353</v>
      </c>
      <c r="D172" s="19" t="s">
        <v>141</v>
      </c>
      <c r="E172" s="20">
        <v>1</v>
      </c>
      <c r="F172" s="197">
        <v>1</v>
      </c>
      <c r="G172" s="20">
        <f>F172+'BM 06 - COM REAJUSTE'!F171</f>
        <v>1</v>
      </c>
      <c r="H172" s="53">
        <v>1</v>
      </c>
      <c r="I172" s="20">
        <v>532.74</v>
      </c>
      <c r="J172" s="20">
        <f t="shared" si="65"/>
        <v>575.56142798325391</v>
      </c>
      <c r="K172" s="20">
        <f t="shared" si="66"/>
        <v>532.74</v>
      </c>
      <c r="L172" s="20">
        <f t="shared" ref="L172:L206" si="68">TRUNC(H172*I172,2)</f>
        <v>532.74</v>
      </c>
      <c r="M172" s="20">
        <f t="shared" ref="M172:M206" si="69">TRUNC(J172*H172,2)</f>
        <v>575.55999999999995</v>
      </c>
      <c r="N172" s="20">
        <f t="shared" si="67"/>
        <v>575.55999999999995</v>
      </c>
      <c r="O172" s="64">
        <f>'BM 06 - COM REAJUSTE'!N171+N172</f>
        <v>575.55999999999995</v>
      </c>
    </row>
    <row r="173" spans="2:15" ht="13" x14ac:dyDescent="0.25">
      <c r="B173" s="67" t="s">
        <v>318</v>
      </c>
      <c r="C173" s="13" t="s">
        <v>354</v>
      </c>
      <c r="D173" s="19" t="s">
        <v>141</v>
      </c>
      <c r="E173" s="20">
        <v>4</v>
      </c>
      <c r="F173" s="197">
        <v>4</v>
      </c>
      <c r="G173" s="20">
        <f>F173+'BM 06 - COM REAJUSTE'!F172</f>
        <v>4</v>
      </c>
      <c r="H173" s="53">
        <v>4</v>
      </c>
      <c r="I173" s="20">
        <v>122.61</v>
      </c>
      <c r="J173" s="20">
        <f t="shared" si="65"/>
        <v>132.46534272821032</v>
      </c>
      <c r="K173" s="20">
        <f t="shared" si="66"/>
        <v>490.44</v>
      </c>
      <c r="L173" s="20">
        <f t="shared" si="68"/>
        <v>490.44</v>
      </c>
      <c r="M173" s="20">
        <f t="shared" si="69"/>
        <v>529.86</v>
      </c>
      <c r="N173" s="20">
        <f t="shared" si="67"/>
        <v>529.86</v>
      </c>
      <c r="O173" s="64">
        <f>'BM 06 - COM REAJUSTE'!N172+N173</f>
        <v>529.86</v>
      </c>
    </row>
    <row r="174" spans="2:15" ht="25" x14ac:dyDescent="0.25">
      <c r="B174" s="67" t="s">
        <v>319</v>
      </c>
      <c r="C174" s="13" t="s">
        <v>355</v>
      </c>
      <c r="D174" s="19" t="s">
        <v>141</v>
      </c>
      <c r="E174" s="20">
        <v>1</v>
      </c>
      <c r="F174" s="197">
        <v>1</v>
      </c>
      <c r="G174" s="20">
        <f>F174+'BM 06 - COM REAJUSTE'!F173</f>
        <v>1</v>
      </c>
      <c r="H174" s="53">
        <v>1</v>
      </c>
      <c r="I174" s="20">
        <v>132.34</v>
      </c>
      <c r="J174" s="20">
        <f t="shared" si="65"/>
        <v>142.97743623400501</v>
      </c>
      <c r="K174" s="20">
        <f t="shared" si="66"/>
        <v>132.34</v>
      </c>
      <c r="L174" s="20">
        <f t="shared" si="68"/>
        <v>132.34</v>
      </c>
      <c r="M174" s="20">
        <f t="shared" si="69"/>
        <v>142.97</v>
      </c>
      <c r="N174" s="20">
        <f t="shared" si="67"/>
        <v>142.97</v>
      </c>
      <c r="O174" s="64">
        <f>'BM 06 - COM REAJUSTE'!N173+N174</f>
        <v>142.97</v>
      </c>
    </row>
    <row r="175" spans="2:15" ht="25" x14ac:dyDescent="0.25">
      <c r="B175" s="67" t="s">
        <v>320</v>
      </c>
      <c r="C175" s="13" t="s">
        <v>356</v>
      </c>
      <c r="D175" s="19" t="s">
        <v>141</v>
      </c>
      <c r="E175" s="20">
        <v>4</v>
      </c>
      <c r="F175" s="197">
        <v>4</v>
      </c>
      <c r="G175" s="20">
        <f>F175+'BM 06 - COM REAJUSTE'!F174</f>
        <v>4</v>
      </c>
      <c r="H175" s="53">
        <v>4</v>
      </c>
      <c r="I175" s="20">
        <v>8.81</v>
      </c>
      <c r="J175" s="20">
        <f t="shared" si="65"/>
        <v>9.5181442740032054</v>
      </c>
      <c r="K175" s="20">
        <f t="shared" si="66"/>
        <v>35.24</v>
      </c>
      <c r="L175" s="20">
        <f t="shared" si="68"/>
        <v>35.24</v>
      </c>
      <c r="M175" s="20">
        <f t="shared" si="69"/>
        <v>38.07</v>
      </c>
      <c r="N175" s="20">
        <f t="shared" si="67"/>
        <v>38.07</v>
      </c>
      <c r="O175" s="64">
        <f>'BM 06 - COM REAJUSTE'!N174+N175</f>
        <v>38.07</v>
      </c>
    </row>
    <row r="176" spans="2:15" ht="25" x14ac:dyDescent="0.25">
      <c r="B176" s="67" t="s">
        <v>321</v>
      </c>
      <c r="C176" s="13" t="s">
        <v>357</v>
      </c>
      <c r="D176" s="19" t="s">
        <v>141</v>
      </c>
      <c r="E176" s="20">
        <v>6</v>
      </c>
      <c r="F176" s="197">
        <v>6</v>
      </c>
      <c r="G176" s="20">
        <f>F176+'BM 06 - COM REAJUSTE'!F175</f>
        <v>6</v>
      </c>
      <c r="H176" s="53">
        <v>6</v>
      </c>
      <c r="I176" s="20">
        <v>9.3000000000000007</v>
      </c>
      <c r="J176" s="20">
        <f t="shared" si="65"/>
        <v>10.047530277892147</v>
      </c>
      <c r="K176" s="20">
        <f t="shared" si="66"/>
        <v>55.8</v>
      </c>
      <c r="L176" s="20">
        <f t="shared" si="68"/>
        <v>55.8</v>
      </c>
      <c r="M176" s="20">
        <f t="shared" si="69"/>
        <v>60.28</v>
      </c>
      <c r="N176" s="20">
        <f t="shared" si="67"/>
        <v>60.28</v>
      </c>
      <c r="O176" s="64">
        <f>'BM 06 - COM REAJUSTE'!N175+N176</f>
        <v>60.28</v>
      </c>
    </row>
    <row r="177" spans="2:15" ht="25" x14ac:dyDescent="0.25">
      <c r="B177" s="67" t="s">
        <v>322</v>
      </c>
      <c r="C177" s="13" t="s">
        <v>358</v>
      </c>
      <c r="D177" s="19" t="s">
        <v>141</v>
      </c>
      <c r="E177" s="20">
        <v>8</v>
      </c>
      <c r="F177" s="197">
        <v>8</v>
      </c>
      <c r="G177" s="20">
        <f>F177+'BM 06 - COM REAJUSTE'!F176</f>
        <v>8</v>
      </c>
      <c r="H177" s="53">
        <v>8</v>
      </c>
      <c r="I177" s="20">
        <v>10.220000000000001</v>
      </c>
      <c r="J177" s="20">
        <f t="shared" si="65"/>
        <v>11.041479509683628</v>
      </c>
      <c r="K177" s="20">
        <f t="shared" si="66"/>
        <v>81.760000000000005</v>
      </c>
      <c r="L177" s="20">
        <f t="shared" si="68"/>
        <v>81.760000000000005</v>
      </c>
      <c r="M177" s="20">
        <f t="shared" si="69"/>
        <v>88.33</v>
      </c>
      <c r="N177" s="20">
        <f t="shared" si="67"/>
        <v>88.33</v>
      </c>
      <c r="O177" s="64">
        <f>'BM 06 - COM REAJUSTE'!N176+N177</f>
        <v>88.33</v>
      </c>
    </row>
    <row r="178" spans="2:15" ht="50" x14ac:dyDescent="0.25">
      <c r="B178" s="67" t="s">
        <v>323</v>
      </c>
      <c r="C178" s="13" t="s">
        <v>359</v>
      </c>
      <c r="D178" s="19" t="s">
        <v>141</v>
      </c>
      <c r="E178" s="20">
        <v>1</v>
      </c>
      <c r="F178" s="197">
        <v>1</v>
      </c>
      <c r="G178" s="20">
        <f>F178+'BM 06 - COM REAJUSTE'!F177</f>
        <v>1</v>
      </c>
      <c r="H178" s="53">
        <v>1</v>
      </c>
      <c r="I178" s="20">
        <v>587.96</v>
      </c>
      <c r="J178" s="20">
        <f t="shared" si="65"/>
        <v>635.21998948273824</v>
      </c>
      <c r="K178" s="20">
        <f t="shared" si="66"/>
        <v>587.96</v>
      </c>
      <c r="L178" s="20">
        <f t="shared" si="68"/>
        <v>587.96</v>
      </c>
      <c r="M178" s="20">
        <f t="shared" si="69"/>
        <v>635.21</v>
      </c>
      <c r="N178" s="20">
        <f t="shared" si="67"/>
        <v>635.21</v>
      </c>
      <c r="O178" s="64">
        <f>'BM 06 - COM REAJUSTE'!N177+N178</f>
        <v>635.21</v>
      </c>
    </row>
    <row r="179" spans="2:15" ht="37.5" x14ac:dyDescent="0.25">
      <c r="B179" s="67" t="s">
        <v>324</v>
      </c>
      <c r="C179" s="13" t="s">
        <v>360</v>
      </c>
      <c r="D179" s="19" t="s">
        <v>141</v>
      </c>
      <c r="E179" s="20">
        <v>1</v>
      </c>
      <c r="F179" s="197">
        <v>1</v>
      </c>
      <c r="G179" s="20">
        <f>F179+'BM 06 - COM REAJUSTE'!F178</f>
        <v>1</v>
      </c>
      <c r="H179" s="53">
        <v>1</v>
      </c>
      <c r="I179" s="20">
        <v>243.72</v>
      </c>
      <c r="J179" s="20">
        <f t="shared" si="65"/>
        <v>263.31011605676059</v>
      </c>
      <c r="K179" s="20">
        <f t="shared" si="66"/>
        <v>243.72</v>
      </c>
      <c r="L179" s="20">
        <f t="shared" si="68"/>
        <v>243.72</v>
      </c>
      <c r="M179" s="20">
        <f t="shared" si="69"/>
        <v>263.31</v>
      </c>
      <c r="N179" s="20">
        <f t="shared" si="67"/>
        <v>263.31</v>
      </c>
      <c r="O179" s="64">
        <f>'BM 06 - COM REAJUSTE'!N178+N179</f>
        <v>263.31</v>
      </c>
    </row>
    <row r="180" spans="2:15" ht="37.5" x14ac:dyDescent="0.25">
      <c r="B180" s="67" t="s">
        <v>325</v>
      </c>
      <c r="C180" s="13" t="s">
        <v>361</v>
      </c>
      <c r="D180" s="19" t="s">
        <v>15</v>
      </c>
      <c r="E180" s="20">
        <v>45</v>
      </c>
      <c r="F180" s="197">
        <v>45</v>
      </c>
      <c r="G180" s="20">
        <f>F180+'BM 06 - COM REAJUSTE'!F179</f>
        <v>45</v>
      </c>
      <c r="H180" s="53">
        <v>45</v>
      </c>
      <c r="I180" s="20">
        <v>11.63</v>
      </c>
      <c r="J180" s="20">
        <f t="shared" si="65"/>
        <v>12.56481474536405</v>
      </c>
      <c r="K180" s="20">
        <f t="shared" si="66"/>
        <v>523.35</v>
      </c>
      <c r="L180" s="20">
        <f t="shared" si="68"/>
        <v>523.35</v>
      </c>
      <c r="M180" s="20">
        <f t="shared" si="69"/>
        <v>565.41</v>
      </c>
      <c r="N180" s="20">
        <f t="shared" si="67"/>
        <v>565.41</v>
      </c>
      <c r="O180" s="64">
        <f>'BM 06 - COM REAJUSTE'!N179+N180</f>
        <v>565.41</v>
      </c>
    </row>
    <row r="181" spans="2:15" ht="37.5" x14ac:dyDescent="0.25">
      <c r="B181" s="67" t="s">
        <v>326</v>
      </c>
      <c r="C181" s="13" t="s">
        <v>362</v>
      </c>
      <c r="D181" s="19" t="s">
        <v>141</v>
      </c>
      <c r="E181" s="20">
        <v>8</v>
      </c>
      <c r="F181" s="197">
        <v>8</v>
      </c>
      <c r="G181" s="20">
        <f>F181+'BM 06 - COM REAJUSTE'!F180</f>
        <v>8</v>
      </c>
      <c r="H181" s="53">
        <v>8</v>
      </c>
      <c r="I181" s="20">
        <v>6.71</v>
      </c>
      <c r="J181" s="20">
        <f t="shared" si="65"/>
        <v>7.2493471144791712</v>
      </c>
      <c r="K181" s="20">
        <f t="shared" si="66"/>
        <v>53.68</v>
      </c>
      <c r="L181" s="20">
        <f t="shared" si="68"/>
        <v>53.68</v>
      </c>
      <c r="M181" s="20">
        <f t="shared" si="69"/>
        <v>57.99</v>
      </c>
      <c r="N181" s="20">
        <f t="shared" si="67"/>
        <v>57.99</v>
      </c>
      <c r="O181" s="64">
        <f>'BM 06 - COM REAJUSTE'!N180+N181</f>
        <v>57.99</v>
      </c>
    </row>
    <row r="182" spans="2:15" ht="37.5" x14ac:dyDescent="0.25">
      <c r="B182" s="67" t="s">
        <v>327</v>
      </c>
      <c r="C182" s="13" t="s">
        <v>363</v>
      </c>
      <c r="D182" s="19" t="s">
        <v>141</v>
      </c>
      <c r="E182" s="20">
        <v>2</v>
      </c>
      <c r="F182" s="197">
        <v>2</v>
      </c>
      <c r="G182" s="20">
        <f>F182+'BM 06 - COM REAJUSTE'!F181</f>
        <v>2</v>
      </c>
      <c r="H182" s="53">
        <v>2</v>
      </c>
      <c r="I182" s="20">
        <v>13.88</v>
      </c>
      <c r="J182" s="20">
        <f t="shared" si="65"/>
        <v>14.995668844854084</v>
      </c>
      <c r="K182" s="20">
        <f t="shared" si="66"/>
        <v>27.76</v>
      </c>
      <c r="L182" s="20">
        <f t="shared" si="68"/>
        <v>27.76</v>
      </c>
      <c r="M182" s="20">
        <f t="shared" si="69"/>
        <v>29.99</v>
      </c>
      <c r="N182" s="20">
        <f t="shared" si="67"/>
        <v>29.99</v>
      </c>
      <c r="O182" s="64">
        <f>'BM 06 - COM REAJUSTE'!N181+N182</f>
        <v>29.99</v>
      </c>
    </row>
    <row r="183" spans="2:15" ht="13" x14ac:dyDescent="0.25">
      <c r="B183" s="67" t="s">
        <v>328</v>
      </c>
      <c r="C183" s="13" t="s">
        <v>364</v>
      </c>
      <c r="D183" s="19" t="s">
        <v>44</v>
      </c>
      <c r="E183" s="20">
        <v>60</v>
      </c>
      <c r="F183" s="197">
        <v>60</v>
      </c>
      <c r="G183" s="20">
        <f>F183+'BM 06 - COM REAJUSTE'!F182</f>
        <v>60</v>
      </c>
      <c r="H183" s="53">
        <v>60</v>
      </c>
      <c r="I183" s="20">
        <v>18.13</v>
      </c>
      <c r="J183" s="20">
        <f t="shared" si="65"/>
        <v>19.587282143890814</v>
      </c>
      <c r="K183" s="20">
        <f t="shared" si="66"/>
        <v>1087.8</v>
      </c>
      <c r="L183" s="20">
        <f t="shared" si="68"/>
        <v>1087.8</v>
      </c>
      <c r="M183" s="20">
        <f t="shared" si="69"/>
        <v>1175.23</v>
      </c>
      <c r="N183" s="20">
        <f t="shared" si="67"/>
        <v>1175.23</v>
      </c>
      <c r="O183" s="64">
        <f>'BM 06 - COM REAJUSTE'!N182+N183</f>
        <v>1175.23</v>
      </c>
    </row>
    <row r="184" spans="2:15" ht="37.5" x14ac:dyDescent="0.25">
      <c r="B184" s="67" t="s">
        <v>329</v>
      </c>
      <c r="C184" s="13" t="s">
        <v>365</v>
      </c>
      <c r="D184" s="19" t="s">
        <v>15</v>
      </c>
      <c r="E184" s="20">
        <v>600</v>
      </c>
      <c r="F184" s="197">
        <v>600</v>
      </c>
      <c r="G184" s="20">
        <f>F184+'BM 06 - COM REAJUSTE'!F183</f>
        <v>600</v>
      </c>
      <c r="H184" s="53">
        <v>600</v>
      </c>
      <c r="I184" s="20">
        <v>2.67</v>
      </c>
      <c r="J184" s="20">
        <f t="shared" si="65"/>
        <v>2.8846135313948418</v>
      </c>
      <c r="K184" s="20">
        <f t="shared" si="66"/>
        <v>1602</v>
      </c>
      <c r="L184" s="20">
        <f t="shared" si="68"/>
        <v>1602</v>
      </c>
      <c r="M184" s="20">
        <f t="shared" si="69"/>
        <v>1730.76</v>
      </c>
      <c r="N184" s="20">
        <f t="shared" si="67"/>
        <v>1730.76</v>
      </c>
      <c r="O184" s="64">
        <f>'BM 06 - COM REAJUSTE'!N183+N184</f>
        <v>1730.76</v>
      </c>
    </row>
    <row r="185" spans="2:15" ht="37.5" x14ac:dyDescent="0.25">
      <c r="B185" s="67" t="s">
        <v>330</v>
      </c>
      <c r="C185" s="13" t="s">
        <v>366</v>
      </c>
      <c r="D185" s="19" t="s">
        <v>15</v>
      </c>
      <c r="E185" s="20">
        <v>1600</v>
      </c>
      <c r="F185" s="197">
        <v>1600</v>
      </c>
      <c r="G185" s="20">
        <f>F185+'BM 06 - COM REAJUSTE'!F184</f>
        <v>1600</v>
      </c>
      <c r="H185" s="53">
        <v>1600</v>
      </c>
      <c r="I185" s="20">
        <v>3.92</v>
      </c>
      <c r="J185" s="20">
        <f t="shared" si="65"/>
        <v>4.2350880311115278</v>
      </c>
      <c r="K185" s="20">
        <f t="shared" si="66"/>
        <v>6272</v>
      </c>
      <c r="L185" s="20">
        <f t="shared" si="68"/>
        <v>6272</v>
      </c>
      <c r="M185" s="20">
        <f t="shared" si="69"/>
        <v>6776.14</v>
      </c>
      <c r="N185" s="20">
        <f t="shared" si="67"/>
        <v>6776.14</v>
      </c>
      <c r="O185" s="64">
        <f>'BM 06 - COM REAJUSTE'!N184+N185</f>
        <v>6776.14</v>
      </c>
    </row>
    <row r="186" spans="2:15" ht="25" x14ac:dyDescent="0.25">
      <c r="B186" s="67" t="s">
        <v>331</v>
      </c>
      <c r="C186" s="13" t="s">
        <v>367</v>
      </c>
      <c r="D186" s="19" t="s">
        <v>141</v>
      </c>
      <c r="E186" s="20">
        <v>46</v>
      </c>
      <c r="F186" s="197">
        <v>46</v>
      </c>
      <c r="G186" s="20">
        <f>F186+'BM 06 - COM REAJUSTE'!F185</f>
        <v>46</v>
      </c>
      <c r="H186" s="53">
        <v>46</v>
      </c>
      <c r="I186" s="20">
        <v>8.82</v>
      </c>
      <c r="J186" s="20">
        <f t="shared" si="65"/>
        <v>9.5289480700009381</v>
      </c>
      <c r="K186" s="20">
        <f t="shared" si="66"/>
        <v>405.72</v>
      </c>
      <c r="L186" s="20">
        <f t="shared" si="68"/>
        <v>405.72</v>
      </c>
      <c r="M186" s="20">
        <f t="shared" si="69"/>
        <v>438.33</v>
      </c>
      <c r="N186" s="20">
        <f t="shared" si="67"/>
        <v>438.33</v>
      </c>
      <c r="O186" s="64">
        <f>'BM 06 - COM REAJUSTE'!N185+N186</f>
        <v>438.33</v>
      </c>
    </row>
    <row r="187" spans="2:15" ht="37.5" x14ac:dyDescent="0.25">
      <c r="B187" s="67" t="s">
        <v>332</v>
      </c>
      <c r="C187" s="13" t="s">
        <v>368</v>
      </c>
      <c r="D187" s="19" t="s">
        <v>141</v>
      </c>
      <c r="E187" s="20">
        <v>17</v>
      </c>
      <c r="F187" s="197"/>
      <c r="G187" s="20">
        <f>F187+'BM 06 - COM REAJUSTE'!F186</f>
        <v>17</v>
      </c>
      <c r="H187" s="53"/>
      <c r="I187" s="20">
        <v>22.65</v>
      </c>
      <c r="J187" s="20">
        <f t="shared" si="65"/>
        <v>24.470597934866351</v>
      </c>
      <c r="K187" s="20">
        <f t="shared" si="66"/>
        <v>385.05</v>
      </c>
      <c r="L187" s="20">
        <f t="shared" si="68"/>
        <v>0</v>
      </c>
      <c r="M187" s="20">
        <f t="shared" si="69"/>
        <v>0</v>
      </c>
      <c r="N187" s="20">
        <f t="shared" si="67"/>
        <v>0</v>
      </c>
      <c r="O187" s="64">
        <f>'BM 06 - COM REAJUSTE'!N186+N187</f>
        <v>385.05</v>
      </c>
    </row>
    <row r="188" spans="2:15" ht="37.5" x14ac:dyDescent="0.25">
      <c r="B188" s="67" t="s">
        <v>333</v>
      </c>
      <c r="C188" s="13" t="s">
        <v>369</v>
      </c>
      <c r="D188" s="19" t="s">
        <v>141</v>
      </c>
      <c r="E188" s="20">
        <v>88</v>
      </c>
      <c r="F188" s="197"/>
      <c r="G188" s="20">
        <f>F188+'BM 06 - COM REAJUSTE'!F187</f>
        <v>88</v>
      </c>
      <c r="H188" s="53"/>
      <c r="I188" s="20">
        <v>11.95</v>
      </c>
      <c r="J188" s="20">
        <f t="shared" si="65"/>
        <v>12.910536217291519</v>
      </c>
      <c r="K188" s="20">
        <f t="shared" si="66"/>
        <v>1051.5999999999999</v>
      </c>
      <c r="L188" s="20">
        <f t="shared" si="68"/>
        <v>0</v>
      </c>
      <c r="M188" s="20">
        <f t="shared" si="69"/>
        <v>0</v>
      </c>
      <c r="N188" s="20">
        <f t="shared" si="67"/>
        <v>0</v>
      </c>
      <c r="O188" s="64">
        <f>'BM 06 - COM REAJUSTE'!N187+N188</f>
        <v>1051.5999999999999</v>
      </c>
    </row>
    <row r="189" spans="2:15" ht="25" x14ac:dyDescent="0.25">
      <c r="B189" s="67" t="s">
        <v>334</v>
      </c>
      <c r="C189" s="13" t="s">
        <v>370</v>
      </c>
      <c r="D189" s="19" t="s">
        <v>141</v>
      </c>
      <c r="E189" s="20">
        <v>7</v>
      </c>
      <c r="F189" s="197">
        <v>7</v>
      </c>
      <c r="G189" s="20">
        <f>F189+'BM 06 - COM REAJUSTE'!F188</f>
        <v>7</v>
      </c>
      <c r="H189" s="53">
        <v>7</v>
      </c>
      <c r="I189" s="20">
        <v>26.9</v>
      </c>
      <c r="J189" s="20">
        <f t="shared" si="65"/>
        <v>29.062211233903085</v>
      </c>
      <c r="K189" s="20">
        <f t="shared" si="66"/>
        <v>188.3</v>
      </c>
      <c r="L189" s="20">
        <f t="shared" si="68"/>
        <v>188.3</v>
      </c>
      <c r="M189" s="20">
        <f t="shared" si="69"/>
        <v>203.43</v>
      </c>
      <c r="N189" s="20">
        <f t="shared" si="67"/>
        <v>203.43</v>
      </c>
      <c r="O189" s="64">
        <f>'BM 06 - COM REAJUSTE'!N188+N189</f>
        <v>203.43</v>
      </c>
    </row>
    <row r="190" spans="2:15" ht="25" x14ac:dyDescent="0.25">
      <c r="B190" s="67" t="s">
        <v>335</v>
      </c>
      <c r="C190" s="13" t="s">
        <v>371</v>
      </c>
      <c r="D190" s="19" t="s">
        <v>141</v>
      </c>
      <c r="E190" s="20">
        <v>60</v>
      </c>
      <c r="F190" s="197">
        <v>60</v>
      </c>
      <c r="G190" s="20">
        <f>F190+'BM 06 - COM REAJUSTE'!F189</f>
        <v>60</v>
      </c>
      <c r="H190" s="53">
        <v>60</v>
      </c>
      <c r="I190" s="20">
        <v>24.04</v>
      </c>
      <c r="J190" s="20">
        <f t="shared" si="65"/>
        <v>25.97232557855131</v>
      </c>
      <c r="K190" s="20">
        <f t="shared" si="66"/>
        <v>1442.4</v>
      </c>
      <c r="L190" s="20">
        <f t="shared" si="68"/>
        <v>1442.4</v>
      </c>
      <c r="M190" s="20">
        <f t="shared" si="69"/>
        <v>1558.33</v>
      </c>
      <c r="N190" s="20">
        <f t="shared" si="67"/>
        <v>1558.33</v>
      </c>
      <c r="O190" s="64">
        <f>'BM 06 - COM REAJUSTE'!N189+N190</f>
        <v>1558.33</v>
      </c>
    </row>
    <row r="191" spans="2:15" ht="25" x14ac:dyDescent="0.25">
      <c r="B191" s="67" t="s">
        <v>336</v>
      </c>
      <c r="C191" s="13" t="s">
        <v>372</v>
      </c>
      <c r="D191" s="19" t="s">
        <v>141</v>
      </c>
      <c r="E191" s="20">
        <v>17</v>
      </c>
      <c r="F191" s="197">
        <v>17</v>
      </c>
      <c r="G191" s="20">
        <f>F191+'BM 06 - COM REAJUSTE'!F190</f>
        <v>17</v>
      </c>
      <c r="H191" s="53">
        <v>17</v>
      </c>
      <c r="I191" s="20">
        <v>36.46</v>
      </c>
      <c r="J191" s="20">
        <f t="shared" si="65"/>
        <v>39.390640207736304</v>
      </c>
      <c r="K191" s="20">
        <f t="shared" si="66"/>
        <v>619.82000000000005</v>
      </c>
      <c r="L191" s="20">
        <f t="shared" si="68"/>
        <v>619.82000000000005</v>
      </c>
      <c r="M191" s="20">
        <f t="shared" si="69"/>
        <v>669.64</v>
      </c>
      <c r="N191" s="20">
        <f t="shared" si="67"/>
        <v>669.64</v>
      </c>
      <c r="O191" s="64">
        <f>'BM 06 - COM REAJUSTE'!N190+N191</f>
        <v>669.64</v>
      </c>
    </row>
    <row r="192" spans="2:15" ht="25" x14ac:dyDescent="0.25">
      <c r="B192" s="67" t="s">
        <v>337</v>
      </c>
      <c r="C192" s="13" t="s">
        <v>373</v>
      </c>
      <c r="D192" s="19" t="s">
        <v>141</v>
      </c>
      <c r="E192" s="20">
        <v>17</v>
      </c>
      <c r="F192" s="197">
        <v>17</v>
      </c>
      <c r="G192" s="20">
        <f>F192+'BM 06 - COM REAJUSTE'!F191</f>
        <v>17</v>
      </c>
      <c r="H192" s="53">
        <v>17</v>
      </c>
      <c r="I192" s="20">
        <v>22.73</v>
      </c>
      <c r="J192" s="20">
        <f t="shared" si="65"/>
        <v>24.557028302848224</v>
      </c>
      <c r="K192" s="20">
        <f t="shared" si="66"/>
        <v>386.41</v>
      </c>
      <c r="L192" s="20">
        <f t="shared" si="68"/>
        <v>386.41</v>
      </c>
      <c r="M192" s="20">
        <f t="shared" si="69"/>
        <v>417.46</v>
      </c>
      <c r="N192" s="20">
        <f t="shared" si="67"/>
        <v>417.46</v>
      </c>
      <c r="O192" s="64">
        <f>'BM 06 - COM REAJUSTE'!N191+N192</f>
        <v>417.46</v>
      </c>
    </row>
    <row r="193" spans="2:15" ht="25" x14ac:dyDescent="0.25">
      <c r="B193" s="67" t="s">
        <v>338</v>
      </c>
      <c r="C193" s="13" t="s">
        <v>374</v>
      </c>
      <c r="D193" s="19" t="s">
        <v>141</v>
      </c>
      <c r="E193" s="20">
        <v>4</v>
      </c>
      <c r="F193" s="197">
        <v>4</v>
      </c>
      <c r="G193" s="20">
        <f>F193+'BM 06 - COM REAJUSTE'!F192</f>
        <v>4</v>
      </c>
      <c r="H193" s="53">
        <v>4</v>
      </c>
      <c r="I193" s="20">
        <v>28.02</v>
      </c>
      <c r="J193" s="20">
        <f t="shared" si="65"/>
        <v>30.272236385649236</v>
      </c>
      <c r="K193" s="20">
        <f t="shared" si="66"/>
        <v>112.08</v>
      </c>
      <c r="L193" s="20">
        <f t="shared" si="68"/>
        <v>112.08</v>
      </c>
      <c r="M193" s="20">
        <f t="shared" si="69"/>
        <v>121.08</v>
      </c>
      <c r="N193" s="20">
        <f t="shared" si="67"/>
        <v>121.08</v>
      </c>
      <c r="O193" s="64">
        <f>'BM 06 - COM REAJUSTE'!N192+N193</f>
        <v>121.08</v>
      </c>
    </row>
    <row r="194" spans="2:15" ht="25" x14ac:dyDescent="0.25">
      <c r="B194" s="67" t="s">
        <v>339</v>
      </c>
      <c r="C194" s="13" t="s">
        <v>375</v>
      </c>
      <c r="D194" s="19" t="s">
        <v>59</v>
      </c>
      <c r="E194" s="20">
        <v>41</v>
      </c>
      <c r="F194" s="197">
        <v>41</v>
      </c>
      <c r="G194" s="20">
        <f>F194+'BM 06 - COM REAJUSTE'!F193</f>
        <v>41</v>
      </c>
      <c r="H194" s="53">
        <v>41</v>
      </c>
      <c r="I194" s="20">
        <v>168.38</v>
      </c>
      <c r="J194" s="20">
        <f t="shared" si="65"/>
        <v>181.91431700983648</v>
      </c>
      <c r="K194" s="20">
        <f t="shared" si="66"/>
        <v>6903.58</v>
      </c>
      <c r="L194" s="20">
        <f t="shared" si="68"/>
        <v>6903.58</v>
      </c>
      <c r="M194" s="20">
        <f t="shared" si="69"/>
        <v>7458.48</v>
      </c>
      <c r="N194" s="20">
        <f t="shared" si="67"/>
        <v>7458.48</v>
      </c>
      <c r="O194" s="64">
        <f>'BM 06 - COM REAJUSTE'!N193+N194</f>
        <v>7458.48</v>
      </c>
    </row>
    <row r="195" spans="2:15" ht="25" x14ac:dyDescent="0.25">
      <c r="B195" s="67" t="s">
        <v>340</v>
      </c>
      <c r="C195" s="13" t="s">
        <v>376</v>
      </c>
      <c r="D195" s="19" t="s">
        <v>59</v>
      </c>
      <c r="E195" s="20">
        <v>5</v>
      </c>
      <c r="F195" s="197"/>
      <c r="G195" s="20">
        <f>F195+'BM 06 - COM REAJUSTE'!F194</f>
        <v>0</v>
      </c>
      <c r="H195" s="53">
        <v>5</v>
      </c>
      <c r="I195" s="20">
        <v>110.67</v>
      </c>
      <c r="J195" s="20">
        <f t="shared" si="65"/>
        <v>119.56561030691653</v>
      </c>
      <c r="K195" s="20">
        <f t="shared" si="66"/>
        <v>553.35</v>
      </c>
      <c r="L195" s="20">
        <f t="shared" si="68"/>
        <v>553.35</v>
      </c>
      <c r="M195" s="20">
        <f t="shared" si="69"/>
        <v>597.82000000000005</v>
      </c>
      <c r="N195" s="20">
        <f t="shared" si="67"/>
        <v>0</v>
      </c>
      <c r="O195" s="64">
        <f>'BM 06 - COM REAJUSTE'!N194+N195</f>
        <v>0</v>
      </c>
    </row>
    <row r="196" spans="2:15" ht="25" x14ac:dyDescent="0.25">
      <c r="B196" s="67" t="s">
        <v>341</v>
      </c>
      <c r="C196" s="13" t="s">
        <v>377</v>
      </c>
      <c r="D196" s="19" t="s">
        <v>59</v>
      </c>
      <c r="E196" s="20">
        <v>5</v>
      </c>
      <c r="F196" s="197">
        <v>5</v>
      </c>
      <c r="G196" s="20">
        <f>F196+'BM 06 - COM REAJUSTE'!F195</f>
        <v>5</v>
      </c>
      <c r="H196" s="53">
        <v>5</v>
      </c>
      <c r="I196" s="20">
        <v>723.84</v>
      </c>
      <c r="J196" s="20">
        <f t="shared" si="65"/>
        <v>782.02196949994095</v>
      </c>
      <c r="K196" s="20">
        <f t="shared" si="66"/>
        <v>3619.2</v>
      </c>
      <c r="L196" s="20">
        <f t="shared" si="68"/>
        <v>3619.2</v>
      </c>
      <c r="M196" s="20">
        <f t="shared" si="69"/>
        <v>3910.1</v>
      </c>
      <c r="N196" s="20">
        <f t="shared" si="67"/>
        <v>3910.1</v>
      </c>
      <c r="O196" s="64">
        <f>'BM 06 - COM REAJUSTE'!N195+N196</f>
        <v>3910.1</v>
      </c>
    </row>
    <row r="197" spans="2:15" ht="13" x14ac:dyDescent="0.25">
      <c r="B197" s="67" t="s">
        <v>342</v>
      </c>
      <c r="C197" s="13" t="s">
        <v>378</v>
      </c>
      <c r="D197" s="19" t="s">
        <v>15</v>
      </c>
      <c r="E197" s="20">
        <v>50</v>
      </c>
      <c r="F197" s="197">
        <v>50</v>
      </c>
      <c r="G197" s="20">
        <f>F197+'BM 06 - COM REAJUSTE'!F196</f>
        <v>50</v>
      </c>
      <c r="H197" s="53">
        <v>50</v>
      </c>
      <c r="I197" s="20">
        <v>9.32</v>
      </c>
      <c r="J197" s="20">
        <f t="shared" si="65"/>
        <v>10.069137869887612</v>
      </c>
      <c r="K197" s="20">
        <f t="shared" si="66"/>
        <v>466</v>
      </c>
      <c r="L197" s="20">
        <f t="shared" si="68"/>
        <v>466</v>
      </c>
      <c r="M197" s="20">
        <f t="shared" si="69"/>
        <v>503.45</v>
      </c>
      <c r="N197" s="20">
        <f t="shared" si="67"/>
        <v>503.45</v>
      </c>
      <c r="O197" s="64">
        <f>'BM 06 - COM REAJUSTE'!N196+N197</f>
        <v>503.45</v>
      </c>
    </row>
    <row r="198" spans="2:15" ht="25" x14ac:dyDescent="0.25">
      <c r="B198" s="67" t="s">
        <v>343</v>
      </c>
      <c r="C198" s="13" t="s">
        <v>379</v>
      </c>
      <c r="D198" s="19" t="s">
        <v>15</v>
      </c>
      <c r="E198" s="20">
        <v>60</v>
      </c>
      <c r="F198" s="197">
        <v>60</v>
      </c>
      <c r="G198" s="20">
        <f>F198+'BM 06 - COM REAJUSTE'!F197</f>
        <v>60</v>
      </c>
      <c r="H198" s="53">
        <v>60</v>
      </c>
      <c r="I198" s="20">
        <v>10.72</v>
      </c>
      <c r="J198" s="20">
        <f t="shared" si="65"/>
        <v>11.581669309570302</v>
      </c>
      <c r="K198" s="20">
        <f t="shared" si="66"/>
        <v>643.20000000000005</v>
      </c>
      <c r="L198" s="20">
        <f t="shared" si="68"/>
        <v>643.20000000000005</v>
      </c>
      <c r="M198" s="20">
        <f t="shared" si="69"/>
        <v>694.9</v>
      </c>
      <c r="N198" s="20">
        <f t="shared" si="67"/>
        <v>694.9</v>
      </c>
      <c r="O198" s="64">
        <f>'BM 06 - COM REAJUSTE'!N197+N198</f>
        <v>694.9</v>
      </c>
    </row>
    <row r="199" spans="2:15" ht="37.5" x14ac:dyDescent="0.25">
      <c r="B199" s="67" t="s">
        <v>344</v>
      </c>
      <c r="C199" s="13" t="s">
        <v>380</v>
      </c>
      <c r="D199" s="19" t="s">
        <v>15</v>
      </c>
      <c r="E199" s="20">
        <v>65</v>
      </c>
      <c r="F199" s="197"/>
      <c r="G199" s="20">
        <f>F199+'BM 06 - COM REAJUSTE'!F198</f>
        <v>65</v>
      </c>
      <c r="H199" s="53"/>
      <c r="I199" s="20">
        <v>5.15</v>
      </c>
      <c r="J199" s="20">
        <f t="shared" si="65"/>
        <v>5.5639549388327474</v>
      </c>
      <c r="K199" s="20">
        <f t="shared" si="66"/>
        <v>334.75</v>
      </c>
      <c r="L199" s="20">
        <f t="shared" si="68"/>
        <v>0</v>
      </c>
      <c r="M199" s="20">
        <f t="shared" si="69"/>
        <v>0</v>
      </c>
      <c r="N199" s="20">
        <f t="shared" si="67"/>
        <v>0</v>
      </c>
      <c r="O199" s="64">
        <f>'BM 06 - COM REAJUSTE'!N198+N199</f>
        <v>334.75</v>
      </c>
    </row>
    <row r="200" spans="2:15" ht="37.5" x14ac:dyDescent="0.25">
      <c r="B200" s="67" t="s">
        <v>345</v>
      </c>
      <c r="C200" s="13" t="s">
        <v>381</v>
      </c>
      <c r="D200" s="19" t="s">
        <v>15</v>
      </c>
      <c r="E200" s="20">
        <v>30</v>
      </c>
      <c r="F200" s="197"/>
      <c r="G200" s="20">
        <f>F200+'BM 06 - COM REAJUSTE'!F199</f>
        <v>30</v>
      </c>
      <c r="H200" s="53"/>
      <c r="I200" s="20">
        <v>4.4400000000000004</v>
      </c>
      <c r="J200" s="20">
        <f t="shared" si="65"/>
        <v>4.7968854229936699</v>
      </c>
      <c r="K200" s="20">
        <f t="shared" si="66"/>
        <v>133.19999999999999</v>
      </c>
      <c r="L200" s="20">
        <f t="shared" si="68"/>
        <v>0</v>
      </c>
      <c r="M200" s="20">
        <f t="shared" si="69"/>
        <v>0</v>
      </c>
      <c r="N200" s="20">
        <f t="shared" si="67"/>
        <v>0</v>
      </c>
      <c r="O200" s="64">
        <f>'BM 06 - COM REAJUSTE'!N199+N200</f>
        <v>133.19999999999999</v>
      </c>
    </row>
    <row r="201" spans="2:15" ht="25" x14ac:dyDescent="0.25">
      <c r="B201" s="67" t="s">
        <v>346</v>
      </c>
      <c r="C201" s="13" t="s">
        <v>382</v>
      </c>
      <c r="D201" s="19" t="s">
        <v>141</v>
      </c>
      <c r="E201" s="20">
        <v>2</v>
      </c>
      <c r="F201" s="197">
        <v>2</v>
      </c>
      <c r="G201" s="20">
        <f>F201+'BM 06 - COM REAJUSTE'!F200</f>
        <v>2</v>
      </c>
      <c r="H201" s="53">
        <v>2</v>
      </c>
      <c r="I201" s="20">
        <v>59.47</v>
      </c>
      <c r="J201" s="20">
        <f t="shared" si="65"/>
        <v>64.250174798521059</v>
      </c>
      <c r="K201" s="20">
        <f t="shared" si="66"/>
        <v>118.94</v>
      </c>
      <c r="L201" s="20">
        <f t="shared" si="68"/>
        <v>118.94</v>
      </c>
      <c r="M201" s="20">
        <f t="shared" si="69"/>
        <v>128.5</v>
      </c>
      <c r="N201" s="20">
        <f t="shared" si="67"/>
        <v>128.5</v>
      </c>
      <c r="O201" s="64">
        <f>'BM 06 - COM REAJUSTE'!N200+N201</f>
        <v>128.5</v>
      </c>
    </row>
    <row r="202" spans="2:15" ht="13" x14ac:dyDescent="0.25">
      <c r="B202" s="67" t="s">
        <v>347</v>
      </c>
      <c r="C202" s="13" t="s">
        <v>383</v>
      </c>
      <c r="D202" s="19" t="s">
        <v>141</v>
      </c>
      <c r="E202" s="20">
        <v>2</v>
      </c>
      <c r="F202" s="197">
        <v>2</v>
      </c>
      <c r="G202" s="20">
        <f>F202+'BM 06 - COM REAJUSTE'!F201</f>
        <v>2</v>
      </c>
      <c r="H202" s="53">
        <v>2</v>
      </c>
      <c r="I202" s="20">
        <v>25.27</v>
      </c>
      <c r="J202" s="20">
        <f t="shared" si="65"/>
        <v>27.301192486272527</v>
      </c>
      <c r="K202" s="20">
        <f t="shared" si="66"/>
        <v>50.54</v>
      </c>
      <c r="L202" s="20">
        <f t="shared" si="68"/>
        <v>50.54</v>
      </c>
      <c r="M202" s="20">
        <f t="shared" si="69"/>
        <v>54.6</v>
      </c>
      <c r="N202" s="20">
        <f t="shared" si="67"/>
        <v>54.6</v>
      </c>
      <c r="O202" s="64">
        <f>'BM 06 - COM REAJUSTE'!N201+N202</f>
        <v>54.6</v>
      </c>
    </row>
    <row r="203" spans="2:15" ht="25" x14ac:dyDescent="0.25">
      <c r="B203" s="67" t="s">
        <v>348</v>
      </c>
      <c r="C203" s="13" t="s">
        <v>384</v>
      </c>
      <c r="D203" s="19" t="s">
        <v>15</v>
      </c>
      <c r="E203" s="20">
        <v>15</v>
      </c>
      <c r="F203" s="197">
        <v>15</v>
      </c>
      <c r="G203" s="20">
        <f>F203+'BM 06 - COM REAJUSTE'!F202</f>
        <v>15</v>
      </c>
      <c r="H203" s="53">
        <v>15</v>
      </c>
      <c r="I203" s="20">
        <v>31.79</v>
      </c>
      <c r="J203" s="20">
        <f t="shared" si="65"/>
        <v>34.34526747679476</v>
      </c>
      <c r="K203" s="20">
        <f t="shared" si="66"/>
        <v>476.85</v>
      </c>
      <c r="L203" s="20">
        <f t="shared" si="68"/>
        <v>476.85</v>
      </c>
      <c r="M203" s="20">
        <f t="shared" si="69"/>
        <v>515.16999999999996</v>
      </c>
      <c r="N203" s="20">
        <f t="shared" si="67"/>
        <v>515.16999999999996</v>
      </c>
      <c r="O203" s="64">
        <f>'BM 06 - COM REAJUSTE'!N202+N203</f>
        <v>515.16999999999996</v>
      </c>
    </row>
    <row r="204" spans="2:15" ht="25" x14ac:dyDescent="0.25">
      <c r="B204" s="67" t="s">
        <v>349</v>
      </c>
      <c r="C204" s="13" t="s">
        <v>385</v>
      </c>
      <c r="D204" s="19" t="s">
        <v>141</v>
      </c>
      <c r="E204" s="20">
        <v>2</v>
      </c>
      <c r="F204" s="197">
        <v>2</v>
      </c>
      <c r="G204" s="20">
        <f>F204+'BM 06 - COM REAJUSTE'!F203</f>
        <v>2</v>
      </c>
      <c r="H204" s="53">
        <v>2</v>
      </c>
      <c r="I204" s="20">
        <v>38.29</v>
      </c>
      <c r="J204" s="20">
        <f t="shared" si="65"/>
        <v>41.367734875321531</v>
      </c>
      <c r="K204" s="20">
        <f t="shared" si="66"/>
        <v>76.58</v>
      </c>
      <c r="L204" s="20">
        <f t="shared" si="68"/>
        <v>76.58</v>
      </c>
      <c r="M204" s="20">
        <f t="shared" si="69"/>
        <v>82.73</v>
      </c>
      <c r="N204" s="20">
        <f t="shared" si="67"/>
        <v>82.73</v>
      </c>
      <c r="O204" s="64">
        <f>'BM 06 - COM REAJUSTE'!N203+N204</f>
        <v>82.73</v>
      </c>
    </row>
    <row r="205" spans="2:15" ht="37.5" x14ac:dyDescent="0.25">
      <c r="B205" s="67" t="s">
        <v>350</v>
      </c>
      <c r="C205" s="13" t="s">
        <v>386</v>
      </c>
      <c r="D205" s="19" t="s">
        <v>141</v>
      </c>
      <c r="E205" s="20">
        <v>2</v>
      </c>
      <c r="F205" s="197">
        <v>2</v>
      </c>
      <c r="G205" s="20">
        <f>F205+'BM 06 - COM REAJUSTE'!F204</f>
        <v>2</v>
      </c>
      <c r="H205" s="53">
        <v>2</v>
      </c>
      <c r="I205" s="20">
        <v>171.24</v>
      </c>
      <c r="J205" s="20">
        <f t="shared" si="65"/>
        <v>185.00420266518827</v>
      </c>
      <c r="K205" s="20">
        <f t="shared" si="66"/>
        <v>342.48</v>
      </c>
      <c r="L205" s="20">
        <f t="shared" si="68"/>
        <v>342.48</v>
      </c>
      <c r="M205" s="20">
        <f t="shared" si="69"/>
        <v>370</v>
      </c>
      <c r="N205" s="20">
        <f t="shared" si="67"/>
        <v>370</v>
      </c>
      <c r="O205" s="64">
        <f>'BM 06 - COM REAJUSTE'!N204+N205</f>
        <v>370</v>
      </c>
    </row>
    <row r="206" spans="2:15" ht="25" x14ac:dyDescent="0.25">
      <c r="B206" s="67" t="s">
        <v>351</v>
      </c>
      <c r="C206" s="13" t="s">
        <v>387</v>
      </c>
      <c r="D206" s="19" t="s">
        <v>59</v>
      </c>
      <c r="E206" s="20">
        <v>8</v>
      </c>
      <c r="F206" s="197">
        <v>8</v>
      </c>
      <c r="G206" s="20">
        <f>F206+'BM 06 - COM REAJUSTE'!F205</f>
        <v>8</v>
      </c>
      <c r="H206" s="53">
        <v>8</v>
      </c>
      <c r="I206" s="20">
        <v>153.25</v>
      </c>
      <c r="J206" s="20">
        <f t="shared" si="65"/>
        <v>165.56817366526573</v>
      </c>
      <c r="K206" s="20">
        <f t="shared" si="66"/>
        <v>1226</v>
      </c>
      <c r="L206" s="20">
        <f t="shared" si="68"/>
        <v>1226</v>
      </c>
      <c r="M206" s="20">
        <f t="shared" si="69"/>
        <v>1324.54</v>
      </c>
      <c r="N206" s="20">
        <f t="shared" si="67"/>
        <v>1324.54</v>
      </c>
      <c r="O206" s="64">
        <f>'BM 06 - COM REAJUSTE'!N205+N206</f>
        <v>1324.54</v>
      </c>
    </row>
    <row r="207" spans="2:15" ht="14" x14ac:dyDescent="0.25">
      <c r="B207" s="238" t="s">
        <v>60</v>
      </c>
      <c r="C207" s="239"/>
      <c r="D207" s="239"/>
      <c r="E207" s="239"/>
      <c r="F207" s="239"/>
      <c r="G207" s="239"/>
      <c r="H207" s="239"/>
      <c r="I207" s="240"/>
      <c r="J207" s="181"/>
      <c r="K207" s="21">
        <f>SUM(K171:K206)</f>
        <v>32824.949999999997</v>
      </c>
      <c r="L207" s="21">
        <f>SUM(L171:L206)</f>
        <v>30920.35</v>
      </c>
      <c r="M207" s="21">
        <f>SUM(M171:M206)</f>
        <v>33405.549999999996</v>
      </c>
      <c r="N207" s="21">
        <f>SUM(N171:N206)</f>
        <v>32807.729999999996</v>
      </c>
      <c r="O207" s="65">
        <f>SUM(O171:O206)</f>
        <v>34712.330000000009</v>
      </c>
    </row>
    <row r="208" spans="2:15" ht="14" x14ac:dyDescent="0.25">
      <c r="B208" s="66" t="s">
        <v>388</v>
      </c>
      <c r="C208" s="178" t="s">
        <v>389</v>
      </c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80"/>
    </row>
    <row r="209" spans="2:15" ht="25" x14ac:dyDescent="0.25">
      <c r="B209" s="67" t="s">
        <v>390</v>
      </c>
      <c r="C209" s="13" t="s">
        <v>396</v>
      </c>
      <c r="D209" s="19" t="s">
        <v>141</v>
      </c>
      <c r="E209" s="20">
        <v>2</v>
      </c>
      <c r="F209" s="197">
        <v>1</v>
      </c>
      <c r="G209" s="20">
        <f>F209+'BM 06 - COM REAJUSTE'!F208</f>
        <v>1</v>
      </c>
      <c r="H209" s="53">
        <v>2</v>
      </c>
      <c r="I209" s="20">
        <v>227.4</v>
      </c>
      <c r="J209" s="20">
        <f t="shared" ref="J209:J214" si="70">I209*$Q$13</f>
        <v>245.67832098845955</v>
      </c>
      <c r="K209" s="20">
        <f t="shared" ref="K209:K214" si="71">TRUNC(I209*E209,2)</f>
        <v>454.8</v>
      </c>
      <c r="L209" s="20">
        <f t="shared" ref="L209:L214" si="72">TRUNC(H209*I209,2)</f>
        <v>454.8</v>
      </c>
      <c r="M209" s="20">
        <f t="shared" ref="M209:M214" si="73">TRUNC(J209*H209,2)</f>
        <v>491.35</v>
      </c>
      <c r="N209" s="20">
        <f t="shared" ref="N209:N214" si="74">TRUNC(J209*F209,2)</f>
        <v>245.67</v>
      </c>
      <c r="O209" s="64">
        <f>'BM 06 - COM REAJUSTE'!N208+N209</f>
        <v>245.67</v>
      </c>
    </row>
    <row r="210" spans="2:15" ht="37.5" x14ac:dyDescent="0.25">
      <c r="B210" s="67" t="s">
        <v>391</v>
      </c>
      <c r="C210" s="13" t="s">
        <v>397</v>
      </c>
      <c r="D210" s="19" t="s">
        <v>141</v>
      </c>
      <c r="E210" s="20">
        <v>3</v>
      </c>
      <c r="F210" s="197">
        <v>1</v>
      </c>
      <c r="G210" s="20">
        <f>F210+'BM 06 - COM REAJUSTE'!F209</f>
        <v>1</v>
      </c>
      <c r="H210" s="53">
        <v>3</v>
      </c>
      <c r="I210" s="20">
        <v>234.54</v>
      </c>
      <c r="J210" s="20">
        <f t="shared" si="70"/>
        <v>253.39223133084127</v>
      </c>
      <c r="K210" s="20">
        <f t="shared" si="71"/>
        <v>703.62</v>
      </c>
      <c r="L210" s="20">
        <f t="shared" si="72"/>
        <v>703.62</v>
      </c>
      <c r="M210" s="20">
        <f t="shared" si="73"/>
        <v>760.17</v>
      </c>
      <c r="N210" s="20">
        <f t="shared" si="74"/>
        <v>253.39</v>
      </c>
      <c r="O210" s="64">
        <f>'BM 06 - COM REAJUSTE'!N209+N210</f>
        <v>253.39</v>
      </c>
    </row>
    <row r="211" spans="2:15" ht="50" x14ac:dyDescent="0.25">
      <c r="B211" s="67" t="s">
        <v>392</v>
      </c>
      <c r="C211" s="13" t="s">
        <v>398</v>
      </c>
      <c r="D211" s="19" t="s">
        <v>141</v>
      </c>
      <c r="E211" s="20">
        <v>7</v>
      </c>
      <c r="F211" s="197"/>
      <c r="G211" s="20">
        <f>F211+'BM 06 - COM REAJUSTE'!F210</f>
        <v>0</v>
      </c>
      <c r="H211" s="53">
        <v>7</v>
      </c>
      <c r="I211" s="20">
        <v>28.78</v>
      </c>
      <c r="J211" s="20">
        <f t="shared" si="70"/>
        <v>31.093324881476985</v>
      </c>
      <c r="K211" s="20">
        <f t="shared" si="71"/>
        <v>201.46</v>
      </c>
      <c r="L211" s="20">
        <f t="shared" si="72"/>
        <v>201.46</v>
      </c>
      <c r="M211" s="20">
        <f t="shared" si="73"/>
        <v>217.65</v>
      </c>
      <c r="N211" s="20">
        <f t="shared" si="74"/>
        <v>0</v>
      </c>
      <c r="O211" s="64">
        <f>'BM 06 - COM REAJUSTE'!N210+N211</f>
        <v>0</v>
      </c>
    </row>
    <row r="212" spans="2:15" ht="50" x14ac:dyDescent="0.25">
      <c r="B212" s="67" t="s">
        <v>393</v>
      </c>
      <c r="C212" s="13" t="s">
        <v>399</v>
      </c>
      <c r="D212" s="19" t="s">
        <v>141</v>
      </c>
      <c r="E212" s="20">
        <v>5</v>
      </c>
      <c r="F212" s="197">
        <v>2</v>
      </c>
      <c r="G212" s="20">
        <f>F212+'BM 06 - COM REAJUSTE'!F211</f>
        <v>2</v>
      </c>
      <c r="H212" s="53">
        <v>5</v>
      </c>
      <c r="I212" s="20">
        <v>17.86</v>
      </c>
      <c r="J212" s="20">
        <f t="shared" si="70"/>
        <v>19.295579651952011</v>
      </c>
      <c r="K212" s="20">
        <f t="shared" si="71"/>
        <v>89.3</v>
      </c>
      <c r="L212" s="20">
        <f t="shared" si="72"/>
        <v>89.3</v>
      </c>
      <c r="M212" s="20">
        <f t="shared" si="73"/>
        <v>96.47</v>
      </c>
      <c r="N212" s="20">
        <f t="shared" si="74"/>
        <v>38.590000000000003</v>
      </c>
      <c r="O212" s="64">
        <f>'BM 06 - COM REAJUSTE'!N211+N212</f>
        <v>38.590000000000003</v>
      </c>
    </row>
    <row r="213" spans="2:15" ht="25" x14ac:dyDescent="0.25">
      <c r="B213" s="67" t="s">
        <v>394</v>
      </c>
      <c r="C213" s="13" t="s">
        <v>400</v>
      </c>
      <c r="D213" s="19" t="s">
        <v>59</v>
      </c>
      <c r="E213" s="20">
        <v>4</v>
      </c>
      <c r="F213" s="197"/>
      <c r="G213" s="20">
        <f>F213+'BM 06 - COM REAJUSTE'!F212</f>
        <v>0</v>
      </c>
      <c r="H213" s="53">
        <v>4</v>
      </c>
      <c r="I213" s="20">
        <v>155.55000000000001</v>
      </c>
      <c r="J213" s="20">
        <f t="shared" si="70"/>
        <v>168.05304674474445</v>
      </c>
      <c r="K213" s="20">
        <f t="shared" si="71"/>
        <v>622.20000000000005</v>
      </c>
      <c r="L213" s="20">
        <f t="shared" si="72"/>
        <v>622.20000000000005</v>
      </c>
      <c r="M213" s="20">
        <f t="shared" si="73"/>
        <v>672.21</v>
      </c>
      <c r="N213" s="20">
        <f t="shared" si="74"/>
        <v>0</v>
      </c>
      <c r="O213" s="64">
        <f>'BM 06 - COM REAJUSTE'!N212+N213</f>
        <v>0</v>
      </c>
    </row>
    <row r="214" spans="2:15" ht="13" x14ac:dyDescent="0.25">
      <c r="B214" s="67" t="s">
        <v>395</v>
      </c>
      <c r="C214" s="13" t="s">
        <v>401</v>
      </c>
      <c r="D214" s="19" t="s">
        <v>44</v>
      </c>
      <c r="E214" s="20">
        <v>4.95</v>
      </c>
      <c r="F214" s="197"/>
      <c r="G214" s="20">
        <f>F214+'BM 06 - COM REAJUSTE'!F213</f>
        <v>0</v>
      </c>
      <c r="H214" s="53">
        <v>4.95</v>
      </c>
      <c r="I214" s="20">
        <v>33.49</v>
      </c>
      <c r="J214" s="20">
        <f t="shared" si="70"/>
        <v>36.181912796409456</v>
      </c>
      <c r="K214" s="20">
        <f t="shared" si="71"/>
        <v>165.77</v>
      </c>
      <c r="L214" s="20">
        <f t="shared" si="72"/>
        <v>165.77</v>
      </c>
      <c r="M214" s="20">
        <f t="shared" si="73"/>
        <v>179.1</v>
      </c>
      <c r="N214" s="20">
        <f t="shared" si="74"/>
        <v>0</v>
      </c>
      <c r="O214" s="64">
        <f>'BM 06 - COM REAJUSTE'!N213+N214</f>
        <v>0</v>
      </c>
    </row>
    <row r="215" spans="2:15" ht="14" x14ac:dyDescent="0.25">
      <c r="B215" s="238" t="s">
        <v>60</v>
      </c>
      <c r="C215" s="239"/>
      <c r="D215" s="239"/>
      <c r="E215" s="239"/>
      <c r="F215" s="239"/>
      <c r="G215" s="239"/>
      <c r="H215" s="239"/>
      <c r="I215" s="240"/>
      <c r="J215" s="181"/>
      <c r="K215" s="21">
        <f>SUM(K209:K214)</f>
        <v>2237.15</v>
      </c>
      <c r="L215" s="21">
        <f>SUM(L209:L214)</f>
        <v>2237.15</v>
      </c>
      <c r="M215" s="21">
        <f>SUM(M209:M214)</f>
        <v>2416.9500000000003</v>
      </c>
      <c r="N215" s="21">
        <f>SUM(N209:N214)</f>
        <v>537.65</v>
      </c>
      <c r="O215" s="65">
        <f>SUM(O209:O214)</f>
        <v>537.65</v>
      </c>
    </row>
    <row r="216" spans="2:15" ht="14" x14ac:dyDescent="0.25">
      <c r="B216" s="66" t="s">
        <v>402</v>
      </c>
      <c r="C216" s="178" t="s">
        <v>496</v>
      </c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80"/>
    </row>
    <row r="217" spans="2:15" ht="62.5" x14ac:dyDescent="0.25">
      <c r="B217" s="67" t="s">
        <v>403</v>
      </c>
      <c r="C217" s="13" t="s">
        <v>414</v>
      </c>
      <c r="D217" s="19" t="s">
        <v>141</v>
      </c>
      <c r="E217" s="20">
        <v>1</v>
      </c>
      <c r="F217" s="197">
        <v>1</v>
      </c>
      <c r="G217" s="20">
        <f>F217+'BM 06 - COM REAJUSTE'!F216</f>
        <v>1</v>
      </c>
      <c r="H217" s="53">
        <v>1</v>
      </c>
      <c r="I217" s="20">
        <v>871.68</v>
      </c>
      <c r="J217" s="20">
        <f t="shared" ref="J217:J227" si="75">I217*$Q$13</f>
        <v>941.74528953043273</v>
      </c>
      <c r="K217" s="20">
        <f t="shared" ref="K217:K227" si="76">TRUNC(I217*E217,2)</f>
        <v>871.68</v>
      </c>
      <c r="L217" s="20">
        <f>TRUNC(H217*I217,2)</f>
        <v>871.68</v>
      </c>
      <c r="M217" s="20">
        <f>TRUNC(J217*H217,2)</f>
        <v>941.74</v>
      </c>
      <c r="N217" s="20">
        <f t="shared" ref="N217:N227" si="77">TRUNC(J217*F217,2)</f>
        <v>941.74</v>
      </c>
      <c r="O217" s="64">
        <f>'BM 06 - COM REAJUSTE'!N216+N217</f>
        <v>941.74</v>
      </c>
    </row>
    <row r="218" spans="2:15" ht="62.5" x14ac:dyDescent="0.25">
      <c r="B218" s="67" t="s">
        <v>404</v>
      </c>
      <c r="C218" s="13" t="s">
        <v>415</v>
      </c>
      <c r="D218" s="19" t="s">
        <v>141</v>
      </c>
      <c r="E218" s="20">
        <v>1</v>
      </c>
      <c r="F218" s="197">
        <v>1</v>
      </c>
      <c r="G218" s="20">
        <f>F218+'BM 06 - COM REAJUSTE'!F217</f>
        <v>1</v>
      </c>
      <c r="H218" s="53">
        <v>1</v>
      </c>
      <c r="I218" s="20">
        <v>879.19</v>
      </c>
      <c r="J218" s="20">
        <f t="shared" si="75"/>
        <v>949.85894032473072</v>
      </c>
      <c r="K218" s="20">
        <f t="shared" si="76"/>
        <v>879.19</v>
      </c>
      <c r="L218" s="20">
        <f t="shared" ref="L218:L227" si="78">TRUNC(H218*I218,2)</f>
        <v>879.19</v>
      </c>
      <c r="M218" s="20">
        <f t="shared" ref="M218:M227" si="79">TRUNC(J218*H218,2)</f>
        <v>949.85</v>
      </c>
      <c r="N218" s="20">
        <f t="shared" si="77"/>
        <v>949.85</v>
      </c>
      <c r="O218" s="64">
        <f>'BM 06 - COM REAJUSTE'!N217+N218</f>
        <v>949.85</v>
      </c>
    </row>
    <row r="219" spans="2:15" ht="62.5" x14ac:dyDescent="0.25">
      <c r="B219" s="67" t="s">
        <v>405</v>
      </c>
      <c r="C219" s="13" t="s">
        <v>416</v>
      </c>
      <c r="D219" s="19" t="s">
        <v>141</v>
      </c>
      <c r="E219" s="20">
        <v>8</v>
      </c>
      <c r="F219" s="197">
        <v>8</v>
      </c>
      <c r="G219" s="20">
        <f>F219+'BM 06 - COM REAJUSTE'!F218</f>
        <v>8</v>
      </c>
      <c r="H219" s="53">
        <v>8</v>
      </c>
      <c r="I219" s="20">
        <v>919.03</v>
      </c>
      <c r="J219" s="20">
        <f t="shared" si="75"/>
        <v>992.90126357970087</v>
      </c>
      <c r="K219" s="20">
        <f t="shared" si="76"/>
        <v>7352.24</v>
      </c>
      <c r="L219" s="20">
        <f t="shared" si="78"/>
        <v>7352.24</v>
      </c>
      <c r="M219" s="20">
        <f t="shared" si="79"/>
        <v>7943.21</v>
      </c>
      <c r="N219" s="20">
        <f t="shared" si="77"/>
        <v>7943.21</v>
      </c>
      <c r="O219" s="64">
        <f>'BM 06 - COM REAJUSTE'!N218+N219</f>
        <v>7943.21</v>
      </c>
    </row>
    <row r="220" spans="2:15" ht="62.5" x14ac:dyDescent="0.25">
      <c r="B220" s="67" t="s">
        <v>406</v>
      </c>
      <c r="C220" s="13" t="s">
        <v>417</v>
      </c>
      <c r="D220" s="19" t="s">
        <v>141</v>
      </c>
      <c r="E220" s="20">
        <v>3</v>
      </c>
      <c r="F220" s="197">
        <v>3</v>
      </c>
      <c r="G220" s="20">
        <f>F220+'BM 06 - COM REAJUSTE'!F219</f>
        <v>3</v>
      </c>
      <c r="H220" s="53">
        <v>3</v>
      </c>
      <c r="I220" s="20">
        <v>988.04</v>
      </c>
      <c r="J220" s="20">
        <f t="shared" si="75"/>
        <v>1067.4582597600597</v>
      </c>
      <c r="K220" s="20">
        <f t="shared" si="76"/>
        <v>2964.12</v>
      </c>
      <c r="L220" s="20">
        <f t="shared" si="78"/>
        <v>2964.12</v>
      </c>
      <c r="M220" s="20">
        <f t="shared" si="79"/>
        <v>3202.37</v>
      </c>
      <c r="N220" s="20">
        <f t="shared" si="77"/>
        <v>3202.37</v>
      </c>
      <c r="O220" s="64">
        <f>'BM 06 - COM REAJUSTE'!N219+N220</f>
        <v>3202.37</v>
      </c>
    </row>
    <row r="221" spans="2:15" ht="50" x14ac:dyDescent="0.25">
      <c r="B221" s="67" t="s">
        <v>407</v>
      </c>
      <c r="C221" s="13" t="s">
        <v>418</v>
      </c>
      <c r="D221" s="19" t="s">
        <v>7</v>
      </c>
      <c r="E221" s="20">
        <v>2</v>
      </c>
      <c r="F221" s="197"/>
      <c r="G221" s="20">
        <f>F221+'BM 06 - COM REAJUSTE'!F220</f>
        <v>0</v>
      </c>
      <c r="H221" s="53">
        <v>2</v>
      </c>
      <c r="I221" s="20">
        <v>1006.45</v>
      </c>
      <c r="J221" s="20">
        <f t="shared" si="75"/>
        <v>1087.3480481918871</v>
      </c>
      <c r="K221" s="20">
        <f t="shared" si="76"/>
        <v>2012.9</v>
      </c>
      <c r="L221" s="20">
        <f t="shared" si="78"/>
        <v>2012.9</v>
      </c>
      <c r="M221" s="20">
        <f t="shared" si="79"/>
        <v>2174.69</v>
      </c>
      <c r="N221" s="20">
        <f t="shared" si="77"/>
        <v>0</v>
      </c>
      <c r="O221" s="64">
        <f>'BM 06 - COM REAJUSTE'!N220+N221</f>
        <v>0</v>
      </c>
    </row>
    <row r="222" spans="2:15" ht="37.5" x14ac:dyDescent="0.25">
      <c r="B222" s="67" t="s">
        <v>408</v>
      </c>
      <c r="C222" s="13" t="s">
        <v>419</v>
      </c>
      <c r="D222" s="19" t="s">
        <v>43</v>
      </c>
      <c r="E222" s="20">
        <v>3.09</v>
      </c>
      <c r="F222" s="197">
        <v>1.2</v>
      </c>
      <c r="G222" s="20">
        <f>F222+'BM 06 - COM REAJUSTE'!F221</f>
        <v>1.2</v>
      </c>
      <c r="H222" s="53">
        <v>3.09</v>
      </c>
      <c r="I222" s="20">
        <v>792.25</v>
      </c>
      <c r="J222" s="20">
        <f t="shared" si="75"/>
        <v>855.93073792043572</v>
      </c>
      <c r="K222" s="20">
        <f t="shared" si="76"/>
        <v>2448.0500000000002</v>
      </c>
      <c r="L222" s="20">
        <f t="shared" si="78"/>
        <v>2448.0500000000002</v>
      </c>
      <c r="M222" s="20">
        <f t="shared" si="79"/>
        <v>2644.82</v>
      </c>
      <c r="N222" s="20">
        <f t="shared" si="77"/>
        <v>1027.1099999999999</v>
      </c>
      <c r="O222" s="64">
        <f>'BM 06 - COM REAJUSTE'!N221+N222</f>
        <v>1027.1099999999999</v>
      </c>
    </row>
    <row r="223" spans="2:15" ht="25" x14ac:dyDescent="0.25">
      <c r="B223" s="67" t="s">
        <v>409</v>
      </c>
      <c r="C223" s="13" t="s">
        <v>420</v>
      </c>
      <c r="D223" s="19" t="s">
        <v>43</v>
      </c>
      <c r="E223" s="20">
        <v>5.78</v>
      </c>
      <c r="F223" s="197"/>
      <c r="G223" s="20">
        <f>F223+'BM 06 - COM REAJUSTE'!F222</f>
        <v>5.78</v>
      </c>
      <c r="H223" s="53">
        <v>5.78</v>
      </c>
      <c r="I223" s="20">
        <v>790.18</v>
      </c>
      <c r="J223" s="20">
        <f t="shared" si="75"/>
        <v>853.69435214890484</v>
      </c>
      <c r="K223" s="20">
        <f t="shared" si="76"/>
        <v>4567.24</v>
      </c>
      <c r="L223" s="20">
        <f t="shared" si="78"/>
        <v>4567.24</v>
      </c>
      <c r="M223" s="20">
        <f t="shared" si="79"/>
        <v>4934.3500000000004</v>
      </c>
      <c r="N223" s="20">
        <f t="shared" si="77"/>
        <v>0</v>
      </c>
      <c r="O223" s="64">
        <f>'BM 06 - COM REAJUSTE'!N222+N223</f>
        <v>4934.3500000000004</v>
      </c>
    </row>
    <row r="224" spans="2:15" ht="25" x14ac:dyDescent="0.25">
      <c r="B224" s="67" t="s">
        <v>410</v>
      </c>
      <c r="C224" s="13" t="s">
        <v>421</v>
      </c>
      <c r="D224" s="19" t="s">
        <v>43</v>
      </c>
      <c r="E224" s="20">
        <v>2.9</v>
      </c>
      <c r="F224" s="197">
        <v>2.9</v>
      </c>
      <c r="G224" s="20">
        <f>F224+'BM 06 - COM REAJUSTE'!F223</f>
        <v>2.9</v>
      </c>
      <c r="H224" s="53">
        <v>2.9</v>
      </c>
      <c r="I224" s="20">
        <v>403.61</v>
      </c>
      <c r="J224" s="20">
        <f t="shared" si="75"/>
        <v>436.05201026452141</v>
      </c>
      <c r="K224" s="20">
        <f t="shared" si="76"/>
        <v>1170.46</v>
      </c>
      <c r="L224" s="20">
        <f t="shared" si="78"/>
        <v>1170.46</v>
      </c>
      <c r="M224" s="20">
        <f t="shared" si="79"/>
        <v>1264.55</v>
      </c>
      <c r="N224" s="20">
        <f t="shared" si="77"/>
        <v>1264.55</v>
      </c>
      <c r="O224" s="64">
        <f>'BM 06 - COM REAJUSTE'!N223+N224</f>
        <v>1264.55</v>
      </c>
    </row>
    <row r="225" spans="2:15" ht="25" x14ac:dyDescent="0.25">
      <c r="B225" s="67" t="s">
        <v>411</v>
      </c>
      <c r="C225" s="13" t="s">
        <v>422</v>
      </c>
      <c r="D225" s="19" t="s">
        <v>43</v>
      </c>
      <c r="E225" s="20">
        <v>14.38</v>
      </c>
      <c r="F225" s="197"/>
      <c r="G225" s="20">
        <f>F225+'BM 06 - COM REAJUSTE'!F224</f>
        <v>14.38</v>
      </c>
      <c r="H225" s="53">
        <v>14.38</v>
      </c>
      <c r="I225" s="20">
        <v>311.42</v>
      </c>
      <c r="J225" s="20">
        <f t="shared" si="75"/>
        <v>336.45181496141635</v>
      </c>
      <c r="K225" s="20">
        <f t="shared" si="76"/>
        <v>4478.21</v>
      </c>
      <c r="L225" s="20">
        <f t="shared" si="78"/>
        <v>4478.21</v>
      </c>
      <c r="M225" s="20">
        <f t="shared" si="79"/>
        <v>4838.17</v>
      </c>
      <c r="N225" s="20">
        <f t="shared" si="77"/>
        <v>0</v>
      </c>
      <c r="O225" s="64">
        <f>'BM 06 - COM REAJUSTE'!N224+N225</f>
        <v>4838.17</v>
      </c>
    </row>
    <row r="226" spans="2:15" ht="13" x14ac:dyDescent="0.25">
      <c r="B226" s="67" t="s">
        <v>412</v>
      </c>
      <c r="C226" s="13" t="s">
        <v>423</v>
      </c>
      <c r="D226" s="19" t="s">
        <v>43</v>
      </c>
      <c r="E226" s="20">
        <v>8.4</v>
      </c>
      <c r="F226" s="197"/>
      <c r="G226" s="20">
        <f>F226+'BM 06 - COM REAJUSTE'!F225</f>
        <v>8.4</v>
      </c>
      <c r="H226" s="53">
        <v>8.4</v>
      </c>
      <c r="I226" s="20">
        <v>356.28</v>
      </c>
      <c r="J226" s="20">
        <f t="shared" si="75"/>
        <v>384.91764380724874</v>
      </c>
      <c r="K226" s="20">
        <f t="shared" si="76"/>
        <v>2992.75</v>
      </c>
      <c r="L226" s="20">
        <f t="shared" si="78"/>
        <v>2992.75</v>
      </c>
      <c r="M226" s="20">
        <f t="shared" si="79"/>
        <v>3233.3</v>
      </c>
      <c r="N226" s="20">
        <f t="shared" si="77"/>
        <v>0</v>
      </c>
      <c r="O226" s="64">
        <f>'BM 06 - COM REAJUSTE'!N225+N226</f>
        <v>3233.3</v>
      </c>
    </row>
    <row r="227" spans="2:15" ht="13" x14ac:dyDescent="0.25">
      <c r="B227" s="67" t="s">
        <v>413</v>
      </c>
      <c r="C227" s="13" t="s">
        <v>424</v>
      </c>
      <c r="D227" s="19" t="s">
        <v>43</v>
      </c>
      <c r="E227" s="20">
        <v>5.98</v>
      </c>
      <c r="F227" s="197"/>
      <c r="G227" s="20">
        <f>F227+'BM 06 - COM REAJUSTE'!F226</f>
        <v>5.98</v>
      </c>
      <c r="H227" s="53">
        <v>5.98</v>
      </c>
      <c r="I227" s="20">
        <v>477.05</v>
      </c>
      <c r="J227" s="20">
        <f t="shared" si="75"/>
        <v>515.3950880718761</v>
      </c>
      <c r="K227" s="20">
        <f t="shared" si="76"/>
        <v>2852.75</v>
      </c>
      <c r="L227" s="20">
        <f t="shared" si="78"/>
        <v>2852.75</v>
      </c>
      <c r="M227" s="20">
        <f t="shared" si="79"/>
        <v>3082.06</v>
      </c>
      <c r="N227" s="20">
        <f t="shared" si="77"/>
        <v>0</v>
      </c>
      <c r="O227" s="64">
        <f>'BM 06 - COM REAJUSTE'!N226+N227</f>
        <v>3082.06</v>
      </c>
    </row>
    <row r="228" spans="2:15" ht="14" x14ac:dyDescent="0.25">
      <c r="B228" s="238" t="s">
        <v>60</v>
      </c>
      <c r="C228" s="239"/>
      <c r="D228" s="239"/>
      <c r="E228" s="239"/>
      <c r="F228" s="239"/>
      <c r="G228" s="239"/>
      <c r="H228" s="239"/>
      <c r="I228" s="240"/>
      <c r="J228" s="181"/>
      <c r="K228" s="21">
        <f>SUM(K217:K227)</f>
        <v>32589.589999999997</v>
      </c>
      <c r="L228" s="21">
        <f>SUM(L217:L227)</f>
        <v>32589.589999999997</v>
      </c>
      <c r="M228" s="21">
        <f>SUM(M217:M227)</f>
        <v>35209.11</v>
      </c>
      <c r="N228" s="21">
        <f>SUM(N217:N227)</f>
        <v>15328.829999999998</v>
      </c>
      <c r="O228" s="65">
        <f>SUM(O217:O227)</f>
        <v>31416.71</v>
      </c>
    </row>
    <row r="229" spans="2:15" ht="14" x14ac:dyDescent="0.25">
      <c r="B229" s="66" t="s">
        <v>425</v>
      </c>
      <c r="C229" s="178" t="s">
        <v>426</v>
      </c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80"/>
    </row>
    <row r="230" spans="2:15" ht="50" x14ac:dyDescent="0.25">
      <c r="B230" s="67" t="s">
        <v>427</v>
      </c>
      <c r="C230" s="13" t="s">
        <v>428</v>
      </c>
      <c r="D230" s="19" t="s">
        <v>43</v>
      </c>
      <c r="E230" s="20">
        <v>45.93</v>
      </c>
      <c r="F230" s="53"/>
      <c r="G230" s="20">
        <f>F230+'BM 06 - COM REAJUSTE'!F229</f>
        <v>45.93</v>
      </c>
      <c r="H230" s="53">
        <v>45.93</v>
      </c>
      <c r="I230" s="20">
        <v>1555.93</v>
      </c>
      <c r="J230" s="20">
        <f>I230*$Q$13</f>
        <v>1680.9950306753469</v>
      </c>
      <c r="K230" s="20">
        <f>TRUNC(I230*E230,2)</f>
        <v>71463.86</v>
      </c>
      <c r="L230" s="20">
        <f>TRUNC(H230*I230,2)</f>
        <v>71463.86</v>
      </c>
      <c r="M230" s="20">
        <f>TRUNC(J230*H230,2)</f>
        <v>77208.100000000006</v>
      </c>
      <c r="N230" s="20">
        <f>TRUNC(J230*F230,2)</f>
        <v>0</v>
      </c>
      <c r="O230" s="64">
        <f>'BM 06 - COM REAJUSTE'!N229+N230</f>
        <v>77208.100000000006</v>
      </c>
    </row>
    <row r="231" spans="2:15" ht="14" x14ac:dyDescent="0.25">
      <c r="B231" s="238" t="s">
        <v>60</v>
      </c>
      <c r="C231" s="239"/>
      <c r="D231" s="239"/>
      <c r="E231" s="239"/>
      <c r="F231" s="239"/>
      <c r="G231" s="239"/>
      <c r="H231" s="239"/>
      <c r="I231" s="240"/>
      <c r="J231" s="181"/>
      <c r="K231" s="21">
        <f>SUM(K230:K230)</f>
        <v>71463.86</v>
      </c>
      <c r="L231" s="21">
        <f>SUM(L230:L230)</f>
        <v>71463.86</v>
      </c>
      <c r="M231" s="21">
        <f>SUM(M230:M230)</f>
        <v>77208.100000000006</v>
      </c>
      <c r="N231" s="21">
        <f>SUM(N230:N230)</f>
        <v>0</v>
      </c>
      <c r="O231" s="65">
        <f>SUM(O230:O230)</f>
        <v>77208.100000000006</v>
      </c>
    </row>
    <row r="232" spans="2:15" ht="14" x14ac:dyDescent="0.25">
      <c r="B232" s="66" t="s">
        <v>429</v>
      </c>
      <c r="C232" s="178" t="s">
        <v>430</v>
      </c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80"/>
    </row>
    <row r="233" spans="2:15" ht="37.5" x14ac:dyDescent="0.25">
      <c r="B233" s="67" t="s">
        <v>431</v>
      </c>
      <c r="C233" s="13" t="s">
        <v>449</v>
      </c>
      <c r="D233" s="19" t="s">
        <v>59</v>
      </c>
      <c r="E233" s="20">
        <v>1</v>
      </c>
      <c r="F233" s="197"/>
      <c r="G233" s="20">
        <f>F233+'BM 06 - COM REAJUSTE'!F232</f>
        <v>0</v>
      </c>
      <c r="H233" s="53">
        <v>1</v>
      </c>
      <c r="I233" s="20">
        <v>1283.9100000000001</v>
      </c>
      <c r="J233" s="20">
        <f t="shared" ref="J233:J250" si="80">I233*$Q$13</f>
        <v>1387.1101719450005</v>
      </c>
      <c r="K233" s="20">
        <f t="shared" ref="K233:K250" si="81">TRUNC(I233*E233,2)</f>
        <v>1283.9100000000001</v>
      </c>
      <c r="L233" s="20">
        <f>TRUNC(H233*I233,2)</f>
        <v>1283.9100000000001</v>
      </c>
      <c r="M233" s="20">
        <f>TRUNC(J233*H233,2)</f>
        <v>1387.11</v>
      </c>
      <c r="N233" s="20">
        <f t="shared" ref="N233:N250" si="82">TRUNC(J233*F233,2)</f>
        <v>0</v>
      </c>
      <c r="O233" s="64">
        <f>'BM 06 - COM REAJUSTE'!N232+N233</f>
        <v>0</v>
      </c>
    </row>
    <row r="234" spans="2:15" ht="13" x14ac:dyDescent="0.25">
      <c r="B234" s="67" t="s">
        <v>432</v>
      </c>
      <c r="C234" s="13" t="s">
        <v>450</v>
      </c>
      <c r="D234" s="19" t="s">
        <v>43</v>
      </c>
      <c r="E234" s="20">
        <v>7.91</v>
      </c>
      <c r="F234" s="197"/>
      <c r="G234" s="20">
        <f>F234+'BM 06 - COM REAJUSTE'!F233</f>
        <v>0</v>
      </c>
      <c r="H234" s="53">
        <v>7.91</v>
      </c>
      <c r="I234" s="20">
        <v>354.07</v>
      </c>
      <c r="J234" s="20">
        <f t="shared" si="80"/>
        <v>382.53000489174968</v>
      </c>
      <c r="K234" s="20">
        <f t="shared" si="81"/>
        <v>2800.69</v>
      </c>
      <c r="L234" s="20">
        <f t="shared" ref="L234:L250" si="83">TRUNC(H234*I234,2)</f>
        <v>2800.69</v>
      </c>
      <c r="M234" s="20">
        <f t="shared" ref="M234:M250" si="84">TRUNC(J234*H234,2)</f>
        <v>3025.81</v>
      </c>
      <c r="N234" s="20">
        <f t="shared" si="82"/>
        <v>0</v>
      </c>
      <c r="O234" s="64">
        <f>'BM 06 - COM REAJUSTE'!N233+N234</f>
        <v>0</v>
      </c>
    </row>
    <row r="235" spans="2:15" ht="25" x14ac:dyDescent="0.25">
      <c r="B235" s="67" t="s">
        <v>433</v>
      </c>
      <c r="C235" s="13" t="s">
        <v>451</v>
      </c>
      <c r="D235" s="19" t="s">
        <v>44</v>
      </c>
      <c r="E235" s="20">
        <v>4.95</v>
      </c>
      <c r="F235" s="197"/>
      <c r="G235" s="20">
        <f>F235+'BM 06 - COM REAJUSTE'!F234</f>
        <v>0</v>
      </c>
      <c r="H235" s="53">
        <v>4.95</v>
      </c>
      <c r="I235" s="20">
        <v>119.64</v>
      </c>
      <c r="J235" s="20">
        <f t="shared" si="80"/>
        <v>129.25661531688348</v>
      </c>
      <c r="K235" s="20">
        <f t="shared" si="81"/>
        <v>592.21</v>
      </c>
      <c r="L235" s="20">
        <f t="shared" si="83"/>
        <v>592.21</v>
      </c>
      <c r="M235" s="20">
        <f t="shared" si="84"/>
        <v>639.82000000000005</v>
      </c>
      <c r="N235" s="20">
        <f t="shared" si="82"/>
        <v>0</v>
      </c>
      <c r="O235" s="64">
        <f>'BM 06 - COM REAJUSTE'!N234+N235</f>
        <v>0</v>
      </c>
    </row>
    <row r="236" spans="2:15" ht="25" x14ac:dyDescent="0.25">
      <c r="B236" s="67" t="s">
        <v>434</v>
      </c>
      <c r="C236" s="13" t="s">
        <v>452</v>
      </c>
      <c r="D236" s="19" t="s">
        <v>44</v>
      </c>
      <c r="E236" s="20">
        <v>5.95</v>
      </c>
      <c r="F236" s="197"/>
      <c r="G236" s="20">
        <f>F236+'BM 06 - COM REAJUSTE'!F235</f>
        <v>0</v>
      </c>
      <c r="H236" s="53">
        <v>5.95</v>
      </c>
      <c r="I236" s="20">
        <v>63.02</v>
      </c>
      <c r="J236" s="20">
        <f t="shared" si="80"/>
        <v>68.085522377716458</v>
      </c>
      <c r="K236" s="20">
        <f t="shared" si="81"/>
        <v>374.96</v>
      </c>
      <c r="L236" s="20">
        <f t="shared" si="83"/>
        <v>374.96</v>
      </c>
      <c r="M236" s="20">
        <f t="shared" si="84"/>
        <v>405.1</v>
      </c>
      <c r="N236" s="20">
        <f t="shared" si="82"/>
        <v>0</v>
      </c>
      <c r="O236" s="64">
        <f>'BM 06 - COM REAJUSTE'!N235+N236</f>
        <v>0</v>
      </c>
    </row>
    <row r="237" spans="2:15" ht="13" x14ac:dyDescent="0.25">
      <c r="B237" s="67" t="s">
        <v>435</v>
      </c>
      <c r="C237" s="13" t="s">
        <v>453</v>
      </c>
      <c r="D237" s="19" t="s">
        <v>43</v>
      </c>
      <c r="E237" s="20">
        <v>2.92</v>
      </c>
      <c r="F237" s="197"/>
      <c r="G237" s="20">
        <f>F237+'BM 06 - COM REAJUSTE'!F236</f>
        <v>0</v>
      </c>
      <c r="H237" s="53">
        <v>2.92</v>
      </c>
      <c r="I237" s="20">
        <v>235.63</v>
      </c>
      <c r="J237" s="20">
        <f t="shared" si="80"/>
        <v>254.5698450945942</v>
      </c>
      <c r="K237" s="20">
        <f t="shared" si="81"/>
        <v>688.03</v>
      </c>
      <c r="L237" s="20">
        <f t="shared" si="83"/>
        <v>688.03</v>
      </c>
      <c r="M237" s="20">
        <f t="shared" si="84"/>
        <v>743.34</v>
      </c>
      <c r="N237" s="20">
        <f t="shared" si="82"/>
        <v>0</v>
      </c>
      <c r="O237" s="64">
        <f>'BM 06 - COM REAJUSTE'!N236+N237</f>
        <v>0</v>
      </c>
    </row>
    <row r="238" spans="2:15" ht="25" x14ac:dyDescent="0.25">
      <c r="B238" s="67" t="s">
        <v>436</v>
      </c>
      <c r="C238" s="13" t="s">
        <v>454</v>
      </c>
      <c r="D238" s="19" t="s">
        <v>141</v>
      </c>
      <c r="E238" s="20">
        <v>3</v>
      </c>
      <c r="F238" s="197"/>
      <c r="G238" s="20">
        <f>F238+'BM 06 - COM REAJUSTE'!F237</f>
        <v>0</v>
      </c>
      <c r="H238" s="53">
        <v>3</v>
      </c>
      <c r="I238" s="20">
        <v>95.11</v>
      </c>
      <c r="J238" s="20">
        <f t="shared" si="80"/>
        <v>102.75490373444322</v>
      </c>
      <c r="K238" s="20">
        <f t="shared" si="81"/>
        <v>285.33</v>
      </c>
      <c r="L238" s="20">
        <f t="shared" si="83"/>
        <v>285.33</v>
      </c>
      <c r="M238" s="20">
        <f t="shared" si="84"/>
        <v>308.26</v>
      </c>
      <c r="N238" s="20">
        <f t="shared" si="82"/>
        <v>0</v>
      </c>
      <c r="O238" s="64">
        <f>'BM 06 - COM REAJUSTE'!N237+N238</f>
        <v>0</v>
      </c>
    </row>
    <row r="239" spans="2:15" ht="25" x14ac:dyDescent="0.25">
      <c r="B239" s="67" t="s">
        <v>437</v>
      </c>
      <c r="C239" s="13" t="s">
        <v>455</v>
      </c>
      <c r="D239" s="19" t="s">
        <v>59</v>
      </c>
      <c r="E239" s="20">
        <v>3</v>
      </c>
      <c r="F239" s="197"/>
      <c r="G239" s="20">
        <f>F239+'BM 06 - COM REAJUSTE'!F238</f>
        <v>0</v>
      </c>
      <c r="H239" s="53">
        <v>3</v>
      </c>
      <c r="I239" s="20">
        <v>346.58</v>
      </c>
      <c r="J239" s="20">
        <f t="shared" si="80"/>
        <v>374.43796168944726</v>
      </c>
      <c r="K239" s="20">
        <f t="shared" si="81"/>
        <v>1039.74</v>
      </c>
      <c r="L239" s="20">
        <f t="shared" si="83"/>
        <v>1039.74</v>
      </c>
      <c r="M239" s="20">
        <f t="shared" si="84"/>
        <v>1123.31</v>
      </c>
      <c r="N239" s="20">
        <f t="shared" si="82"/>
        <v>0</v>
      </c>
      <c r="O239" s="64">
        <f>'BM 06 - COM REAJUSTE'!N238+N239</f>
        <v>0</v>
      </c>
    </row>
    <row r="240" spans="2:15" ht="25" x14ac:dyDescent="0.25">
      <c r="B240" s="67" t="s">
        <v>438</v>
      </c>
      <c r="C240" s="13" t="s">
        <v>456</v>
      </c>
      <c r="D240" s="19" t="s">
        <v>141</v>
      </c>
      <c r="E240" s="20">
        <v>3</v>
      </c>
      <c r="F240" s="197"/>
      <c r="G240" s="20">
        <f>F240+'BM 06 - COM REAJUSTE'!F239</f>
        <v>0</v>
      </c>
      <c r="H240" s="53">
        <v>3</v>
      </c>
      <c r="I240" s="20">
        <v>123.36</v>
      </c>
      <c r="J240" s="20">
        <f t="shared" si="80"/>
        <v>133.27562742804034</v>
      </c>
      <c r="K240" s="20">
        <f t="shared" si="81"/>
        <v>370.08</v>
      </c>
      <c r="L240" s="20">
        <f t="shared" si="83"/>
        <v>370.08</v>
      </c>
      <c r="M240" s="20">
        <f t="shared" si="84"/>
        <v>399.82</v>
      </c>
      <c r="N240" s="20">
        <f t="shared" si="82"/>
        <v>0</v>
      </c>
      <c r="O240" s="64">
        <f>'BM 06 - COM REAJUSTE'!N239+N240</f>
        <v>0</v>
      </c>
    </row>
    <row r="241" spans="2:15" ht="25" x14ac:dyDescent="0.25">
      <c r="B241" s="67" t="s">
        <v>439</v>
      </c>
      <c r="C241" s="13" t="s">
        <v>457</v>
      </c>
      <c r="D241" s="19" t="s">
        <v>141</v>
      </c>
      <c r="E241" s="20">
        <v>3</v>
      </c>
      <c r="F241" s="197"/>
      <c r="G241" s="20">
        <f>F241+'BM 06 - COM REAJUSTE'!F240</f>
        <v>0</v>
      </c>
      <c r="H241" s="53">
        <v>3</v>
      </c>
      <c r="I241" s="20">
        <v>25.36</v>
      </c>
      <c r="J241" s="20">
        <f t="shared" si="80"/>
        <v>27.39842665025213</v>
      </c>
      <c r="K241" s="20">
        <f t="shared" si="81"/>
        <v>76.08</v>
      </c>
      <c r="L241" s="20">
        <f t="shared" si="83"/>
        <v>76.08</v>
      </c>
      <c r="M241" s="20">
        <f t="shared" si="84"/>
        <v>82.19</v>
      </c>
      <c r="N241" s="20">
        <f t="shared" si="82"/>
        <v>0</v>
      </c>
      <c r="O241" s="64">
        <f>'BM 06 - COM REAJUSTE'!N240+N241</f>
        <v>0</v>
      </c>
    </row>
    <row r="242" spans="2:15" ht="25" x14ac:dyDescent="0.25">
      <c r="B242" s="67" t="s">
        <v>440</v>
      </c>
      <c r="C242" s="13" t="s">
        <v>458</v>
      </c>
      <c r="D242" s="19" t="s">
        <v>141</v>
      </c>
      <c r="E242" s="20">
        <v>2</v>
      </c>
      <c r="F242" s="197"/>
      <c r="G242" s="20">
        <f>F242+'BM 06 - COM REAJUSTE'!F241</f>
        <v>0</v>
      </c>
      <c r="H242" s="53">
        <v>2</v>
      </c>
      <c r="I242" s="20">
        <v>921.35</v>
      </c>
      <c r="J242" s="20">
        <f t="shared" si="80"/>
        <v>995.40774425117513</v>
      </c>
      <c r="K242" s="20">
        <f t="shared" si="81"/>
        <v>1842.7</v>
      </c>
      <c r="L242" s="20">
        <f t="shared" si="83"/>
        <v>1842.7</v>
      </c>
      <c r="M242" s="20">
        <f t="shared" si="84"/>
        <v>1990.81</v>
      </c>
      <c r="N242" s="20">
        <f t="shared" si="82"/>
        <v>0</v>
      </c>
      <c r="O242" s="64">
        <f>'BM 06 - COM REAJUSTE'!N241+N242</f>
        <v>0</v>
      </c>
    </row>
    <row r="243" spans="2:15" ht="50" x14ac:dyDescent="0.25">
      <c r="B243" s="67" t="s">
        <v>441</v>
      </c>
      <c r="C243" s="13" t="s">
        <v>459</v>
      </c>
      <c r="D243" s="19" t="s">
        <v>141</v>
      </c>
      <c r="E243" s="20">
        <v>3</v>
      </c>
      <c r="F243" s="197"/>
      <c r="G243" s="20">
        <f>F243+'BM 06 - COM REAJUSTE'!F242</f>
        <v>0</v>
      </c>
      <c r="H243" s="53">
        <v>3</v>
      </c>
      <c r="I243" s="20">
        <v>465.68</v>
      </c>
      <c r="J243" s="20">
        <f t="shared" si="80"/>
        <v>503.11117202245316</v>
      </c>
      <c r="K243" s="20">
        <f t="shared" si="81"/>
        <v>1397.04</v>
      </c>
      <c r="L243" s="20">
        <f t="shared" si="83"/>
        <v>1397.04</v>
      </c>
      <c r="M243" s="20">
        <f t="shared" si="84"/>
        <v>1509.33</v>
      </c>
      <c r="N243" s="20">
        <f t="shared" si="82"/>
        <v>0</v>
      </c>
      <c r="O243" s="64">
        <f>'BM 06 - COM REAJUSTE'!N242+N243</f>
        <v>0</v>
      </c>
    </row>
    <row r="244" spans="2:15" ht="25" x14ac:dyDescent="0.25">
      <c r="B244" s="67" t="s">
        <v>442</v>
      </c>
      <c r="C244" s="13" t="s">
        <v>460</v>
      </c>
      <c r="D244" s="19" t="s">
        <v>141</v>
      </c>
      <c r="E244" s="20">
        <v>3</v>
      </c>
      <c r="F244" s="197"/>
      <c r="G244" s="20">
        <f>F244+'BM 06 - COM REAJUSTE'!F243</f>
        <v>0</v>
      </c>
      <c r="H244" s="53">
        <v>3</v>
      </c>
      <c r="I244" s="20">
        <v>91.33</v>
      </c>
      <c r="J244" s="20">
        <f t="shared" si="80"/>
        <v>98.671068847299964</v>
      </c>
      <c r="K244" s="20">
        <f t="shared" si="81"/>
        <v>273.99</v>
      </c>
      <c r="L244" s="20">
        <f t="shared" si="83"/>
        <v>273.99</v>
      </c>
      <c r="M244" s="20">
        <f t="shared" si="84"/>
        <v>296.01</v>
      </c>
      <c r="N244" s="20">
        <f t="shared" si="82"/>
        <v>0</v>
      </c>
      <c r="O244" s="64">
        <f>'BM 06 - COM REAJUSTE'!N243+N244</f>
        <v>0</v>
      </c>
    </row>
    <row r="245" spans="2:15" ht="25" x14ac:dyDescent="0.25">
      <c r="B245" s="67" t="s">
        <v>443</v>
      </c>
      <c r="C245" s="13" t="s">
        <v>461</v>
      </c>
      <c r="D245" s="19" t="s">
        <v>141</v>
      </c>
      <c r="E245" s="20">
        <v>2</v>
      </c>
      <c r="F245" s="197"/>
      <c r="G245" s="20">
        <f>F245+'BM 06 - COM REAJUSTE'!F244</f>
        <v>0</v>
      </c>
      <c r="H245" s="53">
        <v>2</v>
      </c>
      <c r="I245" s="20">
        <v>562.45000000000005</v>
      </c>
      <c r="J245" s="20">
        <f t="shared" si="80"/>
        <v>607.6595058925202</v>
      </c>
      <c r="K245" s="20">
        <f t="shared" si="81"/>
        <v>1124.9000000000001</v>
      </c>
      <c r="L245" s="20">
        <f t="shared" si="83"/>
        <v>1124.9000000000001</v>
      </c>
      <c r="M245" s="20">
        <f t="shared" si="84"/>
        <v>1215.31</v>
      </c>
      <c r="N245" s="20">
        <f t="shared" si="82"/>
        <v>0</v>
      </c>
      <c r="O245" s="64">
        <f>'BM 06 - COM REAJUSTE'!N244+N245</f>
        <v>0</v>
      </c>
    </row>
    <row r="246" spans="2:15" ht="37.5" x14ac:dyDescent="0.25">
      <c r="B246" s="67" t="s">
        <v>444</v>
      </c>
      <c r="C246" s="13" t="s">
        <v>462</v>
      </c>
      <c r="D246" s="19" t="s">
        <v>141</v>
      </c>
      <c r="E246" s="20">
        <v>6</v>
      </c>
      <c r="F246" s="197"/>
      <c r="G246" s="20">
        <f>F246+'BM 06 - COM REAJUSTE'!F245</f>
        <v>0</v>
      </c>
      <c r="H246" s="53">
        <v>6</v>
      </c>
      <c r="I246" s="20">
        <v>291.97000000000003</v>
      </c>
      <c r="J246" s="20">
        <f t="shared" si="80"/>
        <v>315.43843174582474</v>
      </c>
      <c r="K246" s="20">
        <f t="shared" si="81"/>
        <v>1751.82</v>
      </c>
      <c r="L246" s="20">
        <f t="shared" si="83"/>
        <v>1751.82</v>
      </c>
      <c r="M246" s="20">
        <f t="shared" si="84"/>
        <v>1892.63</v>
      </c>
      <c r="N246" s="20">
        <f t="shared" si="82"/>
        <v>0</v>
      </c>
      <c r="O246" s="64">
        <f>'BM 06 - COM REAJUSTE'!N245+N246</f>
        <v>0</v>
      </c>
    </row>
    <row r="247" spans="2:15" ht="25" x14ac:dyDescent="0.25">
      <c r="B247" s="67" t="s">
        <v>445</v>
      </c>
      <c r="C247" s="13" t="s">
        <v>463</v>
      </c>
      <c r="D247" s="19" t="s">
        <v>141</v>
      </c>
      <c r="E247" s="20">
        <v>2</v>
      </c>
      <c r="F247" s="197"/>
      <c r="G247" s="20">
        <f>F247+'BM 06 - COM REAJUSTE'!F246</f>
        <v>0</v>
      </c>
      <c r="H247" s="53">
        <v>2</v>
      </c>
      <c r="I247" s="20">
        <v>264.36</v>
      </c>
      <c r="J247" s="20">
        <f t="shared" si="80"/>
        <v>285.60915099608252</v>
      </c>
      <c r="K247" s="20">
        <f t="shared" si="81"/>
        <v>528.72</v>
      </c>
      <c r="L247" s="20">
        <f t="shared" si="83"/>
        <v>528.72</v>
      </c>
      <c r="M247" s="20">
        <f t="shared" si="84"/>
        <v>571.21</v>
      </c>
      <c r="N247" s="20">
        <f t="shared" si="82"/>
        <v>0</v>
      </c>
      <c r="O247" s="64">
        <f>'BM 06 - COM REAJUSTE'!N246+N247</f>
        <v>0</v>
      </c>
    </row>
    <row r="248" spans="2:15" ht="25" x14ac:dyDescent="0.25">
      <c r="B248" s="67" t="s">
        <v>446</v>
      </c>
      <c r="C248" s="13" t="s">
        <v>464</v>
      </c>
      <c r="D248" s="19" t="s">
        <v>141</v>
      </c>
      <c r="E248" s="20">
        <v>3</v>
      </c>
      <c r="F248" s="197"/>
      <c r="G248" s="20">
        <f>F248+'BM 06 - COM REAJUSTE'!F247</f>
        <v>0</v>
      </c>
      <c r="H248" s="53">
        <v>3</v>
      </c>
      <c r="I248" s="20">
        <v>93.24</v>
      </c>
      <c r="J248" s="20">
        <f t="shared" si="80"/>
        <v>100.73459388286705</v>
      </c>
      <c r="K248" s="20">
        <f t="shared" si="81"/>
        <v>279.72000000000003</v>
      </c>
      <c r="L248" s="20">
        <f t="shared" si="83"/>
        <v>279.72000000000003</v>
      </c>
      <c r="M248" s="20">
        <f t="shared" si="84"/>
        <v>302.2</v>
      </c>
      <c r="N248" s="20">
        <f t="shared" si="82"/>
        <v>0</v>
      </c>
      <c r="O248" s="64">
        <f>'BM 06 - COM REAJUSTE'!N247+N248</f>
        <v>0</v>
      </c>
    </row>
    <row r="249" spans="2:15" ht="37.5" x14ac:dyDescent="0.25">
      <c r="B249" s="67" t="s">
        <v>447</v>
      </c>
      <c r="C249" s="13" t="s">
        <v>465</v>
      </c>
      <c r="D249" s="19" t="s">
        <v>141</v>
      </c>
      <c r="E249" s="20">
        <v>3</v>
      </c>
      <c r="F249" s="197"/>
      <c r="G249" s="20">
        <f>F249+'BM 06 - COM REAJUSTE'!F248</f>
        <v>0</v>
      </c>
      <c r="H249" s="53">
        <v>3</v>
      </c>
      <c r="I249" s="20">
        <v>98.04</v>
      </c>
      <c r="J249" s="20">
        <f t="shared" si="80"/>
        <v>105.92041596177914</v>
      </c>
      <c r="K249" s="20">
        <f t="shared" si="81"/>
        <v>294.12</v>
      </c>
      <c r="L249" s="20">
        <f t="shared" si="83"/>
        <v>294.12</v>
      </c>
      <c r="M249" s="20">
        <f t="shared" si="84"/>
        <v>317.76</v>
      </c>
      <c r="N249" s="20">
        <f t="shared" si="82"/>
        <v>0</v>
      </c>
      <c r="O249" s="64">
        <f>'BM 06 - COM REAJUSTE'!N248+N249</f>
        <v>0</v>
      </c>
    </row>
    <row r="250" spans="2:15" ht="25" x14ac:dyDescent="0.25">
      <c r="B250" s="67" t="s">
        <v>448</v>
      </c>
      <c r="C250" s="13" t="s">
        <v>466</v>
      </c>
      <c r="D250" s="19" t="s">
        <v>141</v>
      </c>
      <c r="E250" s="20">
        <v>3</v>
      </c>
      <c r="F250" s="197"/>
      <c r="G250" s="20">
        <f>F250+'BM 06 - COM REAJUSTE'!F249</f>
        <v>0</v>
      </c>
      <c r="H250" s="53">
        <v>3</v>
      </c>
      <c r="I250" s="20">
        <v>27.71</v>
      </c>
      <c r="J250" s="20">
        <f t="shared" si="80"/>
        <v>29.937318709719502</v>
      </c>
      <c r="K250" s="20">
        <f t="shared" si="81"/>
        <v>83.13</v>
      </c>
      <c r="L250" s="20">
        <f t="shared" si="83"/>
        <v>83.13</v>
      </c>
      <c r="M250" s="20">
        <f t="shared" si="84"/>
        <v>89.81</v>
      </c>
      <c r="N250" s="20">
        <f t="shared" si="82"/>
        <v>0</v>
      </c>
      <c r="O250" s="64">
        <f>'BM 06 - COM REAJUSTE'!N249+N250</f>
        <v>0</v>
      </c>
    </row>
    <row r="251" spans="2:15" ht="14" x14ac:dyDescent="0.25">
      <c r="B251" s="238" t="s">
        <v>60</v>
      </c>
      <c r="C251" s="239"/>
      <c r="D251" s="239"/>
      <c r="E251" s="239"/>
      <c r="F251" s="239"/>
      <c r="G251" s="239"/>
      <c r="H251" s="239"/>
      <c r="I251" s="240"/>
      <c r="J251" s="181"/>
      <c r="K251" s="21">
        <f>SUM(K233:K250)</f>
        <v>15087.169999999998</v>
      </c>
      <c r="L251" s="21">
        <f>SUM(L233:L250)</f>
        <v>15087.169999999998</v>
      </c>
      <c r="M251" s="21">
        <f>SUM(M233:M250)</f>
        <v>16299.829999999998</v>
      </c>
      <c r="N251" s="21">
        <f>SUM(N233:N250)</f>
        <v>0</v>
      </c>
      <c r="O251" s="65">
        <f>SUM(O233:O250)</f>
        <v>0</v>
      </c>
    </row>
    <row r="252" spans="2:15" ht="14" x14ac:dyDescent="0.25">
      <c r="B252" s="66" t="s">
        <v>467</v>
      </c>
      <c r="C252" s="178" t="s">
        <v>497</v>
      </c>
      <c r="D252" s="179"/>
      <c r="E252" s="179"/>
      <c r="F252" s="179"/>
      <c r="G252" s="179"/>
      <c r="H252" s="179"/>
      <c r="I252" s="179"/>
      <c r="J252" s="179"/>
      <c r="K252" s="179"/>
      <c r="L252" s="179"/>
      <c r="M252" s="179"/>
      <c r="N252" s="179"/>
      <c r="O252" s="180"/>
    </row>
    <row r="253" spans="2:15" ht="25" x14ac:dyDescent="0.25">
      <c r="B253" s="67" t="s">
        <v>468</v>
      </c>
      <c r="C253" s="13" t="s">
        <v>474</v>
      </c>
      <c r="D253" s="19" t="s">
        <v>141</v>
      </c>
      <c r="E253" s="20">
        <v>2</v>
      </c>
      <c r="F253" s="197">
        <v>2</v>
      </c>
      <c r="G253" s="20">
        <f>F253+'BM 06 - COM REAJUSTE'!F252</f>
        <v>2</v>
      </c>
      <c r="H253" s="53">
        <v>2</v>
      </c>
      <c r="I253" s="20">
        <v>379.92</v>
      </c>
      <c r="J253" s="20">
        <f t="shared" ref="J253:J258" si="85">I253*$Q$13</f>
        <v>410.45781754589075</v>
      </c>
      <c r="K253" s="20">
        <f t="shared" ref="K253:K258" si="86">TRUNC(I253*E253,2)</f>
        <v>759.84</v>
      </c>
      <c r="L253" s="20">
        <f t="shared" ref="L253:L258" si="87">TRUNC(I253*H253,2)</f>
        <v>759.84</v>
      </c>
      <c r="M253" s="20">
        <f t="shared" ref="M253:M258" si="88">TRUNC(H253*J253,2)</f>
        <v>820.91</v>
      </c>
      <c r="N253" s="20">
        <f t="shared" ref="N253:N258" si="89">TRUNC(J253*F253,2)</f>
        <v>820.91</v>
      </c>
      <c r="O253" s="64">
        <f>'BM 06 - COM REAJUSTE'!N252+N253</f>
        <v>820.91</v>
      </c>
    </row>
    <row r="254" spans="2:15" ht="13" x14ac:dyDescent="0.25">
      <c r="B254" s="67" t="s">
        <v>469</v>
      </c>
      <c r="C254" s="13" t="s">
        <v>475</v>
      </c>
      <c r="D254" s="19" t="s">
        <v>59</v>
      </c>
      <c r="E254" s="20">
        <v>35</v>
      </c>
      <c r="F254" s="197"/>
      <c r="G254" s="20">
        <f>F254+'BM 06 - COM REAJUSTE'!F253</f>
        <v>0</v>
      </c>
      <c r="H254" s="53">
        <v>35</v>
      </c>
      <c r="I254" s="20">
        <v>37.950000000000003</v>
      </c>
      <c r="J254" s="20">
        <f t="shared" si="85"/>
        <v>41.000405811398593</v>
      </c>
      <c r="K254" s="20">
        <f t="shared" si="86"/>
        <v>1328.25</v>
      </c>
      <c r="L254" s="20">
        <f t="shared" si="87"/>
        <v>1328.25</v>
      </c>
      <c r="M254" s="20">
        <f t="shared" si="88"/>
        <v>1435.01</v>
      </c>
      <c r="N254" s="20">
        <f t="shared" si="89"/>
        <v>0</v>
      </c>
      <c r="O254" s="64">
        <f>'BM 06 - COM REAJUSTE'!N253+N254</f>
        <v>0</v>
      </c>
    </row>
    <row r="255" spans="2:15" ht="13" x14ac:dyDescent="0.25">
      <c r="B255" s="67" t="s">
        <v>470</v>
      </c>
      <c r="C255" s="13" t="s">
        <v>476</v>
      </c>
      <c r="D255" s="19" t="s">
        <v>43</v>
      </c>
      <c r="E255" s="20">
        <v>6.7</v>
      </c>
      <c r="F255" s="197"/>
      <c r="G255" s="20">
        <f>F255+'BM 06 - COM REAJUSTE'!F254</f>
        <v>0</v>
      </c>
      <c r="H255" s="53">
        <v>6.7</v>
      </c>
      <c r="I255" s="20">
        <v>282.16000000000003</v>
      </c>
      <c r="J255" s="20">
        <f t="shared" si="85"/>
        <v>304.83990787204817</v>
      </c>
      <c r="K255" s="20">
        <f t="shared" si="86"/>
        <v>1890.47</v>
      </c>
      <c r="L255" s="20">
        <f t="shared" si="87"/>
        <v>1890.47</v>
      </c>
      <c r="M255" s="20">
        <f t="shared" si="88"/>
        <v>2042.42</v>
      </c>
      <c r="N255" s="20">
        <f t="shared" si="89"/>
        <v>0</v>
      </c>
      <c r="O255" s="64">
        <f>'BM 06 - COM REAJUSTE'!N254+N255</f>
        <v>0</v>
      </c>
    </row>
    <row r="256" spans="2:15" ht="13" x14ac:dyDescent="0.25">
      <c r="B256" s="67" t="s">
        <v>471</v>
      </c>
      <c r="C256" s="13" t="s">
        <v>477</v>
      </c>
      <c r="D256" s="19" t="s">
        <v>44</v>
      </c>
      <c r="E256" s="20">
        <v>5</v>
      </c>
      <c r="F256" s="197"/>
      <c r="G256" s="20">
        <f>F256+'BM 06 - COM REAJUSTE'!F255</f>
        <v>0</v>
      </c>
      <c r="H256" s="53">
        <v>5</v>
      </c>
      <c r="I256" s="20">
        <v>20.47</v>
      </c>
      <c r="J256" s="20">
        <f t="shared" si="85"/>
        <v>22.115370407360452</v>
      </c>
      <c r="K256" s="20">
        <f t="shared" si="86"/>
        <v>102.35</v>
      </c>
      <c r="L256" s="20">
        <f t="shared" si="87"/>
        <v>102.35</v>
      </c>
      <c r="M256" s="20">
        <f t="shared" si="88"/>
        <v>110.57</v>
      </c>
      <c r="N256" s="20">
        <f t="shared" si="89"/>
        <v>0</v>
      </c>
      <c r="O256" s="64">
        <f>'BM 06 - COM REAJUSTE'!N255+N256</f>
        <v>0</v>
      </c>
    </row>
    <row r="257" spans="2:18" ht="25" x14ac:dyDescent="0.25">
      <c r="B257" s="67" t="s">
        <v>472</v>
      </c>
      <c r="C257" s="13" t="s">
        <v>478</v>
      </c>
      <c r="D257" s="19" t="s">
        <v>59</v>
      </c>
      <c r="E257" s="20">
        <v>1</v>
      </c>
      <c r="F257" s="197"/>
      <c r="G257" s="20">
        <f>F257+'BM 06 - COM REAJUSTE'!F256</f>
        <v>0</v>
      </c>
      <c r="H257" s="53">
        <v>1</v>
      </c>
      <c r="I257" s="20">
        <v>77.599999999999994</v>
      </c>
      <c r="J257" s="20">
        <f t="shared" si="85"/>
        <v>83.837456942411876</v>
      </c>
      <c r="K257" s="20">
        <f t="shared" si="86"/>
        <v>77.599999999999994</v>
      </c>
      <c r="L257" s="20">
        <f t="shared" si="87"/>
        <v>77.599999999999994</v>
      </c>
      <c r="M257" s="20">
        <f t="shared" si="88"/>
        <v>83.83</v>
      </c>
      <c r="N257" s="20">
        <f t="shared" si="89"/>
        <v>0</v>
      </c>
      <c r="O257" s="64">
        <f>'BM 06 - COM REAJUSTE'!N256+N257</f>
        <v>0</v>
      </c>
    </row>
    <row r="258" spans="2:18" ht="13" x14ac:dyDescent="0.25">
      <c r="B258" s="67" t="s">
        <v>473</v>
      </c>
      <c r="C258" s="13" t="s">
        <v>479</v>
      </c>
      <c r="D258" s="19" t="s">
        <v>43</v>
      </c>
      <c r="E258" s="20">
        <v>694.98</v>
      </c>
      <c r="F258" s="197"/>
      <c r="G258" s="20">
        <f>F258+'BM 06 - COM REAJUSTE'!F257</f>
        <v>0</v>
      </c>
      <c r="H258" s="53">
        <v>694.98</v>
      </c>
      <c r="I258" s="20">
        <v>2.27</v>
      </c>
      <c r="J258" s="20">
        <f t="shared" si="85"/>
        <v>2.4524616914855022</v>
      </c>
      <c r="K258" s="20">
        <f t="shared" si="86"/>
        <v>1577.6</v>
      </c>
      <c r="L258" s="20">
        <f t="shared" si="87"/>
        <v>1577.6</v>
      </c>
      <c r="M258" s="20">
        <f t="shared" si="88"/>
        <v>1704.41</v>
      </c>
      <c r="N258" s="20">
        <f t="shared" si="89"/>
        <v>0</v>
      </c>
      <c r="O258" s="64">
        <f>'BM 06 - COM REAJUSTE'!N257+N258</f>
        <v>0</v>
      </c>
    </row>
    <row r="259" spans="2:18" ht="14" x14ac:dyDescent="0.25">
      <c r="B259" s="238" t="s">
        <v>60</v>
      </c>
      <c r="C259" s="239"/>
      <c r="D259" s="239"/>
      <c r="E259" s="239"/>
      <c r="F259" s="239"/>
      <c r="G259" s="239"/>
      <c r="H259" s="239"/>
      <c r="I259" s="240"/>
      <c r="J259" s="181"/>
      <c r="K259" s="21">
        <f>SUM(K253:K258)</f>
        <v>5736.1100000000006</v>
      </c>
      <c r="L259" s="21">
        <f>SUM(L253:L258)</f>
        <v>5736.1100000000006</v>
      </c>
      <c r="M259" s="21">
        <f>SUM(M253:M258)</f>
        <v>6197.15</v>
      </c>
      <c r="N259" s="21">
        <f>TRUNC(SUM(N253:N258),2)</f>
        <v>820.91</v>
      </c>
      <c r="O259" s="65">
        <f>TRUNC(SUM(O253:O258),2)</f>
        <v>820.91</v>
      </c>
    </row>
    <row r="260" spans="2:18" ht="14.5" thickBot="1" x14ac:dyDescent="0.3">
      <c r="B260" s="259" t="s">
        <v>142</v>
      </c>
      <c r="C260" s="260"/>
      <c r="D260" s="260"/>
      <c r="E260" s="260"/>
      <c r="F260" s="260"/>
      <c r="G260" s="260"/>
      <c r="H260" s="260"/>
      <c r="I260" s="261"/>
      <c r="J260" s="193"/>
      <c r="K260" s="194">
        <f>K259+K251+K231+K228+K215+K207+K169+K161+K140+K116+K103+K93+K84+K75+K66+K61+K52+K44+K35+K19</f>
        <v>699345.34000000008</v>
      </c>
      <c r="L260" s="194">
        <f>L259+L251+L231+L228+L215+L207+L169+L161+L140+L116+L103+L93+L84+L75+L66+L61+L52+L44+L35+L19</f>
        <v>326211.24000000005</v>
      </c>
      <c r="M260" s="194">
        <f>M259+M251+M231+M228+M215+M207+M169+M161+M140+M116+M103+M93+M84+M75+M66+M61+M52+M44+M35+M19</f>
        <v>352431.59999999992</v>
      </c>
      <c r="N260" s="194">
        <f>N19+N35+N44+N52+N61+N66+N75+N84+N93+N103+N116+N140+N161+N169+N207+N215+N228+N231+N251+N259</f>
        <v>122922.12999999999</v>
      </c>
      <c r="O260" s="195">
        <f>O19+O35+O44+O52+O61+O66+O75+O84+O93+O103+O116+O140+O161+O169+O207+O215+O228+O231+O251+O259</f>
        <v>677109.29999999993</v>
      </c>
      <c r="Q260" s="196">
        <f>SUM(Q14:Q259)</f>
        <v>5460.0699999999988</v>
      </c>
    </row>
    <row r="261" spans="2:18" x14ac:dyDescent="0.25">
      <c r="B261" s="70"/>
      <c r="C261" s="70"/>
      <c r="D261" s="71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2:18" ht="13" x14ac:dyDescent="0.3">
      <c r="B262" s="70"/>
      <c r="D262" s="2"/>
      <c r="E262" s="3"/>
      <c r="F262" s="3"/>
      <c r="G262" s="3"/>
      <c r="H262" s="3"/>
      <c r="I262" s="3"/>
      <c r="J262" s="3"/>
      <c r="K262" s="72"/>
      <c r="L262" s="72"/>
      <c r="M262" s="72"/>
      <c r="O262" s="72"/>
      <c r="R262" s="154">
        <f>K260+M260-L260</f>
        <v>725565.7</v>
      </c>
    </row>
    <row r="263" spans="2:18" ht="15.5" x14ac:dyDescent="0.3">
      <c r="B263" s="70"/>
      <c r="D263" s="2"/>
      <c r="E263" s="3"/>
      <c r="F263" s="3"/>
      <c r="G263" s="3"/>
      <c r="H263" s="3"/>
      <c r="I263" s="3"/>
      <c r="J263" s="3"/>
      <c r="K263" s="72"/>
      <c r="L263" s="72"/>
      <c r="M263" s="72"/>
      <c r="N263" s="199" t="s">
        <v>524</v>
      </c>
      <c r="O263" s="72"/>
      <c r="R263" s="154"/>
    </row>
    <row r="264" spans="2:18" ht="15.5" x14ac:dyDescent="0.3">
      <c r="B264" s="70"/>
      <c r="D264" s="2"/>
      <c r="E264" s="3"/>
      <c r="F264" s="3"/>
      <c r="G264" s="3"/>
      <c r="H264" s="3"/>
      <c r="I264" s="3"/>
      <c r="J264" s="3"/>
      <c r="K264" s="72"/>
      <c r="L264" s="72"/>
      <c r="M264" s="72"/>
      <c r="N264" s="199"/>
      <c r="O264" s="72"/>
      <c r="R264" s="154"/>
    </row>
    <row r="265" spans="2:18" x14ac:dyDescent="0.25">
      <c r="B265" s="70"/>
      <c r="D265" s="2"/>
      <c r="E265" s="3"/>
      <c r="F265" s="3"/>
      <c r="G265" s="3"/>
      <c r="H265" s="3"/>
      <c r="I265" s="3"/>
      <c r="J265" s="3"/>
      <c r="K265" s="72"/>
      <c r="L265" s="72"/>
      <c r="M265" s="72"/>
      <c r="N265" s="72"/>
      <c r="O265" s="72"/>
      <c r="R265" s="5"/>
    </row>
    <row r="266" spans="2:18" ht="15.5" x14ac:dyDescent="0.25">
      <c r="B266" s="70"/>
      <c r="C266" s="258" t="s">
        <v>521</v>
      </c>
      <c r="D266" s="258"/>
      <c r="E266" s="258"/>
      <c r="F266" s="258"/>
      <c r="G266" s="258"/>
      <c r="H266" s="258"/>
      <c r="I266" s="258"/>
      <c r="J266" s="177"/>
      <c r="K266" s="72"/>
      <c r="L266" s="72"/>
      <c r="M266" s="72"/>
      <c r="N266" s="72"/>
      <c r="O266" s="72"/>
      <c r="Q266" s="253"/>
      <c r="R266" s="253"/>
    </row>
    <row r="267" spans="2:18" ht="15.5" x14ac:dyDescent="0.25">
      <c r="B267" s="70"/>
      <c r="C267" s="258" t="s">
        <v>486</v>
      </c>
      <c r="D267" s="258"/>
      <c r="E267" s="258"/>
      <c r="F267" s="258"/>
      <c r="G267" s="258"/>
      <c r="H267" s="258"/>
      <c r="I267" s="258"/>
      <c r="J267" s="177"/>
      <c r="K267" s="72"/>
      <c r="L267" s="72"/>
      <c r="M267" s="72"/>
      <c r="N267" s="72"/>
      <c r="O267" s="72"/>
      <c r="Q267" s="5"/>
    </row>
    <row r="268" spans="2:18" ht="15.5" x14ac:dyDescent="0.25">
      <c r="B268" s="70"/>
      <c r="C268" s="258" t="s">
        <v>487</v>
      </c>
      <c r="D268" s="258"/>
      <c r="E268" s="258"/>
      <c r="F268" s="258"/>
      <c r="G268" s="258"/>
      <c r="H268" s="258"/>
      <c r="I268" s="258"/>
      <c r="J268" s="177"/>
      <c r="K268" s="72"/>
      <c r="L268" s="72"/>
      <c r="M268" s="72"/>
      <c r="N268" s="72"/>
      <c r="O268" s="72"/>
    </row>
    <row r="269" spans="2:18" ht="14.5" x14ac:dyDescent="0.25">
      <c r="B269" s="70"/>
      <c r="C269" s="177"/>
      <c r="D269" s="71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2:18" x14ac:dyDescent="0.25">
      <c r="B270" s="70"/>
      <c r="C270" s="70"/>
      <c r="D270" s="71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</sheetData>
  <mergeCells count="54">
    <mergeCell ref="L8:M8"/>
    <mergeCell ref="L9:M9"/>
    <mergeCell ref="K2:K9"/>
    <mergeCell ref="B2:J2"/>
    <mergeCell ref="L2:M2"/>
    <mergeCell ref="L3:M3"/>
    <mergeCell ref="L4:M4"/>
    <mergeCell ref="L5:M5"/>
    <mergeCell ref="L6:M6"/>
    <mergeCell ref="L7:M7"/>
    <mergeCell ref="B10:B11"/>
    <mergeCell ref="C10:C11"/>
    <mergeCell ref="D10:D11"/>
    <mergeCell ref="E10:H10"/>
    <mergeCell ref="I10:O10"/>
    <mergeCell ref="C12:O12"/>
    <mergeCell ref="B19:I19"/>
    <mergeCell ref="C20:O20"/>
    <mergeCell ref="B35:I35"/>
    <mergeCell ref="C36:O36"/>
    <mergeCell ref="C37:O37"/>
    <mergeCell ref="B44:I44"/>
    <mergeCell ref="C45:O45"/>
    <mergeCell ref="B52:I52"/>
    <mergeCell ref="C53:O53"/>
    <mergeCell ref="B61:I61"/>
    <mergeCell ref="C62:O62"/>
    <mergeCell ref="B66:I66"/>
    <mergeCell ref="C67:O67"/>
    <mergeCell ref="B75:I75"/>
    <mergeCell ref="C76:O76"/>
    <mergeCell ref="C77:O77"/>
    <mergeCell ref="B84:I84"/>
    <mergeCell ref="C85:O85"/>
    <mergeCell ref="B93:I93"/>
    <mergeCell ref="C94:O94"/>
    <mergeCell ref="B103:I103"/>
    <mergeCell ref="C104:O104"/>
    <mergeCell ref="B116:I116"/>
    <mergeCell ref="B251:I251"/>
    <mergeCell ref="C117:O117"/>
    <mergeCell ref="B140:I140"/>
    <mergeCell ref="B161:I161"/>
    <mergeCell ref="B169:I169"/>
    <mergeCell ref="B207:I207"/>
    <mergeCell ref="B215:I215"/>
    <mergeCell ref="Q266:R266"/>
    <mergeCell ref="C267:I267"/>
    <mergeCell ref="C268:I268"/>
    <mergeCell ref="B228:I228"/>
    <mergeCell ref="B231:I231"/>
    <mergeCell ref="B259:I259"/>
    <mergeCell ref="B260:I260"/>
    <mergeCell ref="C266:I266"/>
  </mergeCells>
  <conditionalFormatting sqref="C73:D73 C13:D13 G11:H11 G13:H18">
    <cfRule type="cellIs" dxfId="87" priority="44" stopIfTrue="1" operator="equal">
      <formula>0</formula>
    </cfRule>
  </conditionalFormatting>
  <conditionalFormatting sqref="F11 F13:F14">
    <cfRule type="cellIs" dxfId="86" priority="43" stopIfTrue="1" operator="equal">
      <formula>0</formula>
    </cfRule>
  </conditionalFormatting>
  <conditionalFormatting sqref="E13 E11">
    <cfRule type="cellIs" dxfId="85" priority="42" stopIfTrue="1" operator="equal">
      <formula>0</formula>
    </cfRule>
  </conditionalFormatting>
  <conditionalFormatting sqref="C10:D10">
    <cfRule type="cellIs" dxfId="84" priority="41" stopIfTrue="1" operator="equal">
      <formula>0</formula>
    </cfRule>
  </conditionalFormatting>
  <conditionalFormatting sqref="E10">
    <cfRule type="cellIs" dxfId="83" priority="40" stopIfTrue="1" operator="equal">
      <formula>0</formula>
    </cfRule>
  </conditionalFormatting>
  <conditionalFormatting sqref="O11">
    <cfRule type="cellIs" dxfId="82" priority="39" stopIfTrue="1" operator="equal">
      <formula>0</formula>
    </cfRule>
  </conditionalFormatting>
  <conditionalFormatting sqref="G54:G60">
    <cfRule type="cellIs" dxfId="81" priority="38" stopIfTrue="1" operator="equal">
      <formula>0</formula>
    </cfRule>
  </conditionalFormatting>
  <conditionalFormatting sqref="G63:G65">
    <cfRule type="cellIs" dxfId="80" priority="37" stopIfTrue="1" operator="equal">
      <formula>0</formula>
    </cfRule>
  </conditionalFormatting>
  <conditionalFormatting sqref="G21:G34">
    <cfRule type="cellIs" dxfId="79" priority="36" stopIfTrue="1" operator="equal">
      <formula>0</formula>
    </cfRule>
  </conditionalFormatting>
  <conditionalFormatting sqref="G38:G43">
    <cfRule type="cellIs" dxfId="78" priority="35" stopIfTrue="1" operator="equal">
      <formula>0</formula>
    </cfRule>
  </conditionalFormatting>
  <conditionalFormatting sqref="G46:G51">
    <cfRule type="cellIs" dxfId="77" priority="34" stopIfTrue="1" operator="equal">
      <formula>0</formula>
    </cfRule>
  </conditionalFormatting>
  <conditionalFormatting sqref="G86:H92">
    <cfRule type="cellIs" dxfId="76" priority="33" stopIfTrue="1" operator="equal">
      <formula>0</formula>
    </cfRule>
  </conditionalFormatting>
  <conditionalFormatting sqref="G68:G74">
    <cfRule type="cellIs" dxfId="75" priority="32" stopIfTrue="1" operator="equal">
      <formula>0</formula>
    </cfRule>
  </conditionalFormatting>
  <conditionalFormatting sqref="G78:G83">
    <cfRule type="cellIs" dxfId="74" priority="31" stopIfTrue="1" operator="equal">
      <formula>0</formula>
    </cfRule>
  </conditionalFormatting>
  <conditionalFormatting sqref="G95:G102">
    <cfRule type="cellIs" dxfId="73" priority="30" stopIfTrue="1" operator="equal">
      <formula>0</formula>
    </cfRule>
  </conditionalFormatting>
  <conditionalFormatting sqref="G105:G115">
    <cfRule type="cellIs" dxfId="72" priority="29" stopIfTrue="1" operator="equal">
      <formula>0</formula>
    </cfRule>
  </conditionalFormatting>
  <conditionalFormatting sqref="G119:G139">
    <cfRule type="cellIs" dxfId="71" priority="28" stopIfTrue="1" operator="equal">
      <formula>0</formula>
    </cfRule>
  </conditionalFormatting>
  <conditionalFormatting sqref="G142:G160">
    <cfRule type="cellIs" dxfId="70" priority="27" stopIfTrue="1" operator="equal">
      <formula>0</formula>
    </cfRule>
  </conditionalFormatting>
  <conditionalFormatting sqref="G163:G168">
    <cfRule type="cellIs" dxfId="69" priority="26" stopIfTrue="1" operator="equal">
      <formula>0</formula>
    </cfRule>
  </conditionalFormatting>
  <conditionalFormatting sqref="G171:G206">
    <cfRule type="cellIs" dxfId="68" priority="25" stopIfTrue="1" operator="equal">
      <formula>0</formula>
    </cfRule>
  </conditionalFormatting>
  <conditionalFormatting sqref="G209:G214">
    <cfRule type="cellIs" dxfId="67" priority="24" stopIfTrue="1" operator="equal">
      <formula>0</formula>
    </cfRule>
  </conditionalFormatting>
  <conditionalFormatting sqref="G217:G227">
    <cfRule type="cellIs" dxfId="66" priority="23" stopIfTrue="1" operator="equal">
      <formula>0</formula>
    </cfRule>
  </conditionalFormatting>
  <conditionalFormatting sqref="G230">
    <cfRule type="cellIs" dxfId="65" priority="22" stopIfTrue="1" operator="equal">
      <formula>0</formula>
    </cfRule>
  </conditionalFormatting>
  <conditionalFormatting sqref="G233:G250">
    <cfRule type="cellIs" dxfId="64" priority="21" stopIfTrue="1" operator="equal">
      <formula>0</formula>
    </cfRule>
  </conditionalFormatting>
  <conditionalFormatting sqref="G253:G258">
    <cfRule type="cellIs" dxfId="63" priority="20" stopIfTrue="1" operator="equal">
      <formula>0</formula>
    </cfRule>
  </conditionalFormatting>
  <conditionalFormatting sqref="H21:H34">
    <cfRule type="cellIs" dxfId="62" priority="19" stopIfTrue="1" operator="equal">
      <formula>0</formula>
    </cfRule>
  </conditionalFormatting>
  <conditionalFormatting sqref="H38:H43">
    <cfRule type="cellIs" dxfId="61" priority="18" stopIfTrue="1" operator="equal">
      <formula>0</formula>
    </cfRule>
  </conditionalFormatting>
  <conditionalFormatting sqref="H46">
    <cfRule type="cellIs" dxfId="60" priority="17" stopIfTrue="1" operator="equal">
      <formula>0</formula>
    </cfRule>
  </conditionalFormatting>
  <conditionalFormatting sqref="H47:H51">
    <cfRule type="cellIs" dxfId="59" priority="16" stopIfTrue="1" operator="equal">
      <formula>0</formula>
    </cfRule>
  </conditionalFormatting>
  <conditionalFormatting sqref="H54:H60">
    <cfRule type="cellIs" dxfId="58" priority="15" stopIfTrue="1" operator="equal">
      <formula>0</formula>
    </cfRule>
  </conditionalFormatting>
  <conditionalFormatting sqref="H63:H65">
    <cfRule type="cellIs" dxfId="57" priority="14" stopIfTrue="1" operator="equal">
      <formula>0</formula>
    </cfRule>
  </conditionalFormatting>
  <conditionalFormatting sqref="H253:H258">
    <cfRule type="cellIs" dxfId="56" priority="1" stopIfTrue="1" operator="equal">
      <formula>0</formula>
    </cfRule>
  </conditionalFormatting>
  <conditionalFormatting sqref="H68:H74">
    <cfRule type="cellIs" dxfId="55" priority="13" stopIfTrue="1" operator="equal">
      <formula>0</formula>
    </cfRule>
  </conditionalFormatting>
  <conditionalFormatting sqref="H78:H83">
    <cfRule type="cellIs" dxfId="54" priority="12" stopIfTrue="1" operator="equal">
      <formula>0</formula>
    </cfRule>
  </conditionalFormatting>
  <conditionalFormatting sqref="H95:H102">
    <cfRule type="cellIs" dxfId="53" priority="11" stopIfTrue="1" operator="equal">
      <formula>0</formula>
    </cfRule>
  </conditionalFormatting>
  <conditionalFormatting sqref="H105:H115">
    <cfRule type="cellIs" dxfId="52" priority="10" stopIfTrue="1" operator="equal">
      <formula>0</formula>
    </cfRule>
  </conditionalFormatting>
  <conditionalFormatting sqref="H119:H139">
    <cfRule type="cellIs" dxfId="51" priority="9" stopIfTrue="1" operator="equal">
      <formula>0</formula>
    </cfRule>
  </conditionalFormatting>
  <conditionalFormatting sqref="H142:H160">
    <cfRule type="cellIs" dxfId="50" priority="8" stopIfTrue="1" operator="equal">
      <formula>0</formula>
    </cfRule>
  </conditionalFormatting>
  <conditionalFormatting sqref="H163:H168">
    <cfRule type="cellIs" dxfId="49" priority="7" stopIfTrue="1" operator="equal">
      <formula>0</formula>
    </cfRule>
  </conditionalFormatting>
  <conditionalFormatting sqref="H171:H206">
    <cfRule type="cellIs" dxfId="48" priority="6" stopIfTrue="1" operator="equal">
      <formula>0</formula>
    </cfRule>
  </conditionalFormatting>
  <conditionalFormatting sqref="H209:H214">
    <cfRule type="cellIs" dxfId="47" priority="5" stopIfTrue="1" operator="equal">
      <formula>0</formula>
    </cfRule>
  </conditionalFormatting>
  <conditionalFormatting sqref="H217:H227">
    <cfRule type="cellIs" dxfId="46" priority="4" stopIfTrue="1" operator="equal">
      <formula>0</formula>
    </cfRule>
  </conditionalFormatting>
  <conditionalFormatting sqref="H230">
    <cfRule type="cellIs" dxfId="45" priority="3" stopIfTrue="1" operator="equal">
      <formula>0</formula>
    </cfRule>
  </conditionalFormatting>
  <conditionalFormatting sqref="H233:H250">
    <cfRule type="cellIs" dxfId="44" priority="2" stopIfTrue="1" operator="equal">
      <formula>0</formula>
    </cfRule>
  </conditionalFormatting>
  <pageMargins left="1.5748031496062993" right="0.70866141732283472" top="0.78740157480314965" bottom="0.78740157480314965" header="0.31496062992125984" footer="0.31496062992125984"/>
  <pageSetup paperSize="9" scale="47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F856-505A-480E-99FF-72886775AFF2}">
  <sheetPr>
    <tabColor theme="2" tint="-0.249977111117893"/>
    <pageSetUpPr fitToPage="1"/>
  </sheetPr>
  <dimension ref="B1:R270"/>
  <sheetViews>
    <sheetView tabSelected="1" view="pageBreakPreview" topLeftCell="D224" zoomScaleNormal="100" zoomScaleSheetLayoutView="100" workbookViewId="0">
      <selection activeCell="N4" sqref="N4"/>
    </sheetView>
  </sheetViews>
  <sheetFormatPr defaultRowHeight="12.5" x14ac:dyDescent="0.25"/>
  <cols>
    <col min="1" max="1" width="3.7265625" customWidth="1"/>
    <col min="2" max="2" width="10" customWidth="1"/>
    <col min="3" max="3" width="60.26953125" customWidth="1"/>
    <col min="4" max="4" width="8.54296875" bestFit="1" customWidth="1"/>
    <col min="5" max="5" width="16.453125" bestFit="1" customWidth="1"/>
    <col min="6" max="6" width="11.54296875" bestFit="1" customWidth="1"/>
    <col min="7" max="7" width="15.453125" bestFit="1" customWidth="1"/>
    <col min="8" max="8" width="15.26953125" customWidth="1"/>
    <col min="9" max="9" width="11.81640625" bestFit="1" customWidth="1"/>
    <col min="10" max="10" width="13.26953125" bestFit="1" customWidth="1"/>
    <col min="11" max="11" width="18.1796875" customWidth="1"/>
    <col min="12" max="12" width="18" customWidth="1"/>
    <col min="13" max="13" width="18.26953125" bestFit="1" customWidth="1"/>
    <col min="14" max="14" width="14.7265625" customWidth="1"/>
    <col min="15" max="15" width="15.453125" bestFit="1" customWidth="1"/>
    <col min="16" max="16" width="3.7265625" customWidth="1"/>
    <col min="17" max="17" width="13.54296875" bestFit="1" customWidth="1"/>
    <col min="18" max="18" width="14.54296875" customWidth="1"/>
  </cols>
  <sheetData>
    <row r="1" spans="2:17" ht="13" thickBot="1" x14ac:dyDescent="0.3"/>
    <row r="2" spans="2:17" ht="15.75" customHeight="1" thickBot="1" x14ac:dyDescent="0.3">
      <c r="B2" s="265" t="s">
        <v>523</v>
      </c>
      <c r="C2" s="266"/>
      <c r="D2" s="266"/>
      <c r="E2" s="266"/>
      <c r="F2" s="266"/>
      <c r="G2" s="266"/>
      <c r="H2" s="266"/>
      <c r="I2" s="266"/>
      <c r="J2" s="267"/>
      <c r="K2" s="264" t="s">
        <v>36</v>
      </c>
      <c r="L2" s="268" t="s">
        <v>37</v>
      </c>
      <c r="M2" s="269"/>
      <c r="N2" s="183">
        <f>K260</f>
        <v>699345.34000000008</v>
      </c>
      <c r="O2" s="57"/>
    </row>
    <row r="3" spans="2:17" ht="14" x14ac:dyDescent="0.25">
      <c r="B3" s="58" t="s">
        <v>38</v>
      </c>
      <c r="C3" s="182" t="s">
        <v>50</v>
      </c>
      <c r="D3" s="15"/>
      <c r="E3" s="16"/>
      <c r="F3" s="8" t="s">
        <v>52</v>
      </c>
      <c r="G3" s="9">
        <v>0.27350000000000002</v>
      </c>
      <c r="H3" s="9"/>
      <c r="I3" s="192"/>
      <c r="J3" s="188"/>
      <c r="K3" s="255"/>
      <c r="L3" s="262" t="s">
        <v>507</v>
      </c>
      <c r="M3" s="263"/>
      <c r="N3" s="213">
        <f>N2+N9</f>
        <v>725565.7</v>
      </c>
      <c r="O3" s="159"/>
    </row>
    <row r="4" spans="2:17" ht="14" x14ac:dyDescent="0.25">
      <c r="B4" s="58" t="s">
        <v>42</v>
      </c>
      <c r="C4" s="14" t="s">
        <v>51</v>
      </c>
      <c r="D4" s="15"/>
      <c r="E4" s="16"/>
      <c r="F4" s="8"/>
      <c r="G4" s="9"/>
      <c r="H4" s="9"/>
      <c r="I4" s="192"/>
      <c r="J4" s="188"/>
      <c r="K4" s="255"/>
      <c r="L4" s="262" t="s">
        <v>39</v>
      </c>
      <c r="M4" s="263"/>
      <c r="N4" s="212">
        <f>N260</f>
        <v>23539.309999999998</v>
      </c>
      <c r="O4" s="59">
        <f>N4/N3</f>
        <v>3.2442699537753784E-2</v>
      </c>
    </row>
    <row r="5" spans="2:17" ht="13" x14ac:dyDescent="0.25">
      <c r="B5" s="60" t="s">
        <v>46</v>
      </c>
      <c r="C5" s="17" t="s">
        <v>527</v>
      </c>
      <c r="D5" s="18"/>
      <c r="E5" s="16"/>
      <c r="F5" s="16"/>
      <c r="G5" s="16"/>
      <c r="H5" s="16"/>
      <c r="I5" s="192"/>
      <c r="J5" s="188"/>
      <c r="K5" s="255"/>
      <c r="L5" s="262" t="s">
        <v>40</v>
      </c>
      <c r="M5" s="263"/>
      <c r="N5" s="185">
        <f>O260</f>
        <v>700648.60999999987</v>
      </c>
      <c r="O5" s="59">
        <f>N5/N3</f>
        <v>0.96565839592472458</v>
      </c>
      <c r="Q5" s="5">
        <f>N6+N5</f>
        <v>725565.7</v>
      </c>
    </row>
    <row r="6" spans="2:17" ht="13" x14ac:dyDescent="0.25">
      <c r="B6" s="92"/>
      <c r="C6" s="70"/>
      <c r="D6" s="70"/>
      <c r="E6" s="70"/>
      <c r="F6" s="70"/>
      <c r="G6" s="70"/>
      <c r="H6" s="70"/>
      <c r="I6" s="192"/>
      <c r="J6" s="188"/>
      <c r="K6" s="255"/>
      <c r="L6" s="262" t="s">
        <v>41</v>
      </c>
      <c r="M6" s="263"/>
      <c r="N6" s="214">
        <f>N3-N5</f>
        <v>24917.090000000084</v>
      </c>
      <c r="O6" s="61">
        <f>N6/N3</f>
        <v>3.434160407527545E-2</v>
      </c>
      <c r="Q6" s="137">
        <f>O6+O5</f>
        <v>1</v>
      </c>
    </row>
    <row r="7" spans="2:17" ht="13" x14ac:dyDescent="0.25">
      <c r="B7" s="60"/>
      <c r="C7" s="17"/>
      <c r="D7" s="18"/>
      <c r="E7" s="16"/>
      <c r="F7" s="16"/>
      <c r="G7" s="16"/>
      <c r="H7" s="16"/>
      <c r="I7" s="192"/>
      <c r="J7" s="188"/>
      <c r="K7" s="255"/>
      <c r="L7" s="262" t="s">
        <v>519</v>
      </c>
      <c r="M7" s="263"/>
      <c r="N7" s="187">
        <f>L260</f>
        <v>326211.24000000005</v>
      </c>
      <c r="O7" s="61"/>
    </row>
    <row r="8" spans="2:17" ht="13" x14ac:dyDescent="0.25">
      <c r="B8" s="60"/>
      <c r="C8" s="17"/>
      <c r="D8" s="18"/>
      <c r="E8" s="16"/>
      <c r="F8" s="16"/>
      <c r="G8" s="16"/>
      <c r="H8" s="16"/>
      <c r="I8" s="192"/>
      <c r="J8" s="188"/>
      <c r="K8" s="255"/>
      <c r="L8" s="262" t="s">
        <v>518</v>
      </c>
      <c r="M8" s="263"/>
      <c r="N8" s="187">
        <f>M260</f>
        <v>352431.59999999992</v>
      </c>
      <c r="O8" s="61"/>
      <c r="Q8" s="168">
        <v>981.24400000000003</v>
      </c>
    </row>
    <row r="9" spans="2:17" ht="13" x14ac:dyDescent="0.25">
      <c r="B9" s="60"/>
      <c r="C9" s="17"/>
      <c r="D9" s="18"/>
      <c r="E9" s="16"/>
      <c r="F9" s="16"/>
      <c r="G9" s="16"/>
      <c r="H9" s="191"/>
      <c r="I9" s="190"/>
      <c r="J9" s="189"/>
      <c r="K9" s="256"/>
      <c r="L9" s="262" t="s">
        <v>520</v>
      </c>
      <c r="M9" s="263"/>
      <c r="N9" s="187">
        <f>N8-N7</f>
        <v>26220.35999999987</v>
      </c>
      <c r="O9" s="61">
        <f>N9/N2</f>
        <v>3.7492721407137518E-2</v>
      </c>
      <c r="Q9" s="168">
        <v>1060.116</v>
      </c>
    </row>
    <row r="10" spans="2:17" ht="14" x14ac:dyDescent="0.25">
      <c r="B10" s="250" t="s">
        <v>0</v>
      </c>
      <c r="C10" s="231" t="s">
        <v>1</v>
      </c>
      <c r="D10" s="231" t="s">
        <v>2</v>
      </c>
      <c r="E10" s="242" t="s">
        <v>3</v>
      </c>
      <c r="F10" s="243"/>
      <c r="G10" s="243"/>
      <c r="H10" s="252"/>
      <c r="I10" s="242" t="s">
        <v>30</v>
      </c>
      <c r="J10" s="243"/>
      <c r="K10" s="243"/>
      <c r="L10" s="243"/>
      <c r="M10" s="243"/>
      <c r="N10" s="243"/>
      <c r="O10" s="244"/>
    </row>
    <row r="11" spans="2:17" ht="28" x14ac:dyDescent="0.25">
      <c r="B11" s="251"/>
      <c r="C11" s="232"/>
      <c r="D11" s="232"/>
      <c r="E11" s="11" t="s">
        <v>32</v>
      </c>
      <c r="F11" s="11" t="s">
        <v>35</v>
      </c>
      <c r="G11" s="11" t="s">
        <v>33</v>
      </c>
      <c r="H11" s="11" t="s">
        <v>504</v>
      </c>
      <c r="I11" s="11" t="s">
        <v>31</v>
      </c>
      <c r="J11" s="11" t="s">
        <v>503</v>
      </c>
      <c r="K11" s="11" t="s">
        <v>34</v>
      </c>
      <c r="L11" s="11" t="s">
        <v>505</v>
      </c>
      <c r="M11" s="11" t="s">
        <v>506</v>
      </c>
      <c r="N11" s="11" t="s">
        <v>35</v>
      </c>
      <c r="O11" s="62" t="s">
        <v>33</v>
      </c>
    </row>
    <row r="12" spans="2:17" ht="14" x14ac:dyDescent="0.25">
      <c r="B12" s="103" t="s">
        <v>4</v>
      </c>
      <c r="C12" s="218" t="s">
        <v>5</v>
      </c>
      <c r="D12" s="219"/>
      <c r="E12" s="219"/>
      <c r="F12" s="219"/>
      <c r="G12" s="219"/>
      <c r="H12" s="219"/>
      <c r="I12" s="219"/>
      <c r="J12" s="219"/>
      <c r="K12" s="219"/>
      <c r="L12" s="219"/>
      <c r="M12" s="219"/>
      <c r="N12" s="219"/>
      <c r="O12" s="220"/>
    </row>
    <row r="13" spans="2:17" ht="13" x14ac:dyDescent="0.25">
      <c r="B13" s="63" t="s">
        <v>6</v>
      </c>
      <c r="C13" s="12" t="s">
        <v>53</v>
      </c>
      <c r="D13" s="19" t="s">
        <v>43</v>
      </c>
      <c r="E13" s="20">
        <v>466.57</v>
      </c>
      <c r="F13" s="52"/>
      <c r="G13" s="20">
        <f>F13+'BM 07 - COM REAJUSTE'!G13</f>
        <v>466.57</v>
      </c>
      <c r="H13" s="153"/>
      <c r="I13" s="20">
        <v>7.38</v>
      </c>
      <c r="J13" s="20">
        <f t="shared" ref="J13:J18" si="0">I13*$Q$13</f>
        <v>7.9732014463273151</v>
      </c>
      <c r="K13" s="20">
        <f t="shared" ref="K13:K18" si="1">TRUNC(I13*E13,2)</f>
        <v>3443.28</v>
      </c>
      <c r="L13" s="20">
        <f t="shared" ref="L13:L18" si="2">TRUNC(H13*I13,2)</f>
        <v>0</v>
      </c>
      <c r="M13" s="20">
        <f t="shared" ref="M13:M18" si="3">TRUNC(J13*H13,2)</f>
        <v>0</v>
      </c>
      <c r="N13" s="20">
        <f t="shared" ref="N13:N18" si="4">TRUNC(J13*F13,2)</f>
        <v>0</v>
      </c>
      <c r="O13" s="64">
        <f>'BM 07 - COM REAJUSTE'!O13+N13</f>
        <v>3443.28</v>
      </c>
      <c r="Q13" s="169">
        <f>Q9/Q8</f>
        <v>1.080379599773349</v>
      </c>
    </row>
    <row r="14" spans="2:17" ht="13" x14ac:dyDescent="0.25">
      <c r="B14" s="63" t="s">
        <v>8</v>
      </c>
      <c r="C14" s="12" t="s">
        <v>54</v>
      </c>
      <c r="D14" s="19" t="s">
        <v>43</v>
      </c>
      <c r="E14" s="20">
        <v>6</v>
      </c>
      <c r="F14" s="52"/>
      <c r="G14" s="20">
        <f>F14+'BM 07 - COM REAJUSTE'!G14</f>
        <v>6</v>
      </c>
      <c r="H14" s="153"/>
      <c r="I14" s="20">
        <v>362.31</v>
      </c>
      <c r="J14" s="20">
        <f t="shared" si="0"/>
        <v>391.43233279388204</v>
      </c>
      <c r="K14" s="20">
        <f t="shared" si="1"/>
        <v>2173.86</v>
      </c>
      <c r="L14" s="20">
        <f t="shared" si="2"/>
        <v>0</v>
      </c>
      <c r="M14" s="20">
        <f t="shared" si="3"/>
        <v>0</v>
      </c>
      <c r="N14" s="20">
        <f t="shared" si="4"/>
        <v>0</v>
      </c>
      <c r="O14" s="64">
        <f>'BM 07 - COM REAJUSTE'!O14+N14</f>
        <v>2173.86</v>
      </c>
    </row>
    <row r="15" spans="2:17" ht="50" x14ac:dyDescent="0.25">
      <c r="B15" s="63" t="s">
        <v>9</v>
      </c>
      <c r="C15" s="12" t="s">
        <v>55</v>
      </c>
      <c r="D15" s="19" t="s">
        <v>43</v>
      </c>
      <c r="E15" s="20">
        <v>86.28</v>
      </c>
      <c r="F15" s="52"/>
      <c r="G15" s="20">
        <f>F15+'BM 07 - COM REAJUSTE'!G15</f>
        <v>86.28</v>
      </c>
      <c r="H15" s="153"/>
      <c r="I15" s="20">
        <v>274.02999999999997</v>
      </c>
      <c r="J15" s="20">
        <f t="shared" si="0"/>
        <v>296.0564217258908</v>
      </c>
      <c r="K15" s="20">
        <f t="shared" si="1"/>
        <v>23643.3</v>
      </c>
      <c r="L15" s="20">
        <f t="shared" si="2"/>
        <v>0</v>
      </c>
      <c r="M15" s="20">
        <f t="shared" si="3"/>
        <v>0</v>
      </c>
      <c r="N15" s="20">
        <f t="shared" si="4"/>
        <v>0</v>
      </c>
      <c r="O15" s="64">
        <f>'BM 07 - COM REAJUSTE'!O15+N15</f>
        <v>23643.3</v>
      </c>
    </row>
    <row r="16" spans="2:17" ht="37.5" x14ac:dyDescent="0.25">
      <c r="B16" s="63" t="s">
        <v>47</v>
      </c>
      <c r="C16" s="12" t="s">
        <v>56</v>
      </c>
      <c r="D16" s="19" t="s">
        <v>43</v>
      </c>
      <c r="E16" s="20">
        <v>1114.5</v>
      </c>
      <c r="F16" s="52"/>
      <c r="G16" s="20">
        <f>F16+'BM 07 - COM REAJUSTE'!G16</f>
        <v>1114.5</v>
      </c>
      <c r="H16" s="153"/>
      <c r="I16" s="20">
        <v>0.31</v>
      </c>
      <c r="J16" s="20">
        <f t="shared" si="0"/>
        <v>0.3349176759297382</v>
      </c>
      <c r="K16" s="20">
        <f t="shared" si="1"/>
        <v>345.49</v>
      </c>
      <c r="L16" s="20">
        <f t="shared" si="2"/>
        <v>0</v>
      </c>
      <c r="M16" s="20">
        <f t="shared" si="3"/>
        <v>0</v>
      </c>
      <c r="N16" s="20">
        <f t="shared" si="4"/>
        <v>0</v>
      </c>
      <c r="O16" s="64">
        <f>'BM 07 - COM REAJUSTE'!O16+N16</f>
        <v>345.49</v>
      </c>
    </row>
    <row r="17" spans="2:15" ht="25" x14ac:dyDescent="0.25">
      <c r="B17" s="63" t="s">
        <v>48</v>
      </c>
      <c r="C17" s="12" t="s">
        <v>57</v>
      </c>
      <c r="D17" s="19" t="s">
        <v>59</v>
      </c>
      <c r="E17" s="20">
        <v>1</v>
      </c>
      <c r="F17" s="52"/>
      <c r="G17" s="20">
        <f>F17+'BM 07 - COM REAJUSTE'!G17</f>
        <v>1</v>
      </c>
      <c r="H17" s="153"/>
      <c r="I17" s="20">
        <v>15837.44</v>
      </c>
      <c r="J17" s="20">
        <f t="shared" si="0"/>
        <v>17110.447088634428</v>
      </c>
      <c r="K17" s="20">
        <f t="shared" si="1"/>
        <v>15837.44</v>
      </c>
      <c r="L17" s="20">
        <f t="shared" si="2"/>
        <v>0</v>
      </c>
      <c r="M17" s="20">
        <f t="shared" si="3"/>
        <v>0</v>
      </c>
      <c r="N17" s="20">
        <f t="shared" si="4"/>
        <v>0</v>
      </c>
      <c r="O17" s="64">
        <f>'BM 07 - COM REAJUSTE'!O17+N17</f>
        <v>15837.44</v>
      </c>
    </row>
    <row r="18" spans="2:15" ht="25" x14ac:dyDescent="0.25">
      <c r="B18" s="63" t="s">
        <v>49</v>
      </c>
      <c r="C18" s="12" t="s">
        <v>58</v>
      </c>
      <c r="D18" s="19" t="s">
        <v>59</v>
      </c>
      <c r="E18" s="20">
        <v>1</v>
      </c>
      <c r="F18" s="52"/>
      <c r="G18" s="20">
        <f>F18+'BM 07 - COM REAJUSTE'!G18</f>
        <v>1</v>
      </c>
      <c r="H18" s="153"/>
      <c r="I18" s="20">
        <v>2430.2800000000002</v>
      </c>
      <c r="J18" s="20">
        <f t="shared" si="0"/>
        <v>2625.6249337371746</v>
      </c>
      <c r="K18" s="20">
        <f t="shared" si="1"/>
        <v>2430.2800000000002</v>
      </c>
      <c r="L18" s="20">
        <f t="shared" si="2"/>
        <v>0</v>
      </c>
      <c r="M18" s="20">
        <f t="shared" si="3"/>
        <v>0</v>
      </c>
      <c r="N18" s="20">
        <f t="shared" si="4"/>
        <v>0</v>
      </c>
      <c r="O18" s="64">
        <f>'BM 07 - COM REAJUSTE'!O18+N18</f>
        <v>2430.2800000000002</v>
      </c>
    </row>
    <row r="19" spans="2:15" ht="14" x14ac:dyDescent="0.25">
      <c r="B19" s="238" t="s">
        <v>60</v>
      </c>
      <c r="C19" s="239"/>
      <c r="D19" s="239"/>
      <c r="E19" s="239"/>
      <c r="F19" s="239"/>
      <c r="G19" s="239"/>
      <c r="H19" s="239"/>
      <c r="I19" s="240"/>
      <c r="J19" s="203"/>
      <c r="K19" s="21">
        <f>SUM(K13:K18)</f>
        <v>47873.65</v>
      </c>
      <c r="L19" s="21">
        <f>SUM(L13:L18)</f>
        <v>0</v>
      </c>
      <c r="M19" s="21">
        <f>SUM(M13:M18)</f>
        <v>0</v>
      </c>
      <c r="N19" s="21">
        <f>SUM(N13:N18)</f>
        <v>0</v>
      </c>
      <c r="O19" s="65">
        <f>SUM(O13:O18)</f>
        <v>47873.65</v>
      </c>
    </row>
    <row r="20" spans="2:15" ht="14" x14ac:dyDescent="0.25">
      <c r="B20" s="103" t="s">
        <v>10</v>
      </c>
      <c r="C20" s="218" t="s">
        <v>87</v>
      </c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20"/>
    </row>
    <row r="21" spans="2:15" ht="25" x14ac:dyDescent="0.25">
      <c r="B21" s="63" t="s">
        <v>11</v>
      </c>
      <c r="C21" s="13" t="s">
        <v>72</v>
      </c>
      <c r="D21" s="19" t="s">
        <v>45</v>
      </c>
      <c r="E21" s="20">
        <v>79.88</v>
      </c>
      <c r="F21" s="52"/>
      <c r="G21" s="20">
        <f>F21+'BM 07 - COM REAJUSTE'!G21</f>
        <v>79.88</v>
      </c>
      <c r="H21" s="153"/>
      <c r="I21" s="20">
        <v>40.94</v>
      </c>
      <c r="J21" s="20">
        <f t="shared" ref="J21:J34" si="5">I21*$Q$13</f>
        <v>44.230740814720903</v>
      </c>
      <c r="K21" s="20">
        <f t="shared" ref="K21:K33" si="6">TRUNC(I21*E21,2)</f>
        <v>3270.28</v>
      </c>
      <c r="L21" s="20">
        <f t="shared" ref="L21:L33" si="7">TRUNC(H21*I21,2)</f>
        <v>0</v>
      </c>
      <c r="M21" s="20">
        <f t="shared" ref="M21:M33" si="8">TRUNC(J21*H21,2)</f>
        <v>0</v>
      </c>
      <c r="N21" s="20">
        <f t="shared" ref="N21:N34" si="9">TRUNC(J21*F21,2)</f>
        <v>0</v>
      </c>
      <c r="O21" s="64">
        <f>'BM 07 - COM REAJUSTE'!O21+N21</f>
        <v>3270.28</v>
      </c>
    </row>
    <row r="22" spans="2:15" ht="25" x14ac:dyDescent="0.25">
      <c r="B22" s="63" t="s">
        <v>12</v>
      </c>
      <c r="C22" s="13" t="s">
        <v>73</v>
      </c>
      <c r="D22" s="19" t="s">
        <v>45</v>
      </c>
      <c r="E22" s="20">
        <v>417.94</v>
      </c>
      <c r="F22" s="52"/>
      <c r="G22" s="20">
        <f>F22+'BM 07 - COM REAJUSTE'!G22</f>
        <v>417.94</v>
      </c>
      <c r="H22" s="153"/>
      <c r="I22" s="20">
        <v>10.93</v>
      </c>
      <c r="J22" s="20">
        <f t="shared" si="5"/>
        <v>11.808549025522703</v>
      </c>
      <c r="K22" s="20">
        <f t="shared" si="6"/>
        <v>4568.08</v>
      </c>
      <c r="L22" s="20">
        <f t="shared" si="7"/>
        <v>0</v>
      </c>
      <c r="M22" s="20">
        <f t="shared" si="8"/>
        <v>0</v>
      </c>
      <c r="N22" s="20">
        <f t="shared" si="9"/>
        <v>0</v>
      </c>
      <c r="O22" s="64">
        <f>'BM 07 - COM REAJUSTE'!O22+N22</f>
        <v>4568.08</v>
      </c>
    </row>
    <row r="23" spans="2:15" ht="37.5" x14ac:dyDescent="0.25">
      <c r="B23" s="63" t="s">
        <v>13</v>
      </c>
      <c r="C23" s="13" t="s">
        <v>74</v>
      </c>
      <c r="D23" s="19" t="s">
        <v>86</v>
      </c>
      <c r="E23" s="20">
        <v>8358.7999999999993</v>
      </c>
      <c r="F23" s="53"/>
      <c r="G23" s="20">
        <f>F23+'BM 07 - COM REAJUSTE'!G23</f>
        <v>8358.7999999999993</v>
      </c>
      <c r="H23" s="153"/>
      <c r="I23" s="20">
        <v>0.78</v>
      </c>
      <c r="J23" s="20">
        <f t="shared" si="5"/>
        <v>0.84269608782321226</v>
      </c>
      <c r="K23" s="20">
        <f t="shared" si="6"/>
        <v>6519.86</v>
      </c>
      <c r="L23" s="20">
        <f t="shared" si="7"/>
        <v>0</v>
      </c>
      <c r="M23" s="20">
        <f t="shared" si="8"/>
        <v>0</v>
      </c>
      <c r="N23" s="20">
        <f t="shared" si="9"/>
        <v>0</v>
      </c>
      <c r="O23" s="64">
        <f>'BM 07 - COM REAJUSTE'!O23+N23</f>
        <v>6519.86</v>
      </c>
    </row>
    <row r="24" spans="2:15" ht="37.5" x14ac:dyDescent="0.25">
      <c r="B24" s="63" t="s">
        <v>61</v>
      </c>
      <c r="C24" s="13" t="s">
        <v>75</v>
      </c>
      <c r="D24" s="19" t="s">
        <v>45</v>
      </c>
      <c r="E24" s="20">
        <v>417.94</v>
      </c>
      <c r="F24" s="53"/>
      <c r="G24" s="20">
        <f>F24+'BM 07 - COM REAJUSTE'!G24</f>
        <v>417.94</v>
      </c>
      <c r="H24" s="153"/>
      <c r="I24" s="20">
        <v>9.34</v>
      </c>
      <c r="J24" s="20">
        <f t="shared" si="5"/>
        <v>10.090745461883079</v>
      </c>
      <c r="K24" s="20">
        <f t="shared" si="6"/>
        <v>3903.55</v>
      </c>
      <c r="L24" s="20">
        <f t="shared" si="7"/>
        <v>0</v>
      </c>
      <c r="M24" s="20">
        <f t="shared" si="8"/>
        <v>0</v>
      </c>
      <c r="N24" s="20">
        <f t="shared" si="9"/>
        <v>0</v>
      </c>
      <c r="O24" s="64">
        <f>'BM 07 - COM REAJUSTE'!O24+N24</f>
        <v>3903.55</v>
      </c>
    </row>
    <row r="25" spans="2:15" ht="37.5" x14ac:dyDescent="0.25">
      <c r="B25" s="63" t="s">
        <v>62</v>
      </c>
      <c r="C25" s="13" t="s">
        <v>76</v>
      </c>
      <c r="D25" s="19" t="s">
        <v>45</v>
      </c>
      <c r="E25" s="20">
        <v>97.01</v>
      </c>
      <c r="F25" s="53"/>
      <c r="G25" s="20">
        <f>F25+'BM 07 - COM REAJUSTE'!G25</f>
        <v>97.01</v>
      </c>
      <c r="H25" s="153"/>
      <c r="I25" s="20">
        <v>79.36</v>
      </c>
      <c r="J25" s="20">
        <f t="shared" si="5"/>
        <v>85.738925038012979</v>
      </c>
      <c r="K25" s="20">
        <f t="shared" si="6"/>
        <v>7698.71</v>
      </c>
      <c r="L25" s="20">
        <f t="shared" si="7"/>
        <v>0</v>
      </c>
      <c r="M25" s="20">
        <f t="shared" si="8"/>
        <v>0</v>
      </c>
      <c r="N25" s="20">
        <f t="shared" si="9"/>
        <v>0</v>
      </c>
      <c r="O25" s="64">
        <f>'BM 07 - COM REAJUSTE'!O25+N25</f>
        <v>7698.71</v>
      </c>
    </row>
    <row r="26" spans="2:15" ht="25" x14ac:dyDescent="0.25">
      <c r="B26" s="63" t="s">
        <v>63</v>
      </c>
      <c r="C26" s="13" t="s">
        <v>77</v>
      </c>
      <c r="D26" s="19" t="s">
        <v>45</v>
      </c>
      <c r="E26" s="20">
        <v>76.319999999999993</v>
      </c>
      <c r="F26" s="53"/>
      <c r="G26" s="20">
        <f>F26+'BM 07 - COM REAJUSTE'!G26</f>
        <v>76.319999999999993</v>
      </c>
      <c r="H26" s="153"/>
      <c r="I26" s="20">
        <v>27.27</v>
      </c>
      <c r="J26" s="20">
        <f t="shared" si="5"/>
        <v>29.461951685819226</v>
      </c>
      <c r="K26" s="20">
        <f t="shared" si="6"/>
        <v>2081.2399999999998</v>
      </c>
      <c r="L26" s="20">
        <f t="shared" si="7"/>
        <v>0</v>
      </c>
      <c r="M26" s="20">
        <f t="shared" si="8"/>
        <v>0</v>
      </c>
      <c r="N26" s="20">
        <f t="shared" si="9"/>
        <v>0</v>
      </c>
      <c r="O26" s="64">
        <f>'BM 07 - COM REAJUSTE'!O26+N26</f>
        <v>2081.2399999999998</v>
      </c>
    </row>
    <row r="27" spans="2:15" ht="25" x14ac:dyDescent="0.25">
      <c r="B27" s="63" t="s">
        <v>64</v>
      </c>
      <c r="C27" s="13" t="s">
        <v>78</v>
      </c>
      <c r="D27" s="19" t="s">
        <v>43</v>
      </c>
      <c r="E27" s="20">
        <v>39.950000000000003</v>
      </c>
      <c r="F27" s="53"/>
      <c r="G27" s="20">
        <f>F27+'BM 07 - COM REAJUSTE'!G27</f>
        <v>39.950000000000003</v>
      </c>
      <c r="H27" s="153"/>
      <c r="I27" s="20">
        <v>24.88</v>
      </c>
      <c r="J27" s="20">
        <f t="shared" si="5"/>
        <v>26.87984444236092</v>
      </c>
      <c r="K27" s="20">
        <f t="shared" si="6"/>
        <v>993.95</v>
      </c>
      <c r="L27" s="20">
        <f t="shared" si="7"/>
        <v>0</v>
      </c>
      <c r="M27" s="20">
        <f t="shared" si="8"/>
        <v>0</v>
      </c>
      <c r="N27" s="20">
        <f t="shared" si="9"/>
        <v>0</v>
      </c>
      <c r="O27" s="64">
        <f>'BM 07 - COM REAJUSTE'!O27+N27</f>
        <v>993.95</v>
      </c>
    </row>
    <row r="28" spans="2:15" ht="25" x14ac:dyDescent="0.25">
      <c r="B28" s="63" t="s">
        <v>65</v>
      </c>
      <c r="C28" s="13" t="s">
        <v>79</v>
      </c>
      <c r="D28" s="19" t="s">
        <v>45</v>
      </c>
      <c r="E28" s="20">
        <v>4.66</v>
      </c>
      <c r="F28" s="53"/>
      <c r="G28" s="20">
        <f>F28+'BM 07 - COM REAJUSTE'!G28</f>
        <v>4.66</v>
      </c>
      <c r="H28" s="153"/>
      <c r="I28" s="20">
        <v>719.11</v>
      </c>
      <c r="J28" s="20">
        <f t="shared" si="5"/>
        <v>776.91177399301296</v>
      </c>
      <c r="K28" s="20">
        <f t="shared" si="6"/>
        <v>3351.05</v>
      </c>
      <c r="L28" s="20">
        <f t="shared" si="7"/>
        <v>0</v>
      </c>
      <c r="M28" s="20">
        <f t="shared" si="8"/>
        <v>0</v>
      </c>
      <c r="N28" s="20">
        <f t="shared" si="9"/>
        <v>0</v>
      </c>
      <c r="O28" s="64">
        <f>'BM 07 - COM REAJUSTE'!O28+N28</f>
        <v>3351.05</v>
      </c>
    </row>
    <row r="29" spans="2:15" ht="13" x14ac:dyDescent="0.25">
      <c r="B29" s="63" t="s">
        <v>66</v>
      </c>
      <c r="C29" s="13" t="s">
        <v>80</v>
      </c>
      <c r="D29" s="19" t="s">
        <v>43</v>
      </c>
      <c r="E29" s="20">
        <v>255.77</v>
      </c>
      <c r="F29" s="53"/>
      <c r="G29" s="20">
        <f>F29+'BM 07 - COM REAJUSTE'!G29</f>
        <v>255.77</v>
      </c>
      <c r="H29" s="153"/>
      <c r="I29" s="20">
        <v>76.25</v>
      </c>
      <c r="J29" s="20">
        <f t="shared" si="5"/>
        <v>82.378944482717856</v>
      </c>
      <c r="K29" s="20">
        <f t="shared" si="6"/>
        <v>19502.46</v>
      </c>
      <c r="L29" s="20">
        <f t="shared" si="7"/>
        <v>0</v>
      </c>
      <c r="M29" s="20">
        <f t="shared" si="8"/>
        <v>0</v>
      </c>
      <c r="N29" s="20">
        <f t="shared" si="9"/>
        <v>0</v>
      </c>
      <c r="O29" s="64">
        <f>'BM 07 - COM REAJUSTE'!O29+N29</f>
        <v>19502.46</v>
      </c>
    </row>
    <row r="30" spans="2:15" ht="25" x14ac:dyDescent="0.25">
      <c r="B30" s="63" t="s">
        <v>67</v>
      </c>
      <c r="C30" s="13" t="s">
        <v>81</v>
      </c>
      <c r="D30" s="19" t="s">
        <v>16</v>
      </c>
      <c r="E30" s="20">
        <v>275.94</v>
      </c>
      <c r="F30" s="53"/>
      <c r="G30" s="20">
        <f>F30+'BM 07 - COM REAJUSTE'!G30</f>
        <v>275.94</v>
      </c>
      <c r="H30" s="153"/>
      <c r="I30" s="20">
        <v>19.809999999999999</v>
      </c>
      <c r="J30" s="20">
        <f t="shared" si="5"/>
        <v>21.402319871510041</v>
      </c>
      <c r="K30" s="20">
        <f t="shared" si="6"/>
        <v>5466.37</v>
      </c>
      <c r="L30" s="20">
        <f t="shared" si="7"/>
        <v>0</v>
      </c>
      <c r="M30" s="20">
        <f t="shared" si="8"/>
        <v>0</v>
      </c>
      <c r="N30" s="20">
        <f t="shared" si="9"/>
        <v>0</v>
      </c>
      <c r="O30" s="64">
        <f>'BM 07 - COM REAJUSTE'!O30+N30</f>
        <v>5466.37</v>
      </c>
    </row>
    <row r="31" spans="2:15" ht="25" x14ac:dyDescent="0.25">
      <c r="B31" s="63" t="s">
        <v>68</v>
      </c>
      <c r="C31" s="13" t="s">
        <v>82</v>
      </c>
      <c r="D31" s="19" t="s">
        <v>16</v>
      </c>
      <c r="E31" s="20">
        <v>1464.24</v>
      </c>
      <c r="F31" s="53"/>
      <c r="G31" s="20">
        <f>F31+'BM 07 - COM REAJUSTE'!G31</f>
        <v>1464.24</v>
      </c>
      <c r="H31" s="153"/>
      <c r="I31" s="20">
        <v>16.170000000000002</v>
      </c>
      <c r="J31" s="20">
        <f t="shared" si="5"/>
        <v>17.469738128335056</v>
      </c>
      <c r="K31" s="20">
        <f t="shared" si="6"/>
        <v>23676.76</v>
      </c>
      <c r="L31" s="20">
        <f t="shared" si="7"/>
        <v>0</v>
      </c>
      <c r="M31" s="20">
        <f t="shared" si="8"/>
        <v>0</v>
      </c>
      <c r="N31" s="20">
        <f t="shared" si="9"/>
        <v>0</v>
      </c>
      <c r="O31" s="64">
        <f>'BM 07 - COM REAJUSTE'!O31+N31</f>
        <v>23676.76</v>
      </c>
    </row>
    <row r="32" spans="2:15" ht="37.5" x14ac:dyDescent="0.25">
      <c r="B32" s="63" t="s">
        <v>69</v>
      </c>
      <c r="C32" s="13" t="s">
        <v>83</v>
      </c>
      <c r="D32" s="19" t="s">
        <v>45</v>
      </c>
      <c r="E32" s="20">
        <v>27.67</v>
      </c>
      <c r="F32" s="53"/>
      <c r="G32" s="20">
        <f>F32+'BM 07 - COM REAJUSTE'!G32</f>
        <v>27.67</v>
      </c>
      <c r="H32" s="153"/>
      <c r="I32" s="20">
        <v>387.8</v>
      </c>
      <c r="J32" s="20">
        <f t="shared" si="5"/>
        <v>418.97120879210473</v>
      </c>
      <c r="K32" s="20">
        <f t="shared" si="6"/>
        <v>10730.42</v>
      </c>
      <c r="L32" s="20">
        <f t="shared" si="7"/>
        <v>0</v>
      </c>
      <c r="M32" s="20">
        <f t="shared" si="8"/>
        <v>0</v>
      </c>
      <c r="N32" s="20">
        <f t="shared" si="9"/>
        <v>0</v>
      </c>
      <c r="O32" s="64">
        <f>'BM 07 - COM REAJUSTE'!O32+N32</f>
        <v>10730.42</v>
      </c>
    </row>
    <row r="33" spans="2:17" ht="25" x14ac:dyDescent="0.25">
      <c r="B33" s="63" t="s">
        <v>70</v>
      </c>
      <c r="C33" s="13" t="s">
        <v>84</v>
      </c>
      <c r="D33" s="19" t="s">
        <v>45</v>
      </c>
      <c r="E33" s="20">
        <v>27.67</v>
      </c>
      <c r="F33" s="53"/>
      <c r="G33" s="20">
        <f>F33+'BM 07 - COM REAJUSTE'!G33</f>
        <v>27.67</v>
      </c>
      <c r="H33" s="153"/>
      <c r="I33" s="20">
        <v>178.92</v>
      </c>
      <c r="J33" s="20">
        <f t="shared" si="5"/>
        <v>193.30151799144758</v>
      </c>
      <c r="K33" s="20">
        <f t="shared" si="6"/>
        <v>4950.71</v>
      </c>
      <c r="L33" s="20">
        <f t="shared" si="7"/>
        <v>0</v>
      </c>
      <c r="M33" s="20">
        <f t="shared" si="8"/>
        <v>0</v>
      </c>
      <c r="N33" s="20">
        <f t="shared" si="9"/>
        <v>0</v>
      </c>
      <c r="O33" s="64">
        <f>'BM 07 - COM REAJUSTE'!O33+N33</f>
        <v>4950.71</v>
      </c>
    </row>
    <row r="34" spans="2:17" ht="37.5" x14ac:dyDescent="0.25">
      <c r="B34" s="63" t="s">
        <v>71</v>
      </c>
      <c r="C34" s="13" t="s">
        <v>85</v>
      </c>
      <c r="D34" s="19" t="s">
        <v>43</v>
      </c>
      <c r="E34" s="20">
        <v>275.35000000000002</v>
      </c>
      <c r="F34" s="197"/>
      <c r="G34" s="20">
        <f>F34+'BM 07 - COM REAJUSTE'!G34</f>
        <v>151.85000000000005</v>
      </c>
      <c r="H34" s="153">
        <v>123.49999999999997</v>
      </c>
      <c r="I34" s="20">
        <v>22.7</v>
      </c>
      <c r="J34" s="20">
        <f t="shared" si="5"/>
        <v>24.52461691485502</v>
      </c>
      <c r="K34" s="20">
        <f>TRUNC(I34*E34,2)</f>
        <v>6250.44</v>
      </c>
      <c r="L34" s="20">
        <f>TRUNC(H34*I34,2)</f>
        <v>2803.45</v>
      </c>
      <c r="M34" s="20">
        <f>TRUNC(J34*H34,2)</f>
        <v>3028.79</v>
      </c>
      <c r="N34" s="20">
        <f t="shared" si="9"/>
        <v>0</v>
      </c>
      <c r="O34" s="64">
        <f>'BM 07 - COM REAJUSTE'!O34+N34</f>
        <v>3446.99</v>
      </c>
      <c r="Q34" s="5">
        <f>N34</f>
        <v>0</v>
      </c>
    </row>
    <row r="35" spans="2:17" ht="14" x14ac:dyDescent="0.25">
      <c r="B35" s="238" t="s">
        <v>60</v>
      </c>
      <c r="C35" s="239"/>
      <c r="D35" s="239"/>
      <c r="E35" s="239"/>
      <c r="F35" s="239"/>
      <c r="G35" s="239"/>
      <c r="H35" s="239"/>
      <c r="I35" s="240"/>
      <c r="J35" s="203"/>
      <c r="K35" s="21">
        <f>SUM(K21:K34)</f>
        <v>102963.88</v>
      </c>
      <c r="L35" s="21">
        <f>SUM(L21:L34)</f>
        <v>2803.45</v>
      </c>
      <c r="M35" s="21">
        <f>SUM(M21:M34)</f>
        <v>3028.79</v>
      </c>
      <c r="N35" s="21">
        <f>SUM(N21:N34)</f>
        <v>0</v>
      </c>
      <c r="O35" s="65">
        <f>SUM(O21:O34)</f>
        <v>100160.43000000001</v>
      </c>
    </row>
    <row r="36" spans="2:17" ht="14" x14ac:dyDescent="0.25">
      <c r="B36" s="66" t="s">
        <v>14</v>
      </c>
      <c r="C36" s="218" t="s">
        <v>88</v>
      </c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20"/>
    </row>
    <row r="37" spans="2:17" ht="14" x14ac:dyDescent="0.25">
      <c r="B37" s="66" t="s">
        <v>89</v>
      </c>
      <c r="C37" s="218" t="s">
        <v>90</v>
      </c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20"/>
    </row>
    <row r="38" spans="2:17" ht="50" x14ac:dyDescent="0.25">
      <c r="B38" s="67" t="s">
        <v>91</v>
      </c>
      <c r="C38" s="13" t="s">
        <v>114</v>
      </c>
      <c r="D38" s="19" t="s">
        <v>45</v>
      </c>
      <c r="E38" s="20">
        <v>4.75</v>
      </c>
      <c r="F38" s="52"/>
      <c r="G38" s="20">
        <f>F38+'BM 07 - COM REAJUSTE'!G38</f>
        <v>4.75</v>
      </c>
      <c r="H38" s="153"/>
      <c r="I38" s="20">
        <v>2425.92</v>
      </c>
      <c r="J38" s="20">
        <f t="shared" ref="J38:J43" si="10">I38*$Q$13</f>
        <v>2620.914478682163</v>
      </c>
      <c r="K38" s="20">
        <f t="shared" ref="K38:K43" si="11">TRUNC(I38*E38,2)</f>
        <v>11523.12</v>
      </c>
      <c r="L38" s="20">
        <f t="shared" ref="L38:L43" si="12">TRUNC(H38*I38,2)</f>
        <v>0</v>
      </c>
      <c r="M38" s="20">
        <f t="shared" ref="M38:M43" si="13">TRUNC(J38*H38,2)</f>
        <v>0</v>
      </c>
      <c r="N38" s="20">
        <f t="shared" ref="N38:N43" si="14">TRUNC(J38*F38,2)</f>
        <v>0</v>
      </c>
      <c r="O38" s="64">
        <f>'BM 07 - COM REAJUSTE'!O38+N38</f>
        <v>11523.12</v>
      </c>
    </row>
    <row r="39" spans="2:17" ht="50" x14ac:dyDescent="0.25">
      <c r="B39" s="67" t="s">
        <v>92</v>
      </c>
      <c r="C39" s="13" t="s">
        <v>115</v>
      </c>
      <c r="D39" s="19" t="s">
        <v>16</v>
      </c>
      <c r="E39" s="20">
        <v>434.99</v>
      </c>
      <c r="F39" s="52"/>
      <c r="G39" s="20">
        <f>F39+'BM 07 - COM REAJUSTE'!G39</f>
        <v>434.99</v>
      </c>
      <c r="H39" s="153"/>
      <c r="I39" s="22">
        <v>19.86</v>
      </c>
      <c r="J39" s="20">
        <f t="shared" si="10"/>
        <v>21.45633885149871</v>
      </c>
      <c r="K39" s="20">
        <f t="shared" si="11"/>
        <v>8638.9</v>
      </c>
      <c r="L39" s="20">
        <f t="shared" si="12"/>
        <v>0</v>
      </c>
      <c r="M39" s="20">
        <f t="shared" si="13"/>
        <v>0</v>
      </c>
      <c r="N39" s="20">
        <f t="shared" si="14"/>
        <v>0</v>
      </c>
      <c r="O39" s="64">
        <f>'BM 07 - COM REAJUSTE'!O39+N39</f>
        <v>8638.9</v>
      </c>
    </row>
    <row r="40" spans="2:17" ht="50" x14ac:dyDescent="0.25">
      <c r="B40" s="67" t="s">
        <v>97</v>
      </c>
      <c r="C40" s="13" t="s">
        <v>116</v>
      </c>
      <c r="D40" s="19" t="s">
        <v>16</v>
      </c>
      <c r="E40" s="20">
        <v>1260.2</v>
      </c>
      <c r="F40" s="53"/>
      <c r="G40" s="20">
        <f>F40+'BM 07 - COM REAJUSTE'!G40</f>
        <v>1260.2</v>
      </c>
      <c r="H40" s="153"/>
      <c r="I40" s="20">
        <v>16.12</v>
      </c>
      <c r="J40" s="20">
        <f t="shared" si="10"/>
        <v>17.415719148346387</v>
      </c>
      <c r="K40" s="20">
        <f t="shared" si="11"/>
        <v>20314.419999999998</v>
      </c>
      <c r="L40" s="20">
        <f t="shared" si="12"/>
        <v>0</v>
      </c>
      <c r="M40" s="20">
        <f t="shared" si="13"/>
        <v>0</v>
      </c>
      <c r="N40" s="20">
        <f t="shared" si="14"/>
        <v>0</v>
      </c>
      <c r="O40" s="64">
        <f>'BM 07 - COM REAJUSTE'!O40+N40</f>
        <v>20314.419999999998</v>
      </c>
    </row>
    <row r="41" spans="2:17" ht="25" x14ac:dyDescent="0.25">
      <c r="B41" s="67" t="s">
        <v>98</v>
      </c>
      <c r="C41" s="13" t="s">
        <v>117</v>
      </c>
      <c r="D41" s="19" t="s">
        <v>43</v>
      </c>
      <c r="E41" s="20">
        <v>358.9</v>
      </c>
      <c r="F41" s="53"/>
      <c r="G41" s="20">
        <f>F41+'BM 07 - COM REAJUSTE'!G41</f>
        <v>358.9</v>
      </c>
      <c r="H41" s="153"/>
      <c r="I41" s="20">
        <v>57.07</v>
      </c>
      <c r="J41" s="20">
        <f t="shared" si="10"/>
        <v>61.657263759065025</v>
      </c>
      <c r="K41" s="20">
        <f t="shared" si="11"/>
        <v>20482.419999999998</v>
      </c>
      <c r="L41" s="20">
        <f t="shared" si="12"/>
        <v>0</v>
      </c>
      <c r="M41" s="20">
        <f t="shared" si="13"/>
        <v>0</v>
      </c>
      <c r="N41" s="20">
        <f t="shared" si="14"/>
        <v>0</v>
      </c>
      <c r="O41" s="64">
        <f>'BM 07 - COM REAJUSTE'!O41+N41</f>
        <v>20482.419999999998</v>
      </c>
    </row>
    <row r="42" spans="2:17" ht="37.5" x14ac:dyDescent="0.25">
      <c r="B42" s="67" t="s">
        <v>99</v>
      </c>
      <c r="C42" s="13" t="s">
        <v>83</v>
      </c>
      <c r="D42" s="19" t="s">
        <v>45</v>
      </c>
      <c r="E42" s="20">
        <v>24.57</v>
      </c>
      <c r="F42" s="53"/>
      <c r="G42" s="20">
        <f>F42+'BM 07 - COM REAJUSTE'!G42</f>
        <v>24.57</v>
      </c>
      <c r="H42" s="153"/>
      <c r="I42" s="20">
        <v>387.8</v>
      </c>
      <c r="J42" s="20">
        <f t="shared" si="10"/>
        <v>418.97120879210473</v>
      </c>
      <c r="K42" s="20">
        <f t="shared" si="11"/>
        <v>9528.24</v>
      </c>
      <c r="L42" s="20">
        <f t="shared" si="12"/>
        <v>0</v>
      </c>
      <c r="M42" s="20">
        <f t="shared" si="13"/>
        <v>0</v>
      </c>
      <c r="N42" s="20">
        <f t="shared" si="14"/>
        <v>0</v>
      </c>
      <c r="O42" s="64">
        <f>'BM 07 - COM REAJUSTE'!O42+N42</f>
        <v>9528.24</v>
      </c>
    </row>
    <row r="43" spans="2:17" ht="25" x14ac:dyDescent="0.25">
      <c r="B43" s="67" t="s">
        <v>100</v>
      </c>
      <c r="C43" s="13" t="s">
        <v>84</v>
      </c>
      <c r="D43" s="19" t="s">
        <v>45</v>
      </c>
      <c r="E43" s="20">
        <v>24.57</v>
      </c>
      <c r="F43" s="53"/>
      <c r="G43" s="20">
        <f>F43+'BM 07 - COM REAJUSTE'!G43</f>
        <v>24.57</v>
      </c>
      <c r="H43" s="153"/>
      <c r="I43" s="20">
        <v>178.92</v>
      </c>
      <c r="J43" s="20">
        <f t="shared" si="10"/>
        <v>193.30151799144758</v>
      </c>
      <c r="K43" s="20">
        <f t="shared" si="11"/>
        <v>4396.0600000000004</v>
      </c>
      <c r="L43" s="20">
        <f t="shared" si="12"/>
        <v>0</v>
      </c>
      <c r="M43" s="20">
        <f t="shared" si="13"/>
        <v>0</v>
      </c>
      <c r="N43" s="20">
        <f t="shared" si="14"/>
        <v>0</v>
      </c>
      <c r="O43" s="64">
        <f>'BM 07 - COM REAJUSTE'!O43+N43</f>
        <v>4396.0600000000004</v>
      </c>
    </row>
    <row r="44" spans="2:17" ht="14" x14ac:dyDescent="0.25">
      <c r="B44" s="238" t="s">
        <v>60</v>
      </c>
      <c r="C44" s="239"/>
      <c r="D44" s="239"/>
      <c r="E44" s="239"/>
      <c r="F44" s="239"/>
      <c r="G44" s="239"/>
      <c r="H44" s="239"/>
      <c r="I44" s="240"/>
      <c r="J44" s="203"/>
      <c r="K44" s="21">
        <f>SUM(K38:K43)</f>
        <v>74883.16</v>
      </c>
      <c r="L44" s="21">
        <f>SUM(L38:L43)</f>
        <v>0</v>
      </c>
      <c r="M44" s="21">
        <f>SUM(M38:M43)</f>
        <v>0</v>
      </c>
      <c r="N44" s="21">
        <f>SUM(N38:N43)</f>
        <v>0</v>
      </c>
      <c r="O44" s="65">
        <f>SUM(O38:O43)</f>
        <v>74883.16</v>
      </c>
    </row>
    <row r="45" spans="2:17" ht="14" x14ac:dyDescent="0.25">
      <c r="B45" s="66" t="s">
        <v>93</v>
      </c>
      <c r="C45" s="218" t="s">
        <v>96</v>
      </c>
      <c r="D45" s="219"/>
      <c r="E45" s="219"/>
      <c r="F45" s="219"/>
      <c r="G45" s="219"/>
      <c r="H45" s="219"/>
      <c r="I45" s="219"/>
      <c r="J45" s="219"/>
      <c r="K45" s="219"/>
      <c r="L45" s="219"/>
      <c r="M45" s="219"/>
      <c r="N45" s="219"/>
      <c r="O45" s="220"/>
    </row>
    <row r="46" spans="2:17" ht="37.5" x14ac:dyDescent="0.25">
      <c r="B46" s="67" t="s">
        <v>94</v>
      </c>
      <c r="C46" s="13" t="s">
        <v>118</v>
      </c>
      <c r="D46" s="19" t="s">
        <v>43</v>
      </c>
      <c r="E46" s="20">
        <v>17.600000000000001</v>
      </c>
      <c r="F46" s="52"/>
      <c r="G46" s="20">
        <f>F46+'BM 07 - COM REAJUSTE'!G46</f>
        <v>54.78</v>
      </c>
      <c r="H46" s="153"/>
      <c r="I46" s="20">
        <v>163.41</v>
      </c>
      <c r="J46" s="20">
        <f t="shared" ref="J46:J51" si="15">I46*$Q$13</f>
        <v>176.54483039896294</v>
      </c>
      <c r="K46" s="20">
        <f t="shared" ref="K46:K51" si="16">TRUNC(I46*E46,2)</f>
        <v>2876.01</v>
      </c>
      <c r="L46" s="20">
        <f t="shared" ref="L46:L51" si="17">TRUNC(H46*I46,2)</f>
        <v>0</v>
      </c>
      <c r="M46" s="20">
        <f t="shared" ref="M46:M51" si="18">TRUNC(J46*H46,2)</f>
        <v>0</v>
      </c>
      <c r="N46" s="20">
        <f t="shared" ref="N46:N51" si="19">TRUNC(J46*F46,2)</f>
        <v>0</v>
      </c>
      <c r="O46" s="64">
        <f>'BM 07 - COM REAJUSTE'!O46+N46</f>
        <v>8951.59</v>
      </c>
    </row>
    <row r="47" spans="2:17" ht="37.5" x14ac:dyDescent="0.25">
      <c r="B47" s="206" t="s">
        <v>95</v>
      </c>
      <c r="C47" s="207" t="s">
        <v>119</v>
      </c>
      <c r="D47" s="208" t="s">
        <v>16</v>
      </c>
      <c r="E47" s="209">
        <v>556.27</v>
      </c>
      <c r="F47" s="136">
        <v>312.54000000000002</v>
      </c>
      <c r="G47" s="209">
        <f>F47+'BM 07 - COM REAJUSTE'!G47</f>
        <v>312.54000000000002</v>
      </c>
      <c r="H47" s="210">
        <v>556.27</v>
      </c>
      <c r="I47" s="209">
        <v>16.75</v>
      </c>
      <c r="J47" s="209">
        <f t="shared" si="15"/>
        <v>18.096358296203594</v>
      </c>
      <c r="K47" s="209">
        <f t="shared" si="16"/>
        <v>9317.52</v>
      </c>
      <c r="L47" s="209">
        <f t="shared" si="17"/>
        <v>9317.52</v>
      </c>
      <c r="M47" s="209">
        <f t="shared" si="18"/>
        <v>10066.459999999999</v>
      </c>
      <c r="N47" s="209">
        <f t="shared" si="19"/>
        <v>5655.83</v>
      </c>
      <c r="O47" s="211">
        <f>'BM 07 - COM REAJUSTE'!O47+N47</f>
        <v>5655.83</v>
      </c>
      <c r="Q47" s="5">
        <f>N47</f>
        <v>5655.83</v>
      </c>
    </row>
    <row r="48" spans="2:17" ht="37.5" x14ac:dyDescent="0.25">
      <c r="B48" s="206" t="s">
        <v>101</v>
      </c>
      <c r="C48" s="207" t="s">
        <v>120</v>
      </c>
      <c r="D48" s="208" t="s">
        <v>43</v>
      </c>
      <c r="E48" s="209">
        <v>27.5</v>
      </c>
      <c r="F48" s="52">
        <v>32.880000000000003</v>
      </c>
      <c r="G48" s="209">
        <f>F48+'BM 07 - COM REAJUSTE'!G48</f>
        <v>32.880000000000003</v>
      </c>
      <c r="H48" s="210">
        <v>27.5</v>
      </c>
      <c r="I48" s="209">
        <v>39.119999999999997</v>
      </c>
      <c r="J48" s="209">
        <f t="shared" si="15"/>
        <v>42.264449943133407</v>
      </c>
      <c r="K48" s="209">
        <f t="shared" si="16"/>
        <v>1075.8</v>
      </c>
      <c r="L48" s="209">
        <f t="shared" si="17"/>
        <v>1075.8</v>
      </c>
      <c r="M48" s="209">
        <f t="shared" si="18"/>
        <v>1162.27</v>
      </c>
      <c r="N48" s="209">
        <f>TRUNC(J48*F48,2)</f>
        <v>1389.65</v>
      </c>
      <c r="O48" s="211">
        <f>'BM 07 - COM REAJUSTE'!O48+N48</f>
        <v>1389.65</v>
      </c>
      <c r="Q48" s="5">
        <f>N48</f>
        <v>1389.65</v>
      </c>
    </row>
    <row r="49" spans="2:17" ht="37.5" x14ac:dyDescent="0.25">
      <c r="B49" s="206" t="s">
        <v>102</v>
      </c>
      <c r="C49" s="207" t="s">
        <v>83</v>
      </c>
      <c r="D49" s="208" t="s">
        <v>45</v>
      </c>
      <c r="E49" s="209">
        <v>5.5</v>
      </c>
      <c r="F49" s="52">
        <v>3.03</v>
      </c>
      <c r="G49" s="209">
        <f>F49+'BM 07 - COM REAJUSTE'!G49</f>
        <v>3.03</v>
      </c>
      <c r="H49" s="210">
        <v>5.5</v>
      </c>
      <c r="I49" s="209">
        <v>387.8</v>
      </c>
      <c r="J49" s="209">
        <f t="shared" si="15"/>
        <v>418.97120879210473</v>
      </c>
      <c r="K49" s="209">
        <f t="shared" si="16"/>
        <v>2132.9</v>
      </c>
      <c r="L49" s="209">
        <f t="shared" si="17"/>
        <v>2132.9</v>
      </c>
      <c r="M49" s="209">
        <f>TRUNC(J49*H49,2)</f>
        <v>2304.34</v>
      </c>
      <c r="N49" s="209">
        <f t="shared" si="19"/>
        <v>1269.48</v>
      </c>
      <c r="O49" s="211">
        <f>'BM 07 - COM REAJUSTE'!O49+N49</f>
        <v>1269.48</v>
      </c>
      <c r="Q49" s="5">
        <f>N49</f>
        <v>1269.48</v>
      </c>
    </row>
    <row r="50" spans="2:17" ht="25" x14ac:dyDescent="0.25">
      <c r="B50" s="206" t="s">
        <v>103</v>
      </c>
      <c r="C50" s="207" t="s">
        <v>84</v>
      </c>
      <c r="D50" s="208" t="s">
        <v>45</v>
      </c>
      <c r="E50" s="209">
        <v>5.5</v>
      </c>
      <c r="F50" s="52">
        <v>3.03</v>
      </c>
      <c r="G50" s="209">
        <f>F50+'BM 07 - COM REAJUSTE'!G50</f>
        <v>3.03</v>
      </c>
      <c r="H50" s="210">
        <v>5.5</v>
      </c>
      <c r="I50" s="209">
        <v>178.92</v>
      </c>
      <c r="J50" s="209">
        <f t="shared" si="15"/>
        <v>193.30151799144758</v>
      </c>
      <c r="K50" s="209">
        <f t="shared" si="16"/>
        <v>984.06</v>
      </c>
      <c r="L50" s="209">
        <f t="shared" si="17"/>
        <v>984.06</v>
      </c>
      <c r="M50" s="209">
        <f t="shared" si="18"/>
        <v>1063.1500000000001</v>
      </c>
      <c r="N50" s="209">
        <f t="shared" si="19"/>
        <v>585.70000000000005</v>
      </c>
      <c r="O50" s="211">
        <f>'BM 07 - COM REAJUSTE'!O50+N50</f>
        <v>585.70000000000005</v>
      </c>
      <c r="Q50" s="5">
        <f>N50</f>
        <v>585.70000000000005</v>
      </c>
    </row>
    <row r="51" spans="2:17" ht="37.5" x14ac:dyDescent="0.25">
      <c r="B51" s="67" t="s">
        <v>104</v>
      </c>
      <c r="C51" s="13" t="s">
        <v>121</v>
      </c>
      <c r="D51" s="19" t="s">
        <v>43</v>
      </c>
      <c r="E51" s="20">
        <v>41.45</v>
      </c>
      <c r="F51" s="197"/>
      <c r="G51" s="20">
        <f>F51+'BM 07 - COM REAJUSTE'!G51</f>
        <v>41.45</v>
      </c>
      <c r="H51" s="153">
        <v>41.45</v>
      </c>
      <c r="I51" s="20">
        <v>178.65</v>
      </c>
      <c r="J51" s="20">
        <f t="shared" si="15"/>
        <v>193.00981549950879</v>
      </c>
      <c r="K51" s="20">
        <f t="shared" si="16"/>
        <v>7405.04</v>
      </c>
      <c r="L51" s="20">
        <f t="shared" si="17"/>
        <v>7405.04</v>
      </c>
      <c r="M51" s="20">
        <f t="shared" si="18"/>
        <v>8000.25</v>
      </c>
      <c r="N51" s="20">
        <f t="shared" si="19"/>
        <v>0</v>
      </c>
      <c r="O51" s="64">
        <f>'BM 07 - COM REAJUSTE'!O51+N51</f>
        <v>8000.25</v>
      </c>
    </row>
    <row r="52" spans="2:17" ht="14" x14ac:dyDescent="0.25">
      <c r="B52" s="238" t="s">
        <v>60</v>
      </c>
      <c r="C52" s="239"/>
      <c r="D52" s="239"/>
      <c r="E52" s="239"/>
      <c r="F52" s="239"/>
      <c r="G52" s="239"/>
      <c r="H52" s="239"/>
      <c r="I52" s="240"/>
      <c r="J52" s="203"/>
      <c r="K52" s="21">
        <f>SUM(K46:K51)</f>
        <v>23791.33</v>
      </c>
      <c r="L52" s="21">
        <f>SUM(L46:L51)</f>
        <v>20915.32</v>
      </c>
      <c r="M52" s="21">
        <f>SUM(M46:M51)</f>
        <v>22596.47</v>
      </c>
      <c r="N52" s="21">
        <f>SUM(N46:N51)</f>
        <v>8900.66</v>
      </c>
      <c r="O52" s="65">
        <f>SUM(O46:O51)</f>
        <v>25852.5</v>
      </c>
    </row>
    <row r="53" spans="2:17" ht="14" x14ac:dyDescent="0.25">
      <c r="B53" s="66" t="s">
        <v>105</v>
      </c>
      <c r="C53" s="218" t="s">
        <v>110</v>
      </c>
      <c r="D53" s="219"/>
      <c r="E53" s="219"/>
      <c r="F53" s="219"/>
      <c r="G53" s="219"/>
      <c r="H53" s="219"/>
      <c r="I53" s="219"/>
      <c r="J53" s="219"/>
      <c r="K53" s="219"/>
      <c r="L53" s="219"/>
      <c r="M53" s="219"/>
      <c r="N53" s="219"/>
      <c r="O53" s="220"/>
    </row>
    <row r="54" spans="2:17" ht="25" x14ac:dyDescent="0.25">
      <c r="B54" s="67" t="s">
        <v>106</v>
      </c>
      <c r="C54" s="13" t="s">
        <v>122</v>
      </c>
      <c r="D54" s="19" t="s">
        <v>15</v>
      </c>
      <c r="E54" s="20">
        <v>19</v>
      </c>
      <c r="F54" s="53"/>
      <c r="G54" s="20">
        <f>F54+'BM 07 - COM REAJUSTE'!G54</f>
        <v>19</v>
      </c>
      <c r="H54" s="153"/>
      <c r="I54" s="22">
        <v>32.409999999999997</v>
      </c>
      <c r="J54" s="20">
        <f t="shared" ref="J54:J60" si="20">I54*$Q$13</f>
        <v>35.015102828654236</v>
      </c>
      <c r="K54" s="20">
        <f t="shared" ref="K54:K60" si="21">TRUNC(I54*E54,2)</f>
        <v>615.79</v>
      </c>
      <c r="L54" s="20">
        <f t="shared" ref="L54:L60" si="22">TRUNC(H54*I54,2)</f>
        <v>0</v>
      </c>
      <c r="M54" s="20">
        <f t="shared" ref="M54:M60" si="23">TRUNC(J54*H54,2)</f>
        <v>0</v>
      </c>
      <c r="N54" s="20">
        <f t="shared" ref="N54:N60" si="24">TRUNC(J54*F54,2)</f>
        <v>0</v>
      </c>
      <c r="O54" s="64">
        <f>'BM 07 - COM REAJUSTE'!O54+N54</f>
        <v>615.79</v>
      </c>
    </row>
    <row r="55" spans="2:17" ht="25" x14ac:dyDescent="0.25">
      <c r="B55" s="67" t="s">
        <v>107</v>
      </c>
      <c r="C55" s="13" t="s">
        <v>123</v>
      </c>
      <c r="D55" s="19" t="s">
        <v>15</v>
      </c>
      <c r="E55" s="20">
        <v>7.2</v>
      </c>
      <c r="F55" s="53"/>
      <c r="G55" s="20">
        <f>F55+'BM 07 - COM REAJUSTE'!G55</f>
        <v>7.2</v>
      </c>
      <c r="H55" s="153"/>
      <c r="I55" s="22">
        <v>44.03</v>
      </c>
      <c r="J55" s="20">
        <f t="shared" si="20"/>
        <v>47.569113778020558</v>
      </c>
      <c r="K55" s="20">
        <f t="shared" si="21"/>
        <v>317.01</v>
      </c>
      <c r="L55" s="20">
        <f t="shared" si="22"/>
        <v>0</v>
      </c>
      <c r="M55" s="20">
        <f t="shared" si="23"/>
        <v>0</v>
      </c>
      <c r="N55" s="20">
        <f t="shared" si="24"/>
        <v>0</v>
      </c>
      <c r="O55" s="64">
        <f>'BM 07 - COM REAJUSTE'!O55+N55</f>
        <v>317.01</v>
      </c>
    </row>
    <row r="56" spans="2:17" ht="25" x14ac:dyDescent="0.25">
      <c r="B56" s="67" t="s">
        <v>108</v>
      </c>
      <c r="C56" s="13" t="s">
        <v>124</v>
      </c>
      <c r="D56" s="19" t="s">
        <v>15</v>
      </c>
      <c r="E56" s="20">
        <v>12</v>
      </c>
      <c r="F56" s="53"/>
      <c r="G56" s="20">
        <f>F56+'BM 07 - COM REAJUSTE'!G56</f>
        <v>12</v>
      </c>
      <c r="H56" s="153"/>
      <c r="I56" s="20">
        <v>56.89</v>
      </c>
      <c r="J56" s="20">
        <f t="shared" si="20"/>
        <v>61.462795431105825</v>
      </c>
      <c r="K56" s="20">
        <f t="shared" si="21"/>
        <v>682.68</v>
      </c>
      <c r="L56" s="20">
        <f t="shared" si="22"/>
        <v>0</v>
      </c>
      <c r="M56" s="20">
        <f t="shared" si="23"/>
        <v>0</v>
      </c>
      <c r="N56" s="20">
        <f t="shared" si="24"/>
        <v>0</v>
      </c>
      <c r="O56" s="64">
        <f>'BM 07 - COM REAJUSTE'!O56+N56</f>
        <v>682.68</v>
      </c>
    </row>
    <row r="57" spans="2:17" ht="25" x14ac:dyDescent="0.25">
      <c r="B57" s="67" t="s">
        <v>111</v>
      </c>
      <c r="C57" s="13" t="s">
        <v>125</v>
      </c>
      <c r="D57" s="19" t="s">
        <v>15</v>
      </c>
      <c r="E57" s="20">
        <v>7.2</v>
      </c>
      <c r="F57" s="52"/>
      <c r="G57" s="20">
        <f>F57+'BM 07 - COM REAJUSTE'!G57</f>
        <v>7.2</v>
      </c>
      <c r="H57" s="153"/>
      <c r="I57" s="20">
        <v>43.15</v>
      </c>
      <c r="J57" s="20">
        <f t="shared" si="20"/>
        <v>46.618379730220006</v>
      </c>
      <c r="K57" s="20">
        <f t="shared" si="21"/>
        <v>310.68</v>
      </c>
      <c r="L57" s="20">
        <f t="shared" si="22"/>
        <v>0</v>
      </c>
      <c r="M57" s="20">
        <f t="shared" si="23"/>
        <v>0</v>
      </c>
      <c r="N57" s="20">
        <f t="shared" si="24"/>
        <v>0</v>
      </c>
      <c r="O57" s="64">
        <f>'BM 07 - COM REAJUSTE'!O57+N57</f>
        <v>310.68</v>
      </c>
    </row>
    <row r="58" spans="2:17" ht="25" x14ac:dyDescent="0.25">
      <c r="B58" s="67" t="s">
        <v>112</v>
      </c>
      <c r="C58" s="13" t="s">
        <v>126</v>
      </c>
      <c r="D58" s="19" t="s">
        <v>15</v>
      </c>
      <c r="E58" s="20">
        <v>12</v>
      </c>
      <c r="F58" s="52"/>
      <c r="G58" s="20">
        <f>F58+'BM 07 - COM REAJUSTE'!G58</f>
        <v>12</v>
      </c>
      <c r="H58" s="153"/>
      <c r="I58" s="20">
        <v>52.06</v>
      </c>
      <c r="J58" s="20">
        <f t="shared" si="20"/>
        <v>56.24456196420055</v>
      </c>
      <c r="K58" s="20">
        <f t="shared" si="21"/>
        <v>624.72</v>
      </c>
      <c r="L58" s="20">
        <f t="shared" si="22"/>
        <v>0</v>
      </c>
      <c r="M58" s="20">
        <f t="shared" si="23"/>
        <v>0</v>
      </c>
      <c r="N58" s="20">
        <f t="shared" si="24"/>
        <v>0</v>
      </c>
      <c r="O58" s="64">
        <f>'BM 07 - COM REAJUSTE'!O58+N58</f>
        <v>624.72</v>
      </c>
    </row>
    <row r="59" spans="2:17" ht="25" x14ac:dyDescent="0.25">
      <c r="B59" s="67" t="s">
        <v>109</v>
      </c>
      <c r="C59" s="13" t="s">
        <v>127</v>
      </c>
      <c r="D59" s="19" t="s">
        <v>15</v>
      </c>
      <c r="E59" s="20">
        <v>12.1</v>
      </c>
      <c r="F59" s="52"/>
      <c r="G59" s="20">
        <f>F59+'BM 07 - COM REAJUSTE'!G59</f>
        <v>12.1</v>
      </c>
      <c r="H59" s="153"/>
      <c r="I59" s="20">
        <v>93.88</v>
      </c>
      <c r="J59" s="20">
        <f t="shared" si="20"/>
        <v>101.426036826722</v>
      </c>
      <c r="K59" s="20">
        <f t="shared" si="21"/>
        <v>1135.94</v>
      </c>
      <c r="L59" s="20">
        <f t="shared" si="22"/>
        <v>0</v>
      </c>
      <c r="M59" s="20">
        <f t="shared" si="23"/>
        <v>0</v>
      </c>
      <c r="N59" s="20">
        <f t="shared" si="24"/>
        <v>0</v>
      </c>
      <c r="O59" s="64">
        <f>'BM 07 - COM REAJUSTE'!O59+N59</f>
        <v>1135.94</v>
      </c>
    </row>
    <row r="60" spans="2:17" ht="25" x14ac:dyDescent="0.25">
      <c r="B60" s="67" t="s">
        <v>113</v>
      </c>
      <c r="C60" s="13" t="s">
        <v>128</v>
      </c>
      <c r="D60" s="19" t="s">
        <v>15</v>
      </c>
      <c r="E60" s="20">
        <v>12.1</v>
      </c>
      <c r="F60" s="52"/>
      <c r="G60" s="20">
        <f>F60+'BM 07 - COM REAJUSTE'!G60</f>
        <v>12.1</v>
      </c>
      <c r="H60" s="153"/>
      <c r="I60" s="20">
        <v>86.67</v>
      </c>
      <c r="J60" s="20">
        <f t="shared" si="20"/>
        <v>93.636499912356157</v>
      </c>
      <c r="K60" s="20">
        <f t="shared" si="21"/>
        <v>1048.7</v>
      </c>
      <c r="L60" s="20">
        <f t="shared" si="22"/>
        <v>0</v>
      </c>
      <c r="M60" s="20">
        <f t="shared" si="23"/>
        <v>0</v>
      </c>
      <c r="N60" s="20">
        <f t="shared" si="24"/>
        <v>0</v>
      </c>
      <c r="O60" s="64">
        <f>'BM 07 - COM REAJUSTE'!O60+N60</f>
        <v>1048.7</v>
      </c>
    </row>
    <row r="61" spans="2:17" ht="14" x14ac:dyDescent="0.25">
      <c r="B61" s="238" t="s">
        <v>60</v>
      </c>
      <c r="C61" s="239"/>
      <c r="D61" s="239"/>
      <c r="E61" s="239"/>
      <c r="F61" s="239"/>
      <c r="G61" s="239"/>
      <c r="H61" s="239"/>
      <c r="I61" s="240"/>
      <c r="J61" s="203"/>
      <c r="K61" s="21">
        <f>SUM(K54:K60)</f>
        <v>4735.5200000000004</v>
      </c>
      <c r="L61" s="21">
        <f>SUM(L54:L60)</f>
        <v>0</v>
      </c>
      <c r="M61" s="21">
        <f>SUM(M54:M60)</f>
        <v>0</v>
      </c>
      <c r="N61" s="21">
        <f>SUM(N54:N60)</f>
        <v>0</v>
      </c>
      <c r="O61" s="65">
        <f>SUM(O54:O60)</f>
        <v>4735.5200000000004</v>
      </c>
    </row>
    <row r="62" spans="2:17" ht="14" x14ac:dyDescent="0.25">
      <c r="B62" s="66" t="s">
        <v>17</v>
      </c>
      <c r="C62" s="218" t="s">
        <v>129</v>
      </c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20"/>
    </row>
    <row r="63" spans="2:17" ht="62.5" x14ac:dyDescent="0.25">
      <c r="B63" s="67" t="s">
        <v>18</v>
      </c>
      <c r="C63" s="13" t="s">
        <v>130</v>
      </c>
      <c r="D63" s="19" t="s">
        <v>43</v>
      </c>
      <c r="E63" s="20">
        <v>507.27</v>
      </c>
      <c r="F63" s="52"/>
      <c r="G63" s="20">
        <f>F63+'BM 07 - COM REAJUSTE'!G63</f>
        <v>507.26699999999994</v>
      </c>
      <c r="H63" s="153"/>
      <c r="I63" s="20">
        <v>67.02</v>
      </c>
      <c r="J63" s="20">
        <f>I63*$Q$13</f>
        <v>72.407040776809836</v>
      </c>
      <c r="K63" s="20">
        <f>TRUNC(I63*E63,2)</f>
        <v>33997.230000000003</v>
      </c>
      <c r="L63" s="20">
        <f>TRUNC(H63*I63,2)</f>
        <v>0</v>
      </c>
      <c r="M63" s="20">
        <f>TRUNC(J63*H63,2)</f>
        <v>0</v>
      </c>
      <c r="N63" s="20">
        <f>TRUNC(J63*F63,2)</f>
        <v>0</v>
      </c>
      <c r="O63" s="64">
        <f>'BM 07 - COM REAJUSTE'!O63+N63</f>
        <v>33997.03</v>
      </c>
    </row>
    <row r="64" spans="2:17" ht="37.5" x14ac:dyDescent="0.25">
      <c r="B64" s="67" t="s">
        <v>19</v>
      </c>
      <c r="C64" s="13" t="s">
        <v>131</v>
      </c>
      <c r="D64" s="19" t="s">
        <v>43</v>
      </c>
      <c r="E64" s="20">
        <v>30.95</v>
      </c>
      <c r="F64" s="53"/>
      <c r="G64" s="20">
        <f>F64+'BM 07 - COM REAJUSTE'!G64</f>
        <v>30.95</v>
      </c>
      <c r="H64" s="153"/>
      <c r="I64" s="20">
        <v>76.58</v>
      </c>
      <c r="J64" s="20">
        <f>I64*$Q$13</f>
        <v>82.735469750643063</v>
      </c>
      <c r="K64" s="20">
        <f>TRUNC(I64*E64,2)</f>
        <v>2370.15</v>
      </c>
      <c r="L64" s="20">
        <f>TRUNC(H64*I64,2)</f>
        <v>0</v>
      </c>
      <c r="M64" s="20">
        <f>TRUNC(J64*H64,2)</f>
        <v>0</v>
      </c>
      <c r="N64" s="20">
        <f>TRUNC(J64*F64,2)</f>
        <v>0</v>
      </c>
      <c r="O64" s="64">
        <f>'BM 07 - COM REAJUSTE'!O64+N64</f>
        <v>2370.15</v>
      </c>
    </row>
    <row r="65" spans="2:17" ht="75" x14ac:dyDescent="0.25">
      <c r="B65" s="67" t="s">
        <v>20</v>
      </c>
      <c r="C65" s="13" t="s">
        <v>132</v>
      </c>
      <c r="D65" s="19" t="s">
        <v>15</v>
      </c>
      <c r="E65" s="20">
        <v>37.590000000000003</v>
      </c>
      <c r="F65" s="153"/>
      <c r="G65" s="20">
        <f>F65+'BM 07 - COM REAJUSTE'!G65</f>
        <v>37.590000000000003</v>
      </c>
      <c r="H65" s="153">
        <v>37.590000000000003</v>
      </c>
      <c r="I65" s="20">
        <v>243.49</v>
      </c>
      <c r="J65" s="20">
        <f>I65*$Q$13</f>
        <v>263.06162874881272</v>
      </c>
      <c r="K65" s="20">
        <f>TRUNC(I65*E65,2)</f>
        <v>9152.7800000000007</v>
      </c>
      <c r="L65" s="20">
        <f>TRUNC(H65*I65,2)</f>
        <v>9152.7800000000007</v>
      </c>
      <c r="M65" s="20">
        <f>TRUNC(J65*H65,2)</f>
        <v>9888.48</v>
      </c>
      <c r="N65" s="20">
        <f>TRUNC(J65*F65,2)</f>
        <v>0</v>
      </c>
      <c r="O65" s="64">
        <f>'BM 07 - COM REAJUSTE'!O65+N65</f>
        <v>9888.48</v>
      </c>
    </row>
    <row r="66" spans="2:17" ht="14" x14ac:dyDescent="0.25">
      <c r="B66" s="238" t="s">
        <v>60</v>
      </c>
      <c r="C66" s="239"/>
      <c r="D66" s="239"/>
      <c r="E66" s="239"/>
      <c r="F66" s="239"/>
      <c r="G66" s="239"/>
      <c r="H66" s="239"/>
      <c r="I66" s="240"/>
      <c r="J66" s="203"/>
      <c r="K66" s="21">
        <f>SUM(K63:K65)</f>
        <v>45520.160000000003</v>
      </c>
      <c r="L66" s="21">
        <f>SUM(L63:L65)</f>
        <v>9152.7800000000007</v>
      </c>
      <c r="M66" s="21">
        <f>SUM(M63:M65)</f>
        <v>9888.48</v>
      </c>
      <c r="N66" s="21">
        <f>SUM(N63:N65)</f>
        <v>0</v>
      </c>
      <c r="O66" s="65">
        <f>SUM(O63:O65)</f>
        <v>46255.66</v>
      </c>
    </row>
    <row r="67" spans="2:17" ht="14" x14ac:dyDescent="0.25">
      <c r="B67" s="66" t="s">
        <v>21</v>
      </c>
      <c r="C67" s="218" t="s">
        <v>133</v>
      </c>
      <c r="D67" s="219"/>
      <c r="E67" s="219"/>
      <c r="F67" s="219"/>
      <c r="G67" s="219"/>
      <c r="H67" s="219"/>
      <c r="I67" s="219"/>
      <c r="J67" s="219"/>
      <c r="K67" s="219"/>
      <c r="L67" s="219"/>
      <c r="M67" s="219"/>
      <c r="N67" s="219"/>
      <c r="O67" s="220"/>
    </row>
    <row r="68" spans="2:17" ht="50" x14ac:dyDescent="0.25">
      <c r="B68" s="67" t="s">
        <v>22</v>
      </c>
      <c r="C68" s="13" t="s">
        <v>134</v>
      </c>
      <c r="D68" s="19" t="s">
        <v>141</v>
      </c>
      <c r="E68" s="20">
        <v>2</v>
      </c>
      <c r="F68" s="53"/>
      <c r="G68" s="20">
        <f>F68+'BM 07 - COM REAJUSTE'!G68</f>
        <v>1</v>
      </c>
      <c r="H68" s="153">
        <v>1</v>
      </c>
      <c r="I68" s="20">
        <v>1447.06</v>
      </c>
      <c r="J68" s="20">
        <f t="shared" ref="J68:J74" si="25">I68*$Q$13</f>
        <v>1563.3741036480224</v>
      </c>
      <c r="K68" s="20">
        <f t="shared" ref="K68:K74" si="26">TRUNC(I68*E68,2)</f>
        <v>2894.12</v>
      </c>
      <c r="L68" s="20">
        <f>TRUNC(H68*I68,2)</f>
        <v>1447.06</v>
      </c>
      <c r="M68" s="20">
        <f>TRUNC(J68*H68,2)</f>
        <v>1563.37</v>
      </c>
      <c r="N68" s="20">
        <f t="shared" ref="N68:N74" si="27">TRUNC(J68*F68,2)</f>
        <v>0</v>
      </c>
      <c r="O68" s="64">
        <f>'BM 07 - COM REAJUSTE'!O68+N68</f>
        <v>1447.06</v>
      </c>
    </row>
    <row r="69" spans="2:17" ht="50" x14ac:dyDescent="0.25">
      <c r="B69" s="67" t="s">
        <v>23</v>
      </c>
      <c r="C69" s="13" t="s">
        <v>135</v>
      </c>
      <c r="D69" s="19" t="s">
        <v>43</v>
      </c>
      <c r="E69" s="20">
        <v>234.03</v>
      </c>
      <c r="F69" s="53"/>
      <c r="G69" s="20">
        <f>F69+'BM 07 - COM REAJUSTE'!G69</f>
        <v>226.51</v>
      </c>
      <c r="H69" s="153">
        <v>7.52</v>
      </c>
      <c r="I69" s="20">
        <v>18.86</v>
      </c>
      <c r="J69" s="20">
        <f t="shared" si="25"/>
        <v>20.375959251725362</v>
      </c>
      <c r="K69" s="20">
        <f t="shared" si="26"/>
        <v>4413.8</v>
      </c>
      <c r="L69" s="20">
        <f t="shared" ref="L69:L74" si="28">TRUNC(H69*I69,2)</f>
        <v>141.82</v>
      </c>
      <c r="M69" s="20">
        <f t="shared" ref="M69:M74" si="29">TRUNC(J69*H69,2)</f>
        <v>153.22</v>
      </c>
      <c r="N69" s="20">
        <f t="shared" si="27"/>
        <v>0</v>
      </c>
      <c r="O69" s="64">
        <f>'BM 07 - COM REAJUSTE'!O69+N69</f>
        <v>4271.97</v>
      </c>
    </row>
    <row r="70" spans="2:17" ht="50" x14ac:dyDescent="0.25">
      <c r="B70" s="67" t="s">
        <v>24</v>
      </c>
      <c r="C70" s="13" t="s">
        <v>136</v>
      </c>
      <c r="D70" s="19" t="s">
        <v>43</v>
      </c>
      <c r="E70" s="20">
        <v>224.24</v>
      </c>
      <c r="F70" s="53"/>
      <c r="G70" s="20">
        <f>F70+'BM 07 - COM REAJUSTE'!G70</f>
        <v>226.51</v>
      </c>
      <c r="H70" s="153"/>
      <c r="I70" s="20">
        <v>61.96</v>
      </c>
      <c r="J70" s="20">
        <f t="shared" si="25"/>
        <v>66.940320001956707</v>
      </c>
      <c r="K70" s="20">
        <f t="shared" si="26"/>
        <v>13893.91</v>
      </c>
      <c r="L70" s="20">
        <f t="shared" si="28"/>
        <v>0</v>
      </c>
      <c r="M70" s="20">
        <f t="shared" si="29"/>
        <v>0</v>
      </c>
      <c r="N70" s="20">
        <f t="shared" si="27"/>
        <v>0</v>
      </c>
      <c r="O70" s="64">
        <f>'BM 07 - COM REAJUSTE'!O70+N70</f>
        <v>14034.55</v>
      </c>
    </row>
    <row r="71" spans="2:17" ht="13" x14ac:dyDescent="0.25">
      <c r="B71" s="67" t="s">
        <v>25</v>
      </c>
      <c r="C71" s="13" t="s">
        <v>137</v>
      </c>
      <c r="D71" s="19" t="s">
        <v>44</v>
      </c>
      <c r="E71" s="20">
        <v>94.61</v>
      </c>
      <c r="F71" s="53"/>
      <c r="G71" s="20">
        <f>F71+'BM 07 - COM REAJUSTE'!G71</f>
        <v>94.61</v>
      </c>
      <c r="H71" s="153"/>
      <c r="I71" s="20">
        <v>38.39</v>
      </c>
      <c r="J71" s="20">
        <f t="shared" si="25"/>
        <v>41.475772835298869</v>
      </c>
      <c r="K71" s="20">
        <f t="shared" si="26"/>
        <v>3632.07</v>
      </c>
      <c r="L71" s="20">
        <f t="shared" si="28"/>
        <v>0</v>
      </c>
      <c r="M71" s="20">
        <f t="shared" si="29"/>
        <v>0</v>
      </c>
      <c r="N71" s="20">
        <f t="shared" si="27"/>
        <v>0</v>
      </c>
      <c r="O71" s="64">
        <f>'BM 07 - COM REAJUSTE'!O71+N71</f>
        <v>3632.07</v>
      </c>
    </row>
    <row r="72" spans="2:17" ht="37.5" x14ac:dyDescent="0.25">
      <c r="B72" s="67" t="s">
        <v>26</v>
      </c>
      <c r="C72" s="13" t="s">
        <v>138</v>
      </c>
      <c r="D72" s="19" t="s">
        <v>15</v>
      </c>
      <c r="E72" s="20">
        <v>49.68</v>
      </c>
      <c r="F72" s="53"/>
      <c r="G72" s="20">
        <f>F72+'BM 07 - COM REAJUSTE'!G72</f>
        <v>43.239999999999995</v>
      </c>
      <c r="H72" s="153">
        <v>6.4400000000000048</v>
      </c>
      <c r="I72" s="20">
        <v>169.31</v>
      </c>
      <c r="J72" s="20">
        <f t="shared" si="25"/>
        <v>182.91907003762572</v>
      </c>
      <c r="K72" s="20">
        <f t="shared" si="26"/>
        <v>8411.32</v>
      </c>
      <c r="L72" s="20">
        <f t="shared" si="28"/>
        <v>1090.3499999999999</v>
      </c>
      <c r="M72" s="20">
        <f t="shared" si="29"/>
        <v>1177.99</v>
      </c>
      <c r="N72" s="20">
        <f t="shared" si="27"/>
        <v>0</v>
      </c>
      <c r="O72" s="64">
        <f>'BM 07 - COM REAJUSTE'!O72+N72</f>
        <v>7320.96</v>
      </c>
    </row>
    <row r="73" spans="2:17" ht="25" x14ac:dyDescent="0.25">
      <c r="B73" s="67" t="s">
        <v>27</v>
      </c>
      <c r="C73" s="13" t="s">
        <v>139</v>
      </c>
      <c r="D73" s="19" t="s">
        <v>43</v>
      </c>
      <c r="E73" s="20">
        <v>231.99</v>
      </c>
      <c r="F73" s="197"/>
      <c r="G73" s="20">
        <f>F73+'BM 07 - COM REAJUSTE'!G73</f>
        <v>231.99</v>
      </c>
      <c r="H73" s="153">
        <v>231.99</v>
      </c>
      <c r="I73" s="20">
        <v>34.46</v>
      </c>
      <c r="J73" s="20">
        <f t="shared" si="25"/>
        <v>37.229881008189608</v>
      </c>
      <c r="K73" s="20">
        <f t="shared" si="26"/>
        <v>7994.37</v>
      </c>
      <c r="L73" s="20">
        <f t="shared" si="28"/>
        <v>7994.37</v>
      </c>
      <c r="M73" s="20">
        <f t="shared" si="29"/>
        <v>8636.9599999999991</v>
      </c>
      <c r="N73" s="20">
        <f t="shared" si="27"/>
        <v>0</v>
      </c>
      <c r="O73" s="64">
        <f>'BM 07 - COM REAJUSTE'!O73+N73</f>
        <v>8636.9599999999991</v>
      </c>
    </row>
    <row r="74" spans="2:17" ht="13" x14ac:dyDescent="0.25">
      <c r="B74" s="67" t="s">
        <v>28</v>
      </c>
      <c r="C74" s="13" t="s">
        <v>140</v>
      </c>
      <c r="D74" s="19" t="s">
        <v>15</v>
      </c>
      <c r="E74" s="20">
        <v>264.29000000000002</v>
      </c>
      <c r="F74" s="197"/>
      <c r="G74" s="20">
        <f>F74+'BM 07 - COM REAJUSTE'!G74</f>
        <v>264.29000000000002</v>
      </c>
      <c r="H74" s="153">
        <v>264.29000000000002</v>
      </c>
      <c r="I74" s="20">
        <v>2.75</v>
      </c>
      <c r="J74" s="20">
        <f t="shared" si="25"/>
        <v>2.9710438993767099</v>
      </c>
      <c r="K74" s="20">
        <f t="shared" si="26"/>
        <v>726.79</v>
      </c>
      <c r="L74" s="20">
        <f t="shared" si="28"/>
        <v>726.79</v>
      </c>
      <c r="M74" s="20">
        <f t="shared" si="29"/>
        <v>785.21</v>
      </c>
      <c r="N74" s="20">
        <f t="shared" si="27"/>
        <v>0</v>
      </c>
      <c r="O74" s="64">
        <f>'BM 07 - COM REAJUSTE'!O74+N74</f>
        <v>785.21</v>
      </c>
    </row>
    <row r="75" spans="2:17" ht="14" x14ac:dyDescent="0.25">
      <c r="B75" s="238" t="s">
        <v>60</v>
      </c>
      <c r="C75" s="239"/>
      <c r="D75" s="239"/>
      <c r="E75" s="239"/>
      <c r="F75" s="239"/>
      <c r="G75" s="239"/>
      <c r="H75" s="239"/>
      <c r="I75" s="240"/>
      <c r="J75" s="203"/>
      <c r="K75" s="21">
        <f>SUM(K68:K74)</f>
        <v>41966.380000000005</v>
      </c>
      <c r="L75" s="21">
        <f>SUM(L68:L74)</f>
        <v>11400.39</v>
      </c>
      <c r="M75" s="21">
        <f>SUM(M68:M74)</f>
        <v>12316.75</v>
      </c>
      <c r="N75" s="21">
        <f>SUM(N68:N74)</f>
        <v>0</v>
      </c>
      <c r="O75" s="65">
        <f>SUM(O68:O74)</f>
        <v>40128.78</v>
      </c>
    </row>
    <row r="76" spans="2:17" ht="14" x14ac:dyDescent="0.25">
      <c r="B76" s="66" t="s">
        <v>29</v>
      </c>
      <c r="C76" s="218" t="s">
        <v>149</v>
      </c>
      <c r="D76" s="219"/>
      <c r="E76" s="219"/>
      <c r="F76" s="219"/>
      <c r="G76" s="219"/>
      <c r="H76" s="219"/>
      <c r="I76" s="219"/>
      <c r="J76" s="219"/>
      <c r="K76" s="219"/>
      <c r="L76" s="219"/>
      <c r="M76" s="219"/>
      <c r="N76" s="219"/>
      <c r="O76" s="220"/>
    </row>
    <row r="77" spans="2:17" ht="14" x14ac:dyDescent="0.25">
      <c r="B77" s="66" t="s">
        <v>150</v>
      </c>
      <c r="C77" s="218" t="s">
        <v>153</v>
      </c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20"/>
    </row>
    <row r="78" spans="2:17" ht="37.5" x14ac:dyDescent="0.25">
      <c r="B78" s="67" t="s">
        <v>151</v>
      </c>
      <c r="C78" s="13" t="s">
        <v>158</v>
      </c>
      <c r="D78" s="19" t="s">
        <v>43</v>
      </c>
      <c r="E78" s="20">
        <v>499.03</v>
      </c>
      <c r="F78" s="197"/>
      <c r="G78" s="20">
        <f>F78+'BM 07 - COM REAJUSTE'!G78</f>
        <v>499.03000000000003</v>
      </c>
      <c r="H78" s="153">
        <v>499.03</v>
      </c>
      <c r="I78" s="20">
        <v>53.66</v>
      </c>
      <c r="J78" s="20">
        <f t="shared" ref="J78:J83" si="30">I78*$Q$13</f>
        <v>57.973169323837901</v>
      </c>
      <c r="K78" s="20">
        <f t="shared" ref="K78:K83" si="31">TRUNC(I78*E78,2)</f>
        <v>26777.94</v>
      </c>
      <c r="L78" s="20">
        <f t="shared" ref="L78:L83" si="32">TRUNC(H78*I78,2)</f>
        <v>26777.94</v>
      </c>
      <c r="M78" s="20">
        <f t="shared" ref="M78:M83" si="33">TRUNC(J78*H78,2)</f>
        <v>28930.35</v>
      </c>
      <c r="N78" s="20">
        <f t="shared" ref="N78:N83" si="34">TRUNC(J78*F78,2)</f>
        <v>0</v>
      </c>
      <c r="O78" s="64">
        <f>'BM 07 - COM REAJUSTE'!O78+N78</f>
        <v>28930.34</v>
      </c>
      <c r="Q78" s="5">
        <f>N78</f>
        <v>0</v>
      </c>
    </row>
    <row r="79" spans="2:17" ht="13" x14ac:dyDescent="0.25">
      <c r="B79" s="67" t="s">
        <v>152</v>
      </c>
      <c r="C79" s="13" t="s">
        <v>159</v>
      </c>
      <c r="D79" s="19" t="s">
        <v>43</v>
      </c>
      <c r="E79" s="20">
        <v>134.54</v>
      </c>
      <c r="F79" s="197"/>
      <c r="G79" s="20">
        <f>F79+'BM 07 - COM REAJUSTE'!G79</f>
        <v>134.54</v>
      </c>
      <c r="H79" s="153">
        <v>134.54</v>
      </c>
      <c r="I79" s="20">
        <v>14.05</v>
      </c>
      <c r="J79" s="20">
        <f t="shared" si="30"/>
        <v>15.179333376815555</v>
      </c>
      <c r="K79" s="20">
        <f t="shared" si="31"/>
        <v>1890.28</v>
      </c>
      <c r="L79" s="20">
        <f t="shared" si="32"/>
        <v>1890.28</v>
      </c>
      <c r="M79" s="20">
        <f t="shared" si="33"/>
        <v>2042.22</v>
      </c>
      <c r="N79" s="20">
        <f t="shared" si="34"/>
        <v>0</v>
      </c>
      <c r="O79" s="64">
        <f>'BM 07 - COM REAJUSTE'!O79+N79</f>
        <v>2042.22</v>
      </c>
    </row>
    <row r="80" spans="2:17" ht="37.5" x14ac:dyDescent="0.25">
      <c r="B80" s="67" t="s">
        <v>154</v>
      </c>
      <c r="C80" s="13" t="s">
        <v>160</v>
      </c>
      <c r="D80" s="19" t="s">
        <v>43</v>
      </c>
      <c r="E80" s="20">
        <v>8.58</v>
      </c>
      <c r="F80" s="197"/>
      <c r="G80" s="20">
        <f>F80+'BM 07 - COM REAJUSTE'!G80</f>
        <v>8.58</v>
      </c>
      <c r="H80" s="153">
        <v>8.58</v>
      </c>
      <c r="I80" s="20">
        <v>87.1</v>
      </c>
      <c r="J80" s="20">
        <f t="shared" si="30"/>
        <v>94.101063140258688</v>
      </c>
      <c r="K80" s="20">
        <f t="shared" si="31"/>
        <v>747.31</v>
      </c>
      <c r="L80" s="20">
        <f t="shared" si="32"/>
        <v>747.31</v>
      </c>
      <c r="M80" s="20">
        <f t="shared" si="33"/>
        <v>807.38</v>
      </c>
      <c r="N80" s="20">
        <f t="shared" si="34"/>
        <v>0</v>
      </c>
      <c r="O80" s="64">
        <f>'BM 07 - COM REAJUSTE'!O80+N80</f>
        <v>807.38</v>
      </c>
    </row>
    <row r="81" spans="2:17" ht="37.5" x14ac:dyDescent="0.25">
      <c r="B81" s="67" t="s">
        <v>155</v>
      </c>
      <c r="C81" s="13" t="s">
        <v>161</v>
      </c>
      <c r="D81" s="19" t="s">
        <v>43</v>
      </c>
      <c r="E81" s="20">
        <v>16.670000000000002</v>
      </c>
      <c r="F81" s="197"/>
      <c r="G81" s="20">
        <f>F81+'BM 07 - COM REAJUSTE'!G81</f>
        <v>16.670000000000002</v>
      </c>
      <c r="H81" s="153">
        <v>16.670000000000002</v>
      </c>
      <c r="I81" s="20">
        <v>93.18</v>
      </c>
      <c r="J81" s="20">
        <f t="shared" si="30"/>
        <v>100.66977110688066</v>
      </c>
      <c r="K81" s="20">
        <f t="shared" si="31"/>
        <v>1553.31</v>
      </c>
      <c r="L81" s="20">
        <f t="shared" si="32"/>
        <v>1553.31</v>
      </c>
      <c r="M81" s="20">
        <f t="shared" si="33"/>
        <v>1678.16</v>
      </c>
      <c r="N81" s="20">
        <f t="shared" si="34"/>
        <v>0</v>
      </c>
      <c r="O81" s="64">
        <f>'BM 07 - COM REAJUSTE'!O81+N81</f>
        <v>1678.16</v>
      </c>
    </row>
    <row r="82" spans="2:17" ht="37.5" x14ac:dyDescent="0.25">
      <c r="B82" s="67" t="s">
        <v>156</v>
      </c>
      <c r="C82" s="13" t="s">
        <v>162</v>
      </c>
      <c r="D82" s="19" t="s">
        <v>59</v>
      </c>
      <c r="E82" s="20">
        <v>3</v>
      </c>
      <c r="F82" s="197"/>
      <c r="G82" s="20">
        <f>F82+'BM 07 - COM REAJUSTE'!G82</f>
        <v>0</v>
      </c>
      <c r="H82" s="153">
        <v>3</v>
      </c>
      <c r="I82" s="20">
        <v>336.61</v>
      </c>
      <c r="J82" s="20">
        <f t="shared" si="30"/>
        <v>363.666577079707</v>
      </c>
      <c r="K82" s="20">
        <f t="shared" si="31"/>
        <v>1009.83</v>
      </c>
      <c r="L82" s="20">
        <f t="shared" si="32"/>
        <v>1009.83</v>
      </c>
      <c r="M82" s="20">
        <f t="shared" si="33"/>
        <v>1090.99</v>
      </c>
      <c r="N82" s="20">
        <f t="shared" si="34"/>
        <v>0</v>
      </c>
      <c r="O82" s="64">
        <f>'BM 07 - COM REAJUSTE'!O82+N82</f>
        <v>0</v>
      </c>
      <c r="Q82" s="5">
        <f>N82</f>
        <v>0</v>
      </c>
    </row>
    <row r="83" spans="2:17" ht="13" x14ac:dyDescent="0.25">
      <c r="B83" s="67" t="s">
        <v>157</v>
      </c>
      <c r="C83" s="13" t="s">
        <v>163</v>
      </c>
      <c r="D83" s="19" t="s">
        <v>15</v>
      </c>
      <c r="E83" s="20">
        <v>152.38999999999999</v>
      </c>
      <c r="F83" s="53"/>
      <c r="G83" s="20">
        <f>F83+'BM 07 - COM REAJUSTE'!G83</f>
        <v>152.38999999999999</v>
      </c>
      <c r="H83" s="153">
        <v>152.38999999999999</v>
      </c>
      <c r="I83" s="20">
        <v>27.4</v>
      </c>
      <c r="J83" s="20">
        <f t="shared" si="30"/>
        <v>29.602401033789761</v>
      </c>
      <c r="K83" s="20">
        <f t="shared" si="31"/>
        <v>4175.4799999999996</v>
      </c>
      <c r="L83" s="20">
        <f t="shared" si="32"/>
        <v>4175.4799999999996</v>
      </c>
      <c r="M83" s="20">
        <f t="shared" si="33"/>
        <v>4511.1000000000004</v>
      </c>
      <c r="N83" s="20">
        <f t="shared" si="34"/>
        <v>0</v>
      </c>
      <c r="O83" s="64">
        <f>'BM 07 - COM REAJUSTE'!O83+N83</f>
        <v>4511.1000000000004</v>
      </c>
    </row>
    <row r="84" spans="2:17" ht="14" x14ac:dyDescent="0.25">
      <c r="B84" s="238" t="s">
        <v>60</v>
      </c>
      <c r="C84" s="239"/>
      <c r="D84" s="239"/>
      <c r="E84" s="239"/>
      <c r="F84" s="239"/>
      <c r="G84" s="239"/>
      <c r="H84" s="239"/>
      <c r="I84" s="240"/>
      <c r="J84" s="203"/>
      <c r="K84" s="21">
        <f>SUM(K78:K83)</f>
        <v>36154.15</v>
      </c>
      <c r="L84" s="21">
        <f>SUM(L78:L83)</f>
        <v>36154.15</v>
      </c>
      <c r="M84" s="21">
        <f>SUM(M78:M83)</f>
        <v>39060.199999999997</v>
      </c>
      <c r="N84" s="21">
        <f>SUM(N78:N83)</f>
        <v>0</v>
      </c>
      <c r="O84" s="65">
        <f>SUM(O78:O83)</f>
        <v>37969.200000000004</v>
      </c>
    </row>
    <row r="85" spans="2:17" ht="14" x14ac:dyDescent="0.25">
      <c r="B85" s="66" t="s">
        <v>165</v>
      </c>
      <c r="C85" s="218" t="s">
        <v>164</v>
      </c>
      <c r="D85" s="219"/>
      <c r="E85" s="219"/>
      <c r="F85" s="219"/>
      <c r="G85" s="219"/>
      <c r="H85" s="219"/>
      <c r="I85" s="219"/>
      <c r="J85" s="219"/>
      <c r="K85" s="219"/>
      <c r="L85" s="219"/>
      <c r="M85" s="219"/>
      <c r="N85" s="219"/>
      <c r="O85" s="220"/>
    </row>
    <row r="86" spans="2:17" ht="37.5" x14ac:dyDescent="0.25">
      <c r="B86" s="67" t="s">
        <v>166</v>
      </c>
      <c r="C86" s="13" t="s">
        <v>173</v>
      </c>
      <c r="D86" s="19" t="s">
        <v>43</v>
      </c>
      <c r="E86" s="20">
        <v>228.22</v>
      </c>
      <c r="F86" s="53"/>
      <c r="G86" s="20">
        <f>F86+'BM 07 - COM REAJUSTE'!G86</f>
        <v>236.8</v>
      </c>
      <c r="H86" s="53"/>
      <c r="I86" s="20">
        <v>2.33</v>
      </c>
      <c r="J86" s="20">
        <f t="shared" ref="J86:J92" si="35">I86*$Q$13</f>
        <v>2.517284467471903</v>
      </c>
      <c r="K86" s="20">
        <f t="shared" ref="K86:K92" si="36">TRUNC(I86*E86,2)</f>
        <v>531.75</v>
      </c>
      <c r="L86" s="20">
        <f>TRUNC(H86*I86,2)</f>
        <v>0</v>
      </c>
      <c r="M86" s="20">
        <f>TRUNC(J86*H86,2)</f>
        <v>0</v>
      </c>
      <c r="N86" s="20">
        <f t="shared" ref="N86:N92" si="37">TRUNC(J86*F86,2)</f>
        <v>0</v>
      </c>
      <c r="O86" s="64">
        <f>'BM 07 - COM REAJUSTE'!O86+N86</f>
        <v>553.34</v>
      </c>
    </row>
    <row r="87" spans="2:17" ht="25" x14ac:dyDescent="0.25">
      <c r="B87" s="67" t="s">
        <v>167</v>
      </c>
      <c r="C87" s="13" t="s">
        <v>78</v>
      </c>
      <c r="D87" s="19" t="s">
        <v>43</v>
      </c>
      <c r="E87" s="20">
        <v>228.22</v>
      </c>
      <c r="F87" s="53"/>
      <c r="G87" s="20">
        <f>F87+'BM 07 - COM REAJUSTE'!G87</f>
        <v>236.8</v>
      </c>
      <c r="H87" s="53"/>
      <c r="I87" s="20">
        <v>24.88</v>
      </c>
      <c r="J87" s="20">
        <f t="shared" si="35"/>
        <v>26.87984444236092</v>
      </c>
      <c r="K87" s="20">
        <f t="shared" si="36"/>
        <v>5678.11</v>
      </c>
      <c r="L87" s="20">
        <f t="shared" ref="L87:L92" si="38">TRUNC(H87*I87,2)</f>
        <v>0</v>
      </c>
      <c r="M87" s="20">
        <f t="shared" ref="M87:M92" si="39">TRUNC(J87*H87,2)</f>
        <v>0</v>
      </c>
      <c r="N87" s="20">
        <f t="shared" si="37"/>
        <v>0</v>
      </c>
      <c r="O87" s="64">
        <f>'BM 07 - COM REAJUSTE'!O87+N87</f>
        <v>5908.73</v>
      </c>
    </row>
    <row r="88" spans="2:17" ht="37.5" x14ac:dyDescent="0.25">
      <c r="B88" s="67" t="s">
        <v>168</v>
      </c>
      <c r="C88" s="13" t="s">
        <v>174</v>
      </c>
      <c r="D88" s="19" t="s">
        <v>43</v>
      </c>
      <c r="E88" s="20">
        <v>228.22</v>
      </c>
      <c r="F88" s="53"/>
      <c r="G88" s="20">
        <f>F88+'BM 07 - COM REAJUSTE'!G88</f>
        <v>236.8</v>
      </c>
      <c r="H88" s="53"/>
      <c r="I88" s="20">
        <v>37.97</v>
      </c>
      <c r="J88" s="20">
        <f t="shared" si="35"/>
        <v>41.022013403394062</v>
      </c>
      <c r="K88" s="20">
        <f t="shared" si="36"/>
        <v>8665.51</v>
      </c>
      <c r="L88" s="20">
        <f t="shared" si="38"/>
        <v>0</v>
      </c>
      <c r="M88" s="20">
        <f t="shared" si="39"/>
        <v>0</v>
      </c>
      <c r="N88" s="20">
        <f t="shared" si="37"/>
        <v>0</v>
      </c>
      <c r="O88" s="64">
        <f>'BM 07 - COM REAJUSTE'!O88+N88</f>
        <v>9017.4699999999993</v>
      </c>
    </row>
    <row r="89" spans="2:17" ht="50" x14ac:dyDescent="0.25">
      <c r="B89" s="67" t="s">
        <v>169</v>
      </c>
      <c r="C89" s="13" t="s">
        <v>175</v>
      </c>
      <c r="D89" s="19" t="s">
        <v>43</v>
      </c>
      <c r="E89" s="20">
        <v>234.92</v>
      </c>
      <c r="F89" s="53"/>
      <c r="G89" s="20">
        <f>F89+'BM 07 - COM REAJUSTE'!G89</f>
        <v>243.5</v>
      </c>
      <c r="H89" s="53"/>
      <c r="I89" s="20">
        <v>24.8</v>
      </c>
      <c r="J89" s="20">
        <f t="shared" si="35"/>
        <v>26.793414074379054</v>
      </c>
      <c r="K89" s="20">
        <f t="shared" si="36"/>
        <v>5826.01</v>
      </c>
      <c r="L89" s="20">
        <f t="shared" si="38"/>
        <v>0</v>
      </c>
      <c r="M89" s="20">
        <f t="shared" si="39"/>
        <v>0</v>
      </c>
      <c r="N89" s="20">
        <f t="shared" si="37"/>
        <v>0</v>
      </c>
      <c r="O89" s="64">
        <f>'BM 07 - COM REAJUSTE'!O89+N89</f>
        <v>6055.89</v>
      </c>
    </row>
    <row r="90" spans="2:17" ht="37.5" x14ac:dyDescent="0.25">
      <c r="B90" s="67" t="s">
        <v>170</v>
      </c>
      <c r="C90" s="13" t="s">
        <v>176</v>
      </c>
      <c r="D90" s="19" t="s">
        <v>43</v>
      </c>
      <c r="E90" s="20">
        <v>195.36</v>
      </c>
      <c r="F90" s="53"/>
      <c r="G90" s="20">
        <f>F90+'BM 07 - COM REAJUSTE'!G90</f>
        <v>195.36</v>
      </c>
      <c r="H90" s="53">
        <v>195.36</v>
      </c>
      <c r="I90" s="20">
        <v>61.16</v>
      </c>
      <c r="J90" s="20">
        <f t="shared" si="35"/>
        <v>66.076016322138017</v>
      </c>
      <c r="K90" s="20">
        <f t="shared" si="36"/>
        <v>11948.21</v>
      </c>
      <c r="L90" s="20">
        <f t="shared" si="38"/>
        <v>11948.21</v>
      </c>
      <c r="M90" s="20">
        <f t="shared" si="39"/>
        <v>12908.61</v>
      </c>
      <c r="N90" s="20">
        <f t="shared" si="37"/>
        <v>0</v>
      </c>
      <c r="O90" s="64">
        <f>'BM 07 - COM REAJUSTE'!O90+N90</f>
        <v>12908.61</v>
      </c>
    </row>
    <row r="91" spans="2:17" ht="25" x14ac:dyDescent="0.25">
      <c r="B91" s="206" t="s">
        <v>171</v>
      </c>
      <c r="C91" s="207" t="s">
        <v>177</v>
      </c>
      <c r="D91" s="208" t="s">
        <v>43</v>
      </c>
      <c r="E91" s="209">
        <v>37.32</v>
      </c>
      <c r="F91" s="52">
        <v>-9.0059999999999967</v>
      </c>
      <c r="G91" s="209">
        <f>F91+'BM 07 - COM REAJUSTE'!G91</f>
        <v>28.314000000000004</v>
      </c>
      <c r="H91" s="52">
        <v>37.32</v>
      </c>
      <c r="I91" s="209">
        <v>277.92</v>
      </c>
      <c r="J91" s="209">
        <f t="shared" si="35"/>
        <v>300.25909836900917</v>
      </c>
      <c r="K91" s="209">
        <f t="shared" si="36"/>
        <v>10371.969999999999</v>
      </c>
      <c r="L91" s="209">
        <f t="shared" si="38"/>
        <v>10371.969999999999</v>
      </c>
      <c r="M91" s="209">
        <f t="shared" si="39"/>
        <v>11205.66</v>
      </c>
      <c r="N91" s="209">
        <f t="shared" si="37"/>
        <v>-2704.13</v>
      </c>
      <c r="O91" s="211">
        <f>'BM 07 - COM REAJUSTE'!O91+N91</f>
        <v>8501.5299999999988</v>
      </c>
    </row>
    <row r="92" spans="2:17" ht="25" x14ac:dyDescent="0.25">
      <c r="B92" s="67" t="s">
        <v>172</v>
      </c>
      <c r="C92" s="13" t="s">
        <v>178</v>
      </c>
      <c r="D92" s="19" t="s">
        <v>15</v>
      </c>
      <c r="E92" s="20">
        <v>168.1</v>
      </c>
      <c r="F92" s="53"/>
      <c r="G92" s="20">
        <f>F92+'BM 07 - COM REAJUSTE'!G92</f>
        <v>168.1</v>
      </c>
      <c r="H92" s="53">
        <v>168.1</v>
      </c>
      <c r="I92" s="20">
        <v>8.7799999999999994</v>
      </c>
      <c r="J92" s="20">
        <f t="shared" si="35"/>
        <v>9.4857328860100036</v>
      </c>
      <c r="K92" s="20">
        <f t="shared" si="36"/>
        <v>1475.91</v>
      </c>
      <c r="L92" s="20">
        <f t="shared" si="38"/>
        <v>1475.91</v>
      </c>
      <c r="M92" s="20">
        <f t="shared" si="39"/>
        <v>1594.55</v>
      </c>
      <c r="N92" s="20">
        <f t="shared" si="37"/>
        <v>0</v>
      </c>
      <c r="O92" s="64">
        <f>'BM 07 - COM REAJUSTE'!O92+N92</f>
        <v>1594.55</v>
      </c>
    </row>
    <row r="93" spans="2:17" ht="14" x14ac:dyDescent="0.25">
      <c r="B93" s="238" t="s">
        <v>60</v>
      </c>
      <c r="C93" s="239"/>
      <c r="D93" s="239"/>
      <c r="E93" s="239"/>
      <c r="F93" s="239"/>
      <c r="G93" s="239"/>
      <c r="H93" s="239"/>
      <c r="I93" s="240"/>
      <c r="J93" s="203"/>
      <c r="K93" s="21">
        <f>SUM(K86:K92)</f>
        <v>44497.47</v>
      </c>
      <c r="L93" s="21">
        <f>SUM(L86:L92)</f>
        <v>23796.09</v>
      </c>
      <c r="M93" s="21">
        <f>SUM(M86:M92)</f>
        <v>25708.82</v>
      </c>
      <c r="N93" s="21">
        <f>SUM(N86:N92)</f>
        <v>-2704.13</v>
      </c>
      <c r="O93" s="65">
        <f>SUM(O86:O92)</f>
        <v>44540.12</v>
      </c>
    </row>
    <row r="94" spans="2:17" ht="14" x14ac:dyDescent="0.25">
      <c r="B94" s="66" t="s">
        <v>143</v>
      </c>
      <c r="C94" s="218" t="s">
        <v>179</v>
      </c>
      <c r="D94" s="219"/>
      <c r="E94" s="219"/>
      <c r="F94" s="219"/>
      <c r="G94" s="219"/>
      <c r="H94" s="219"/>
      <c r="I94" s="219"/>
      <c r="J94" s="219"/>
      <c r="K94" s="219"/>
      <c r="L94" s="219"/>
      <c r="M94" s="219"/>
      <c r="N94" s="219"/>
      <c r="O94" s="220"/>
    </row>
    <row r="95" spans="2:17" ht="50" x14ac:dyDescent="0.25">
      <c r="B95" s="67" t="s">
        <v>144</v>
      </c>
      <c r="C95" s="13" t="s">
        <v>183</v>
      </c>
      <c r="D95" s="19" t="s">
        <v>43</v>
      </c>
      <c r="E95" s="20">
        <v>1282.27</v>
      </c>
      <c r="F95" s="53"/>
      <c r="G95" s="20">
        <f>F95+'BM 07 - COM REAJUSTE'!G95</f>
        <v>1282.27</v>
      </c>
      <c r="H95" s="53"/>
      <c r="I95" s="20">
        <v>3.34</v>
      </c>
      <c r="J95" s="20">
        <f t="shared" ref="J95:J102" si="40">I95*$Q$13</f>
        <v>3.6084678632429852</v>
      </c>
      <c r="K95" s="20">
        <f t="shared" ref="K95:K102" si="41">TRUNC(I95*E95,2)</f>
        <v>4282.78</v>
      </c>
      <c r="L95" s="20">
        <f>TRUNC(H95*I95,2)</f>
        <v>0</v>
      </c>
      <c r="M95" s="20">
        <f>TRUNC(J95*H95,2)</f>
        <v>0</v>
      </c>
      <c r="N95" s="20">
        <f t="shared" ref="N95:N102" si="42">TRUNC(J95*F95,2)</f>
        <v>0</v>
      </c>
      <c r="O95" s="64">
        <f>'BM 07 - COM REAJUSTE'!O95+N95</f>
        <v>4282.78</v>
      </c>
    </row>
    <row r="96" spans="2:17" ht="37.5" x14ac:dyDescent="0.25">
      <c r="B96" s="67" t="s">
        <v>145</v>
      </c>
      <c r="C96" s="13" t="s">
        <v>184</v>
      </c>
      <c r="D96" s="19" t="s">
        <v>43</v>
      </c>
      <c r="E96" s="20">
        <v>35.11</v>
      </c>
      <c r="F96" s="197"/>
      <c r="G96" s="20">
        <f>F96+'BM 07 - COM REAJUSTE'!G96</f>
        <v>35.11</v>
      </c>
      <c r="H96" s="53">
        <v>35.11</v>
      </c>
      <c r="I96" s="20">
        <v>5.89</v>
      </c>
      <c r="J96" s="20">
        <f t="shared" si="40"/>
        <v>6.3634358426650248</v>
      </c>
      <c r="K96" s="20">
        <f t="shared" si="41"/>
        <v>206.79</v>
      </c>
      <c r="L96" s="20">
        <f t="shared" ref="L96:L102" si="43">TRUNC(H96*I96,2)</f>
        <v>206.79</v>
      </c>
      <c r="M96" s="20">
        <f t="shared" ref="M96:M102" si="44">TRUNC(J96*H96,2)</f>
        <v>223.42</v>
      </c>
      <c r="N96" s="20">
        <f t="shared" si="42"/>
        <v>0</v>
      </c>
      <c r="O96" s="64">
        <f>'BM 07 - COM REAJUSTE'!O96+N96</f>
        <v>223.42</v>
      </c>
      <c r="Q96" s="5">
        <f>N96</f>
        <v>0</v>
      </c>
    </row>
    <row r="97" spans="2:17" ht="62.5" x14ac:dyDescent="0.25">
      <c r="B97" s="67" t="s">
        <v>146</v>
      </c>
      <c r="C97" s="13" t="s">
        <v>185</v>
      </c>
      <c r="D97" s="19" t="s">
        <v>43</v>
      </c>
      <c r="E97" s="20">
        <v>1164.1500000000001</v>
      </c>
      <c r="F97" s="197"/>
      <c r="G97" s="20">
        <f>F97+'BM 07 - COM REAJUSTE'!G97</f>
        <v>1164.1500000000001</v>
      </c>
      <c r="H97" s="53"/>
      <c r="I97" s="20">
        <v>29.26</v>
      </c>
      <c r="J97" s="20">
        <f t="shared" si="40"/>
        <v>31.611907089368191</v>
      </c>
      <c r="K97" s="20">
        <f t="shared" si="41"/>
        <v>34063.019999999997</v>
      </c>
      <c r="L97" s="20">
        <f t="shared" si="43"/>
        <v>0</v>
      </c>
      <c r="M97" s="20">
        <f t="shared" si="44"/>
        <v>0</v>
      </c>
      <c r="N97" s="20">
        <f t="shared" si="42"/>
        <v>0</v>
      </c>
      <c r="O97" s="64">
        <f>'BM 07 - COM REAJUSTE'!O97+N97</f>
        <v>34063.019999999997</v>
      </c>
    </row>
    <row r="98" spans="2:17" ht="50" x14ac:dyDescent="0.25">
      <c r="B98" s="67" t="s">
        <v>147</v>
      </c>
      <c r="C98" s="13" t="s">
        <v>186</v>
      </c>
      <c r="D98" s="19" t="s">
        <v>43</v>
      </c>
      <c r="E98" s="20">
        <v>54.26</v>
      </c>
      <c r="F98" s="197"/>
      <c r="G98" s="20">
        <f>F98+'BM 07 - COM REAJUSTE'!G98</f>
        <v>54.26</v>
      </c>
      <c r="H98" s="53"/>
      <c r="I98" s="20">
        <v>80.900000000000006</v>
      </c>
      <c r="J98" s="20">
        <f t="shared" si="40"/>
        <v>87.402709621663931</v>
      </c>
      <c r="K98" s="20">
        <f t="shared" si="41"/>
        <v>4389.63</v>
      </c>
      <c r="L98" s="20">
        <f t="shared" si="43"/>
        <v>0</v>
      </c>
      <c r="M98" s="20">
        <f t="shared" si="44"/>
        <v>0</v>
      </c>
      <c r="N98" s="20">
        <f t="shared" si="42"/>
        <v>0</v>
      </c>
      <c r="O98" s="64">
        <f>'BM 07 - COM REAJUSTE'!O98+N98</f>
        <v>4389.63</v>
      </c>
    </row>
    <row r="99" spans="2:17" ht="50" x14ac:dyDescent="0.25">
      <c r="B99" s="67" t="s">
        <v>148</v>
      </c>
      <c r="C99" s="13" t="s">
        <v>187</v>
      </c>
      <c r="D99" s="19" t="s">
        <v>43</v>
      </c>
      <c r="E99" s="20">
        <v>35.11</v>
      </c>
      <c r="F99" s="197"/>
      <c r="G99" s="20">
        <f>F99+'BM 07 - COM REAJUSTE'!G99</f>
        <v>35.11</v>
      </c>
      <c r="H99" s="53">
        <v>35.11</v>
      </c>
      <c r="I99" s="20">
        <v>38.380000000000003</v>
      </c>
      <c r="J99" s="20">
        <f t="shared" si="40"/>
        <v>41.464969039301138</v>
      </c>
      <c r="K99" s="20">
        <f t="shared" si="41"/>
        <v>1347.52</v>
      </c>
      <c r="L99" s="20">
        <f t="shared" si="43"/>
        <v>1347.52</v>
      </c>
      <c r="M99" s="20">
        <f t="shared" si="44"/>
        <v>1455.83</v>
      </c>
      <c r="N99" s="20">
        <f t="shared" si="42"/>
        <v>0</v>
      </c>
      <c r="O99" s="64">
        <f>'BM 07 - COM REAJUSTE'!O99+N99</f>
        <v>1455.83</v>
      </c>
      <c r="Q99" s="5">
        <f>N99</f>
        <v>0</v>
      </c>
    </row>
    <row r="100" spans="2:17" ht="62.5" x14ac:dyDescent="0.25">
      <c r="B100" s="67" t="s">
        <v>180</v>
      </c>
      <c r="C100" s="13" t="s">
        <v>188</v>
      </c>
      <c r="D100" s="19" t="s">
        <v>43</v>
      </c>
      <c r="E100" s="20">
        <v>80.66</v>
      </c>
      <c r="F100" s="197"/>
      <c r="G100" s="20">
        <f>F100+'BM 07 - COM REAJUSTE'!G100</f>
        <v>80.66</v>
      </c>
      <c r="H100" s="53"/>
      <c r="I100" s="20">
        <v>28.14</v>
      </c>
      <c r="J100" s="20">
        <f t="shared" si="40"/>
        <v>30.40188193762204</v>
      </c>
      <c r="K100" s="20">
        <f t="shared" si="41"/>
        <v>2269.77</v>
      </c>
      <c r="L100" s="20">
        <f t="shared" si="43"/>
        <v>0</v>
      </c>
      <c r="M100" s="20">
        <f t="shared" si="44"/>
        <v>0</v>
      </c>
      <c r="N100" s="20">
        <f t="shared" si="42"/>
        <v>0</v>
      </c>
      <c r="O100" s="64">
        <f>'BM 07 - COM REAJUSTE'!O100+N100</f>
        <v>2269.77</v>
      </c>
    </row>
    <row r="101" spans="2:17" ht="50" x14ac:dyDescent="0.25">
      <c r="B101" s="67" t="s">
        <v>181</v>
      </c>
      <c r="C101" s="13" t="s">
        <v>189</v>
      </c>
      <c r="D101" s="19" t="s">
        <v>43</v>
      </c>
      <c r="E101" s="20">
        <v>62.14</v>
      </c>
      <c r="F101" s="197"/>
      <c r="G101" s="20">
        <f>F101+'BM 07 - COM REAJUSTE'!G101</f>
        <v>127.16</v>
      </c>
      <c r="H101" s="53">
        <v>62.14</v>
      </c>
      <c r="I101" s="20">
        <v>70.569999999999993</v>
      </c>
      <c r="J101" s="20">
        <f t="shared" si="40"/>
        <v>76.242388356005236</v>
      </c>
      <c r="K101" s="20">
        <f t="shared" si="41"/>
        <v>4385.21</v>
      </c>
      <c r="L101" s="20">
        <f t="shared" si="43"/>
        <v>4385.21</v>
      </c>
      <c r="M101" s="20">
        <f t="shared" si="44"/>
        <v>4737.7</v>
      </c>
      <c r="N101" s="20">
        <f t="shared" si="42"/>
        <v>0</v>
      </c>
      <c r="O101" s="64">
        <f>'BM 07 - COM REAJUSTE'!O101+N101</f>
        <v>9694.98</v>
      </c>
    </row>
    <row r="102" spans="2:17" ht="13" x14ac:dyDescent="0.25">
      <c r="B102" s="67" t="s">
        <v>182</v>
      </c>
      <c r="C102" s="13" t="s">
        <v>190</v>
      </c>
      <c r="D102" s="19" t="s">
        <v>43</v>
      </c>
      <c r="E102" s="20">
        <v>65.02</v>
      </c>
      <c r="F102" s="197"/>
      <c r="G102" s="20">
        <f>F102+'BM 07 - COM REAJUSTE'!G102</f>
        <v>0</v>
      </c>
      <c r="H102" s="53">
        <v>65.02</v>
      </c>
      <c r="I102" s="20">
        <v>123.09</v>
      </c>
      <c r="J102" s="20">
        <f t="shared" si="40"/>
        <v>132.98392493610152</v>
      </c>
      <c r="K102" s="20">
        <f t="shared" si="41"/>
        <v>8003.31</v>
      </c>
      <c r="L102" s="20">
        <f t="shared" si="43"/>
        <v>8003.31</v>
      </c>
      <c r="M102" s="20">
        <f t="shared" si="44"/>
        <v>8646.61</v>
      </c>
      <c r="N102" s="20">
        <f t="shared" si="42"/>
        <v>0</v>
      </c>
      <c r="O102" s="64">
        <f>'BM 07 - COM REAJUSTE'!O102+N102</f>
        <v>0</v>
      </c>
    </row>
    <row r="103" spans="2:17" ht="14" x14ac:dyDescent="0.25">
      <c r="B103" s="238" t="s">
        <v>60</v>
      </c>
      <c r="C103" s="239"/>
      <c r="D103" s="239"/>
      <c r="E103" s="239"/>
      <c r="F103" s="239"/>
      <c r="G103" s="239"/>
      <c r="H103" s="239"/>
      <c r="I103" s="240"/>
      <c r="J103" s="203"/>
      <c r="K103" s="21">
        <f>SUM(K95:K102)</f>
        <v>58948.029999999984</v>
      </c>
      <c r="L103" s="21">
        <f>SUM(L95:L102)</f>
        <v>13942.830000000002</v>
      </c>
      <c r="M103" s="21">
        <f>SUM(M95:M102)</f>
        <v>15063.560000000001</v>
      </c>
      <c r="N103" s="21">
        <f>SUM(N95:N102)</f>
        <v>0</v>
      </c>
      <c r="O103" s="65">
        <f>SUM(O95:O102)</f>
        <v>56379.429999999993</v>
      </c>
    </row>
    <row r="104" spans="2:17" ht="14" x14ac:dyDescent="0.25">
      <c r="B104" s="66" t="s">
        <v>191</v>
      </c>
      <c r="C104" s="218" t="s">
        <v>193</v>
      </c>
      <c r="D104" s="219"/>
      <c r="E104" s="219"/>
      <c r="F104" s="219"/>
      <c r="G104" s="219"/>
      <c r="H104" s="219"/>
      <c r="I104" s="219"/>
      <c r="J104" s="219"/>
      <c r="K104" s="219"/>
      <c r="L104" s="219"/>
      <c r="M104" s="219"/>
      <c r="N104" s="219"/>
      <c r="O104" s="220"/>
    </row>
    <row r="105" spans="2:17" ht="25" x14ac:dyDescent="0.25">
      <c r="B105" s="67" t="s">
        <v>192</v>
      </c>
      <c r="C105" s="13" t="s">
        <v>204</v>
      </c>
      <c r="D105" s="19" t="s">
        <v>43</v>
      </c>
      <c r="E105" s="20">
        <v>1175.44</v>
      </c>
      <c r="F105" s="53"/>
      <c r="G105" s="20">
        <f>F105+'BM 07 - COM REAJUSTE'!G105</f>
        <v>1175.44</v>
      </c>
      <c r="H105" s="53">
        <v>1175.44</v>
      </c>
      <c r="I105" s="20">
        <v>2.39</v>
      </c>
      <c r="J105" s="20">
        <f t="shared" ref="J105:J115" si="45">I105*$Q$13</f>
        <v>2.5821072434583043</v>
      </c>
      <c r="K105" s="20">
        <f t="shared" ref="K105:K115" si="46">TRUNC(I105*E105,2)</f>
        <v>2809.3</v>
      </c>
      <c r="L105" s="20">
        <f>TRUNC(H105*I105,2)</f>
        <v>2809.3</v>
      </c>
      <c r="M105" s="20">
        <f>TRUNC(J105*H105,2)</f>
        <v>3035.11</v>
      </c>
      <c r="N105" s="20">
        <f t="shared" ref="N105:N115" si="47">TRUNC(J105*F105,2)</f>
        <v>0</v>
      </c>
      <c r="O105" s="64">
        <f>'BM 07 - COM REAJUSTE'!O105+N105</f>
        <v>3035.11</v>
      </c>
    </row>
    <row r="106" spans="2:17" ht="25" x14ac:dyDescent="0.25">
      <c r="B106" s="67" t="s">
        <v>194</v>
      </c>
      <c r="C106" s="13" t="s">
        <v>205</v>
      </c>
      <c r="D106" s="19" t="s">
        <v>43</v>
      </c>
      <c r="E106" s="20">
        <v>267.10000000000002</v>
      </c>
      <c r="F106" s="197"/>
      <c r="G106" s="20">
        <f>F106+'BM 07 - COM REAJUSTE'!G106</f>
        <v>267.10000000000002</v>
      </c>
      <c r="H106" s="53">
        <v>267.10000000000002</v>
      </c>
      <c r="I106" s="20">
        <v>2.75</v>
      </c>
      <c r="J106" s="20">
        <f t="shared" si="45"/>
        <v>2.9710438993767099</v>
      </c>
      <c r="K106" s="20">
        <f t="shared" si="46"/>
        <v>734.52</v>
      </c>
      <c r="L106" s="20">
        <f t="shared" ref="L106:L115" si="48">TRUNC(H106*I106,2)</f>
        <v>734.52</v>
      </c>
      <c r="M106" s="20">
        <f t="shared" ref="M106:M115" si="49">TRUNC(J106*H106,2)</f>
        <v>793.56</v>
      </c>
      <c r="N106" s="20">
        <f t="shared" si="47"/>
        <v>0</v>
      </c>
      <c r="O106" s="64">
        <f>'BM 07 - COM REAJUSTE'!O106+N106</f>
        <v>793.56</v>
      </c>
    </row>
    <row r="107" spans="2:17" ht="25" x14ac:dyDescent="0.25">
      <c r="B107" s="67" t="s">
        <v>195</v>
      </c>
      <c r="C107" s="13" t="s">
        <v>206</v>
      </c>
      <c r="D107" s="19" t="s">
        <v>43</v>
      </c>
      <c r="E107" s="20">
        <v>546.36</v>
      </c>
      <c r="F107" s="197"/>
      <c r="G107" s="20">
        <f>F107+'BM 07 - COM REAJUSTE'!G107</f>
        <v>546.36</v>
      </c>
      <c r="H107" s="53">
        <v>546.36</v>
      </c>
      <c r="I107" s="20">
        <v>16.93</v>
      </c>
      <c r="J107" s="20">
        <f t="shared" si="45"/>
        <v>18.290826624162797</v>
      </c>
      <c r="K107" s="20">
        <f t="shared" si="46"/>
        <v>9249.8700000000008</v>
      </c>
      <c r="L107" s="20">
        <f t="shared" si="48"/>
        <v>9249.8700000000008</v>
      </c>
      <c r="M107" s="20">
        <f t="shared" si="49"/>
        <v>9993.3700000000008</v>
      </c>
      <c r="N107" s="20">
        <f t="shared" si="47"/>
        <v>0</v>
      </c>
      <c r="O107" s="64">
        <f>'BM 07 - COM REAJUSTE'!O107+N107</f>
        <v>9993.36</v>
      </c>
    </row>
    <row r="108" spans="2:17" ht="25" x14ac:dyDescent="0.25">
      <c r="B108" s="67" t="s">
        <v>196</v>
      </c>
      <c r="C108" s="13" t="s">
        <v>207</v>
      </c>
      <c r="D108" s="19" t="s">
        <v>43</v>
      </c>
      <c r="E108" s="20">
        <v>585.87</v>
      </c>
      <c r="F108" s="197"/>
      <c r="G108" s="20">
        <f>F108+'BM 07 - COM REAJUSTE'!G108</f>
        <v>585.87</v>
      </c>
      <c r="H108" s="53">
        <v>585.87</v>
      </c>
      <c r="I108" s="20">
        <v>12.84</v>
      </c>
      <c r="J108" s="20">
        <f t="shared" si="45"/>
        <v>13.872074061089801</v>
      </c>
      <c r="K108" s="20">
        <f t="shared" si="46"/>
        <v>7522.57</v>
      </c>
      <c r="L108" s="20">
        <f t="shared" si="48"/>
        <v>7522.57</v>
      </c>
      <c r="M108" s="20">
        <f t="shared" si="49"/>
        <v>8127.23</v>
      </c>
      <c r="N108" s="20">
        <f t="shared" si="47"/>
        <v>0</v>
      </c>
      <c r="O108" s="64">
        <f>'BM 07 - COM REAJUSTE'!O108+N108</f>
        <v>8127.23</v>
      </c>
    </row>
    <row r="109" spans="2:17" ht="25" x14ac:dyDescent="0.25">
      <c r="B109" s="67" t="s">
        <v>197</v>
      </c>
      <c r="C109" s="13" t="s">
        <v>208</v>
      </c>
      <c r="D109" s="19" t="s">
        <v>43</v>
      </c>
      <c r="E109" s="20">
        <v>234.03</v>
      </c>
      <c r="F109" s="197"/>
      <c r="G109" s="20">
        <f>F109+'BM 07 - COM REAJUSTE'!G109</f>
        <v>234.03</v>
      </c>
      <c r="H109" s="53">
        <v>234.03</v>
      </c>
      <c r="I109" s="20">
        <v>17.309999999999999</v>
      </c>
      <c r="J109" s="20">
        <f t="shared" si="45"/>
        <v>18.701370872076669</v>
      </c>
      <c r="K109" s="20">
        <f t="shared" si="46"/>
        <v>4051.05</v>
      </c>
      <c r="L109" s="20">
        <f t="shared" si="48"/>
        <v>4051.05</v>
      </c>
      <c r="M109" s="20">
        <f t="shared" si="49"/>
        <v>4376.68</v>
      </c>
      <c r="N109" s="20">
        <f t="shared" si="47"/>
        <v>0</v>
      </c>
      <c r="O109" s="64">
        <f>'BM 07 - COM REAJUSTE'!O109+N109</f>
        <v>4376.68</v>
      </c>
    </row>
    <row r="110" spans="2:17" ht="25" x14ac:dyDescent="0.25">
      <c r="B110" s="67" t="s">
        <v>198</v>
      </c>
      <c r="C110" s="13" t="s">
        <v>209</v>
      </c>
      <c r="D110" s="19" t="s">
        <v>43</v>
      </c>
      <c r="E110" s="20">
        <v>267.10000000000002</v>
      </c>
      <c r="F110" s="197"/>
      <c r="G110" s="20">
        <f>F110+'BM 07 - COM REAJUSTE'!G110</f>
        <v>267.10000000000002</v>
      </c>
      <c r="H110" s="53">
        <v>267.10000000000002</v>
      </c>
      <c r="I110" s="20">
        <v>13.2</v>
      </c>
      <c r="J110" s="20">
        <f t="shared" si="45"/>
        <v>14.261010717008206</v>
      </c>
      <c r="K110" s="20">
        <f t="shared" si="46"/>
        <v>3525.72</v>
      </c>
      <c r="L110" s="20">
        <f t="shared" si="48"/>
        <v>3525.72</v>
      </c>
      <c r="M110" s="20">
        <f t="shared" si="49"/>
        <v>3809.11</v>
      </c>
      <c r="N110" s="20">
        <f t="shared" si="47"/>
        <v>0</v>
      </c>
      <c r="O110" s="64">
        <f>'BM 07 - COM REAJUSTE'!O110+N110</f>
        <v>3809.11</v>
      </c>
    </row>
    <row r="111" spans="2:17" ht="25" x14ac:dyDescent="0.25">
      <c r="B111" s="67" t="s">
        <v>199</v>
      </c>
      <c r="C111" s="13" t="s">
        <v>210</v>
      </c>
      <c r="D111" s="19" t="s">
        <v>43</v>
      </c>
      <c r="E111" s="20">
        <v>1136.8399999999999</v>
      </c>
      <c r="F111" s="197"/>
      <c r="G111" s="20">
        <f>F111+'BM 07 - COM REAJUSTE'!G111</f>
        <v>1136.8399999999999</v>
      </c>
      <c r="H111" s="53">
        <v>1136.8399999999999</v>
      </c>
      <c r="I111" s="20">
        <v>11.55</v>
      </c>
      <c r="J111" s="20">
        <f t="shared" si="45"/>
        <v>12.478384377382181</v>
      </c>
      <c r="K111" s="20">
        <f t="shared" si="46"/>
        <v>13130.5</v>
      </c>
      <c r="L111" s="20">
        <f t="shared" si="48"/>
        <v>13130.5</v>
      </c>
      <c r="M111" s="20">
        <f t="shared" si="49"/>
        <v>14185.92</v>
      </c>
      <c r="N111" s="20">
        <f t="shared" si="47"/>
        <v>0</v>
      </c>
      <c r="O111" s="64">
        <f>'BM 07 - COM REAJUSTE'!O111+N111</f>
        <v>14185.92</v>
      </c>
    </row>
    <row r="112" spans="2:17" ht="25" x14ac:dyDescent="0.25">
      <c r="B112" s="206" t="s">
        <v>200</v>
      </c>
      <c r="C112" s="207" t="s">
        <v>211</v>
      </c>
      <c r="D112" s="208" t="s">
        <v>43</v>
      </c>
      <c r="E112" s="209">
        <v>52.08</v>
      </c>
      <c r="F112" s="52">
        <v>52.08</v>
      </c>
      <c r="G112" s="209">
        <f>F112+'BM 07 - COM REAJUSTE'!G112</f>
        <v>52.08</v>
      </c>
      <c r="H112" s="52">
        <v>52.08</v>
      </c>
      <c r="I112" s="209">
        <v>17.23</v>
      </c>
      <c r="J112" s="209">
        <f t="shared" si="45"/>
        <v>18.614940504094804</v>
      </c>
      <c r="K112" s="209">
        <f t="shared" si="46"/>
        <v>897.33</v>
      </c>
      <c r="L112" s="209">
        <f t="shared" si="48"/>
        <v>897.33</v>
      </c>
      <c r="M112" s="209">
        <f t="shared" si="49"/>
        <v>969.46</v>
      </c>
      <c r="N112" s="209">
        <f t="shared" si="47"/>
        <v>969.46</v>
      </c>
      <c r="O112" s="211">
        <f>'BM 07 - COM REAJUSTE'!O112+N112</f>
        <v>969.46</v>
      </c>
    </row>
    <row r="113" spans="2:17" ht="25" x14ac:dyDescent="0.25">
      <c r="B113" s="206" t="s">
        <v>201</v>
      </c>
      <c r="C113" s="207" t="s">
        <v>212</v>
      </c>
      <c r="D113" s="208" t="s">
        <v>43</v>
      </c>
      <c r="E113" s="209">
        <v>52.08</v>
      </c>
      <c r="F113" s="52">
        <v>52.08</v>
      </c>
      <c r="G113" s="209">
        <f>F113+'BM 07 - COM REAJUSTE'!G113</f>
        <v>52.08</v>
      </c>
      <c r="H113" s="52">
        <v>52.08</v>
      </c>
      <c r="I113" s="209">
        <v>12.27</v>
      </c>
      <c r="J113" s="209">
        <f t="shared" si="45"/>
        <v>13.256257689218991</v>
      </c>
      <c r="K113" s="209">
        <f t="shared" si="46"/>
        <v>639.02</v>
      </c>
      <c r="L113" s="209">
        <f t="shared" si="48"/>
        <v>639.02</v>
      </c>
      <c r="M113" s="209">
        <f t="shared" si="49"/>
        <v>690.38</v>
      </c>
      <c r="N113" s="209">
        <f t="shared" si="47"/>
        <v>690.38</v>
      </c>
      <c r="O113" s="211">
        <f>'BM 07 - COM REAJUSTE'!O113+N113</f>
        <v>690.38</v>
      </c>
    </row>
    <row r="114" spans="2:17" ht="25" x14ac:dyDescent="0.25">
      <c r="B114" s="206" t="s">
        <v>202</v>
      </c>
      <c r="C114" s="207" t="s">
        <v>213</v>
      </c>
      <c r="D114" s="208" t="s">
        <v>43</v>
      </c>
      <c r="E114" s="209">
        <v>23.42</v>
      </c>
      <c r="F114" s="52">
        <v>22.189999999999998</v>
      </c>
      <c r="G114" s="209">
        <f>F114+'BM 07 - COM REAJUSTE'!G114</f>
        <v>22.189999999999998</v>
      </c>
      <c r="H114" s="52">
        <v>23.42</v>
      </c>
      <c r="I114" s="209">
        <v>11.53</v>
      </c>
      <c r="J114" s="209">
        <f t="shared" si="45"/>
        <v>12.456776785386714</v>
      </c>
      <c r="K114" s="209">
        <f t="shared" si="46"/>
        <v>270.02999999999997</v>
      </c>
      <c r="L114" s="209">
        <f t="shared" si="48"/>
        <v>270.02999999999997</v>
      </c>
      <c r="M114" s="209">
        <f t="shared" si="49"/>
        <v>291.73</v>
      </c>
      <c r="N114" s="209">
        <f t="shared" si="47"/>
        <v>276.41000000000003</v>
      </c>
      <c r="O114" s="211">
        <f>'BM 07 - COM REAJUSTE'!O114+N114</f>
        <v>276.41000000000003</v>
      </c>
    </row>
    <row r="115" spans="2:17" ht="25" x14ac:dyDescent="0.25">
      <c r="B115" s="206" t="s">
        <v>203</v>
      </c>
      <c r="C115" s="207" t="s">
        <v>214</v>
      </c>
      <c r="D115" s="208" t="s">
        <v>43</v>
      </c>
      <c r="E115" s="209">
        <v>7.35</v>
      </c>
      <c r="F115" s="52"/>
      <c r="G115" s="209">
        <f>F115+'BM 07 - COM REAJUSTE'!G115</f>
        <v>0</v>
      </c>
      <c r="H115" s="52">
        <v>7.35</v>
      </c>
      <c r="I115" s="209">
        <v>18.440000000000001</v>
      </c>
      <c r="J115" s="209">
        <f t="shared" si="45"/>
        <v>19.922199819820555</v>
      </c>
      <c r="K115" s="209">
        <f t="shared" si="46"/>
        <v>135.53</v>
      </c>
      <c r="L115" s="209">
        <f t="shared" si="48"/>
        <v>135.53</v>
      </c>
      <c r="M115" s="209">
        <f t="shared" si="49"/>
        <v>146.41999999999999</v>
      </c>
      <c r="N115" s="209">
        <f t="shared" si="47"/>
        <v>0</v>
      </c>
      <c r="O115" s="211">
        <f>'BM 07 - COM REAJUSTE'!O115+N115</f>
        <v>0</v>
      </c>
    </row>
    <row r="116" spans="2:17" ht="14" x14ac:dyDescent="0.25">
      <c r="B116" s="238" t="s">
        <v>60</v>
      </c>
      <c r="C116" s="239"/>
      <c r="D116" s="239"/>
      <c r="E116" s="239"/>
      <c r="F116" s="239"/>
      <c r="G116" s="239"/>
      <c r="H116" s="239"/>
      <c r="I116" s="240"/>
      <c r="J116" s="203"/>
      <c r="K116" s="21">
        <f>SUM(K105:K115)</f>
        <v>42965.439999999995</v>
      </c>
      <c r="L116" s="21">
        <f>SUM(L105:L115)</f>
        <v>42965.439999999995</v>
      </c>
      <c r="M116" s="21">
        <f>SUM(M105:M115)</f>
        <v>46418.97</v>
      </c>
      <c r="N116" s="21">
        <f>SUM(N105:N115)</f>
        <v>1936.2500000000002</v>
      </c>
      <c r="O116" s="65">
        <f>SUM(O105:O115)</f>
        <v>46257.22</v>
      </c>
    </row>
    <row r="117" spans="2:17" ht="14" x14ac:dyDescent="0.25">
      <c r="B117" s="66" t="s">
        <v>215</v>
      </c>
      <c r="C117" s="218" t="s">
        <v>216</v>
      </c>
      <c r="D117" s="219"/>
      <c r="E117" s="219"/>
      <c r="F117" s="219"/>
      <c r="G117" s="219"/>
      <c r="H117" s="219"/>
      <c r="I117" s="219"/>
      <c r="J117" s="219"/>
      <c r="K117" s="219"/>
      <c r="L117" s="219"/>
      <c r="M117" s="219"/>
      <c r="N117" s="219"/>
      <c r="O117" s="220"/>
    </row>
    <row r="118" spans="2:17" ht="14" x14ac:dyDescent="0.25">
      <c r="B118" s="66" t="s">
        <v>217</v>
      </c>
      <c r="C118" s="200" t="s">
        <v>219</v>
      </c>
      <c r="D118" s="201"/>
      <c r="E118" s="201"/>
      <c r="F118" s="201"/>
      <c r="G118" s="201"/>
      <c r="H118" s="201"/>
      <c r="I118" s="201"/>
      <c r="J118" s="201"/>
      <c r="K118" s="201"/>
      <c r="L118" s="201"/>
      <c r="M118" s="201"/>
      <c r="N118" s="201"/>
      <c r="O118" s="202"/>
    </row>
    <row r="119" spans="2:17" ht="37.5" x14ac:dyDescent="0.25">
      <c r="B119" s="67" t="s">
        <v>218</v>
      </c>
      <c r="C119" s="13" t="s">
        <v>240</v>
      </c>
      <c r="D119" s="19" t="s">
        <v>15</v>
      </c>
      <c r="E119" s="20">
        <v>40.380000000000003</v>
      </c>
      <c r="F119" s="53"/>
      <c r="G119" s="20">
        <f>F119+'BM 07 - COM REAJUSTE'!G119</f>
        <v>40.380000000000003</v>
      </c>
      <c r="H119" s="53"/>
      <c r="I119" s="20">
        <v>9.27</v>
      </c>
      <c r="J119" s="20">
        <f t="shared" ref="J119:J139" si="50">I119*$Q$13</f>
        <v>10.015118889898945</v>
      </c>
      <c r="K119" s="20">
        <f t="shared" ref="K119:K139" si="51">TRUNC(I119*E119,2)</f>
        <v>374.32</v>
      </c>
      <c r="L119" s="20">
        <f>TRUNC(H119*I119,2)</f>
        <v>0</v>
      </c>
      <c r="M119" s="20">
        <f>TRUNC(J119*H119,2)</f>
        <v>0</v>
      </c>
      <c r="N119" s="20">
        <f t="shared" ref="N119:N139" si="52">TRUNC(J119*F119,2)</f>
        <v>0</v>
      </c>
      <c r="O119" s="64">
        <f>'BM 07 - COM REAJUSTE'!O119+N119</f>
        <v>374.32</v>
      </c>
    </row>
    <row r="120" spans="2:17" ht="37.5" x14ac:dyDescent="0.25">
      <c r="B120" s="67" t="s">
        <v>220</v>
      </c>
      <c r="C120" s="13" t="s">
        <v>241</v>
      </c>
      <c r="D120" s="19" t="s">
        <v>15</v>
      </c>
      <c r="E120" s="20">
        <v>3.68</v>
      </c>
      <c r="F120" s="197"/>
      <c r="G120" s="20">
        <f>F120+'BM 07 - COM REAJUSTE'!G120</f>
        <v>3.68</v>
      </c>
      <c r="H120" s="53">
        <v>3.68</v>
      </c>
      <c r="I120" s="20">
        <v>16.27</v>
      </c>
      <c r="J120" s="20">
        <f t="shared" si="50"/>
        <v>17.577776088312387</v>
      </c>
      <c r="K120" s="20">
        <f t="shared" si="51"/>
        <v>59.87</v>
      </c>
      <c r="L120" s="20">
        <f t="shared" ref="L120:L139" si="53">TRUNC(H120*I120,2)</f>
        <v>59.87</v>
      </c>
      <c r="M120" s="20">
        <f t="shared" ref="M120:M139" si="54">TRUNC(J120*H120,2)</f>
        <v>64.680000000000007</v>
      </c>
      <c r="N120" s="20">
        <f t="shared" si="52"/>
        <v>0</v>
      </c>
      <c r="O120" s="64">
        <f>'BM 07 - COM REAJUSTE'!O120+N120</f>
        <v>64.680000000000007</v>
      </c>
      <c r="Q120" s="5">
        <f>N120</f>
        <v>0</v>
      </c>
    </row>
    <row r="121" spans="2:17" ht="25" x14ac:dyDescent="0.25">
      <c r="B121" s="67" t="s">
        <v>221</v>
      </c>
      <c r="C121" s="13" t="s">
        <v>242</v>
      </c>
      <c r="D121" s="19" t="s">
        <v>15</v>
      </c>
      <c r="E121" s="20">
        <v>24.49</v>
      </c>
      <c r="F121" s="197"/>
      <c r="G121" s="20">
        <f>F121+'BM 07 - COM REAJUSTE'!G121</f>
        <v>24.49</v>
      </c>
      <c r="H121" s="53">
        <v>24.49</v>
      </c>
      <c r="I121" s="20">
        <v>19.71</v>
      </c>
      <c r="J121" s="20">
        <f t="shared" si="50"/>
        <v>21.29428191153271</v>
      </c>
      <c r="K121" s="20">
        <f t="shared" si="51"/>
        <v>482.69</v>
      </c>
      <c r="L121" s="20">
        <f t="shared" si="53"/>
        <v>482.69</v>
      </c>
      <c r="M121" s="20">
        <f t="shared" si="54"/>
        <v>521.49</v>
      </c>
      <c r="N121" s="20">
        <f t="shared" si="52"/>
        <v>0</v>
      </c>
      <c r="O121" s="64">
        <f>'BM 07 - COM REAJUSTE'!O121+N121</f>
        <v>521.49</v>
      </c>
      <c r="Q121" s="5">
        <f>N121</f>
        <v>0</v>
      </c>
    </row>
    <row r="122" spans="2:17" ht="25" x14ac:dyDescent="0.25">
      <c r="B122" s="67" t="s">
        <v>222</v>
      </c>
      <c r="C122" s="13" t="s">
        <v>243</v>
      </c>
      <c r="D122" s="19" t="s">
        <v>141</v>
      </c>
      <c r="E122" s="20">
        <v>4</v>
      </c>
      <c r="F122" s="197"/>
      <c r="G122" s="20">
        <f>F122+'BM 07 - COM REAJUSTE'!G122</f>
        <v>4</v>
      </c>
      <c r="H122" s="53">
        <v>4</v>
      </c>
      <c r="I122" s="20">
        <v>5.25</v>
      </c>
      <c r="J122" s="20">
        <f t="shared" si="50"/>
        <v>5.6719928988100818</v>
      </c>
      <c r="K122" s="20">
        <f t="shared" si="51"/>
        <v>21</v>
      </c>
      <c r="L122" s="20">
        <f t="shared" si="53"/>
        <v>21</v>
      </c>
      <c r="M122" s="20">
        <f t="shared" si="54"/>
        <v>22.68</v>
      </c>
      <c r="N122" s="20">
        <f t="shared" si="52"/>
        <v>0</v>
      </c>
      <c r="O122" s="64">
        <f>'BM 07 - COM REAJUSTE'!O122+N122</f>
        <v>22.68</v>
      </c>
      <c r="Q122" s="5">
        <f>N122</f>
        <v>0</v>
      </c>
    </row>
    <row r="123" spans="2:17" ht="25" x14ac:dyDescent="0.25">
      <c r="B123" s="67" t="s">
        <v>223</v>
      </c>
      <c r="C123" s="13" t="s">
        <v>244</v>
      </c>
      <c r="D123" s="19" t="s">
        <v>59</v>
      </c>
      <c r="E123" s="20">
        <v>1</v>
      </c>
      <c r="F123" s="197"/>
      <c r="G123" s="20">
        <f>F123+'BM 07 - COM REAJUSTE'!G123</f>
        <v>1</v>
      </c>
      <c r="H123" s="53">
        <v>1</v>
      </c>
      <c r="I123" s="20">
        <v>1631.74</v>
      </c>
      <c r="J123" s="20">
        <f t="shared" si="50"/>
        <v>1762.8986081341645</v>
      </c>
      <c r="K123" s="20">
        <f t="shared" si="51"/>
        <v>1631.74</v>
      </c>
      <c r="L123" s="20">
        <f t="shared" si="53"/>
        <v>1631.74</v>
      </c>
      <c r="M123" s="20">
        <f t="shared" si="54"/>
        <v>1762.89</v>
      </c>
      <c r="N123" s="20">
        <f t="shared" si="52"/>
        <v>0</v>
      </c>
      <c r="O123" s="64">
        <f>'BM 07 - COM REAJUSTE'!O123+N123</f>
        <v>1762.89</v>
      </c>
    </row>
    <row r="124" spans="2:17" ht="25" x14ac:dyDescent="0.25">
      <c r="B124" s="67" t="s">
        <v>224</v>
      </c>
      <c r="C124" s="13" t="s">
        <v>245</v>
      </c>
      <c r="D124" s="19" t="s">
        <v>141</v>
      </c>
      <c r="E124" s="20">
        <v>2</v>
      </c>
      <c r="F124" s="197"/>
      <c r="G124" s="20">
        <f>F124+'BM 07 - COM REAJUSTE'!G124</f>
        <v>2</v>
      </c>
      <c r="H124" s="53">
        <v>2</v>
      </c>
      <c r="I124" s="20">
        <v>25.18</v>
      </c>
      <c r="J124" s="20">
        <f t="shared" si="50"/>
        <v>27.203958322292927</v>
      </c>
      <c r="K124" s="20">
        <f t="shared" si="51"/>
        <v>50.36</v>
      </c>
      <c r="L124" s="20">
        <f t="shared" si="53"/>
        <v>50.36</v>
      </c>
      <c r="M124" s="20">
        <f t="shared" si="54"/>
        <v>54.4</v>
      </c>
      <c r="N124" s="20">
        <f t="shared" si="52"/>
        <v>0</v>
      </c>
      <c r="O124" s="64">
        <f>'BM 07 - COM REAJUSTE'!O124+N124</f>
        <v>54.4</v>
      </c>
      <c r="Q124" s="5">
        <f>N124</f>
        <v>0</v>
      </c>
    </row>
    <row r="125" spans="2:17" ht="25" x14ac:dyDescent="0.25">
      <c r="B125" s="67" t="s">
        <v>225</v>
      </c>
      <c r="C125" s="13" t="s">
        <v>246</v>
      </c>
      <c r="D125" s="19" t="s">
        <v>141</v>
      </c>
      <c r="E125" s="20">
        <v>10</v>
      </c>
      <c r="F125" s="197"/>
      <c r="G125" s="20">
        <f>F125+'BM 07 - COM REAJUSTE'!G125</f>
        <v>10</v>
      </c>
      <c r="H125" s="53"/>
      <c r="I125" s="20">
        <v>3.93</v>
      </c>
      <c r="J125" s="20">
        <f t="shared" si="50"/>
        <v>4.2458918271092614</v>
      </c>
      <c r="K125" s="20">
        <f t="shared" si="51"/>
        <v>39.299999999999997</v>
      </c>
      <c r="L125" s="20">
        <f t="shared" si="53"/>
        <v>0</v>
      </c>
      <c r="M125" s="20">
        <f t="shared" si="54"/>
        <v>0</v>
      </c>
      <c r="N125" s="20">
        <f t="shared" si="52"/>
        <v>0</v>
      </c>
      <c r="O125" s="64">
        <f>'BM 07 - COM REAJUSTE'!O125+N125</f>
        <v>39.299999999999997</v>
      </c>
    </row>
    <row r="126" spans="2:17" ht="25" x14ac:dyDescent="0.25">
      <c r="B126" s="67" t="s">
        <v>226</v>
      </c>
      <c r="C126" s="13" t="s">
        <v>247</v>
      </c>
      <c r="D126" s="19" t="s">
        <v>141</v>
      </c>
      <c r="E126" s="20">
        <v>2</v>
      </c>
      <c r="F126" s="197"/>
      <c r="G126" s="20">
        <f>F126+'BM 07 - COM REAJUSTE'!G126</f>
        <v>2</v>
      </c>
      <c r="H126" s="53">
        <v>2</v>
      </c>
      <c r="I126" s="20">
        <v>6.52</v>
      </c>
      <c r="J126" s="20">
        <f t="shared" si="50"/>
        <v>7.0440749905222351</v>
      </c>
      <c r="K126" s="20">
        <f t="shared" si="51"/>
        <v>13.04</v>
      </c>
      <c r="L126" s="20">
        <f t="shared" si="53"/>
        <v>13.04</v>
      </c>
      <c r="M126" s="20">
        <f t="shared" si="54"/>
        <v>14.08</v>
      </c>
      <c r="N126" s="20">
        <f t="shared" si="52"/>
        <v>0</v>
      </c>
      <c r="O126" s="64">
        <f>'BM 07 - COM REAJUSTE'!O126+N126</f>
        <v>14.08</v>
      </c>
      <c r="Q126" s="5">
        <f>N126</f>
        <v>0</v>
      </c>
    </row>
    <row r="127" spans="2:17" ht="25" x14ac:dyDescent="0.25">
      <c r="B127" s="67" t="s">
        <v>227</v>
      </c>
      <c r="C127" s="13" t="s">
        <v>248</v>
      </c>
      <c r="D127" s="19" t="s">
        <v>141</v>
      </c>
      <c r="E127" s="20">
        <v>7</v>
      </c>
      <c r="F127" s="197"/>
      <c r="G127" s="20">
        <f>F127+'BM 07 - COM REAJUSTE'!G127</f>
        <v>7</v>
      </c>
      <c r="H127" s="53">
        <v>7</v>
      </c>
      <c r="I127" s="20">
        <v>13.2</v>
      </c>
      <c r="J127" s="20">
        <f t="shared" si="50"/>
        <v>14.261010717008206</v>
      </c>
      <c r="K127" s="20">
        <f t="shared" si="51"/>
        <v>92.4</v>
      </c>
      <c r="L127" s="20">
        <f t="shared" si="53"/>
        <v>92.4</v>
      </c>
      <c r="M127" s="20">
        <f t="shared" si="54"/>
        <v>99.82</v>
      </c>
      <c r="N127" s="20">
        <f t="shared" si="52"/>
        <v>0</v>
      </c>
      <c r="O127" s="64">
        <f>'BM 07 - COM REAJUSTE'!O127+N127</f>
        <v>99.82</v>
      </c>
      <c r="Q127" s="5">
        <f>N127</f>
        <v>0</v>
      </c>
    </row>
    <row r="128" spans="2:17" ht="37.5" x14ac:dyDescent="0.25">
      <c r="B128" s="67" t="s">
        <v>228</v>
      </c>
      <c r="C128" s="13" t="s">
        <v>249</v>
      </c>
      <c r="D128" s="19" t="s">
        <v>141</v>
      </c>
      <c r="E128" s="20">
        <v>10</v>
      </c>
      <c r="F128" s="197"/>
      <c r="G128" s="20">
        <f>F128+'BM 07 - COM REAJUSTE'!G128</f>
        <v>10</v>
      </c>
      <c r="H128" s="53"/>
      <c r="I128" s="20">
        <v>14.18</v>
      </c>
      <c r="J128" s="20">
        <f t="shared" si="50"/>
        <v>15.319782724786087</v>
      </c>
      <c r="K128" s="20">
        <f t="shared" si="51"/>
        <v>141.80000000000001</v>
      </c>
      <c r="L128" s="20">
        <f t="shared" si="53"/>
        <v>0</v>
      </c>
      <c r="M128" s="20">
        <f t="shared" si="54"/>
        <v>0</v>
      </c>
      <c r="N128" s="20">
        <f t="shared" si="52"/>
        <v>0</v>
      </c>
      <c r="O128" s="64">
        <f>'BM 07 - COM REAJUSTE'!O128+N128</f>
        <v>141.80000000000001</v>
      </c>
    </row>
    <row r="129" spans="2:17" ht="25" x14ac:dyDescent="0.25">
      <c r="B129" s="67" t="s">
        <v>229</v>
      </c>
      <c r="C129" s="13" t="s">
        <v>250</v>
      </c>
      <c r="D129" s="19" t="s">
        <v>141</v>
      </c>
      <c r="E129" s="20">
        <v>4</v>
      </c>
      <c r="F129" s="197"/>
      <c r="G129" s="20">
        <f>F129+'BM 07 - COM REAJUSTE'!G129</f>
        <v>4</v>
      </c>
      <c r="H129" s="53"/>
      <c r="I129" s="20">
        <v>3.24</v>
      </c>
      <c r="J129" s="20">
        <f t="shared" si="50"/>
        <v>3.5004299032656507</v>
      </c>
      <c r="K129" s="20">
        <f t="shared" si="51"/>
        <v>12.96</v>
      </c>
      <c r="L129" s="20">
        <f t="shared" si="53"/>
        <v>0</v>
      </c>
      <c r="M129" s="20">
        <f t="shared" si="54"/>
        <v>0</v>
      </c>
      <c r="N129" s="20">
        <f t="shared" si="52"/>
        <v>0</v>
      </c>
      <c r="O129" s="64">
        <f>'BM 07 - COM REAJUSTE'!O129+N129</f>
        <v>12.96</v>
      </c>
    </row>
    <row r="130" spans="2:17" ht="37.5" x14ac:dyDescent="0.25">
      <c r="B130" s="67" t="s">
        <v>230</v>
      </c>
      <c r="C130" s="13" t="s">
        <v>251</v>
      </c>
      <c r="D130" s="19" t="s">
        <v>141</v>
      </c>
      <c r="E130" s="20">
        <v>3</v>
      </c>
      <c r="F130" s="197"/>
      <c r="G130" s="20">
        <f>F130+'BM 07 - COM REAJUSTE'!G130</f>
        <v>3</v>
      </c>
      <c r="H130" s="53"/>
      <c r="I130" s="20">
        <v>10.78</v>
      </c>
      <c r="J130" s="20">
        <f t="shared" si="50"/>
        <v>11.646492085556702</v>
      </c>
      <c r="K130" s="20">
        <f t="shared" si="51"/>
        <v>32.340000000000003</v>
      </c>
      <c r="L130" s="20">
        <f t="shared" si="53"/>
        <v>0</v>
      </c>
      <c r="M130" s="20">
        <f t="shared" si="54"/>
        <v>0</v>
      </c>
      <c r="N130" s="20">
        <f t="shared" si="52"/>
        <v>0</v>
      </c>
      <c r="O130" s="64">
        <f>'BM 07 - COM REAJUSTE'!O130+N130</f>
        <v>32.340000000000003</v>
      </c>
    </row>
    <row r="131" spans="2:17" ht="25" x14ac:dyDescent="0.25">
      <c r="B131" s="67" t="s">
        <v>231</v>
      </c>
      <c r="C131" s="13" t="s">
        <v>252</v>
      </c>
      <c r="D131" s="19" t="s">
        <v>141</v>
      </c>
      <c r="E131" s="20">
        <v>1</v>
      </c>
      <c r="F131" s="197"/>
      <c r="G131" s="20">
        <f>F131+'BM 07 - COM REAJUSTE'!G131</f>
        <v>1</v>
      </c>
      <c r="H131" s="53">
        <v>1</v>
      </c>
      <c r="I131" s="20">
        <v>10.49</v>
      </c>
      <c r="J131" s="20">
        <f t="shared" si="50"/>
        <v>11.333182001622431</v>
      </c>
      <c r="K131" s="20">
        <f t="shared" si="51"/>
        <v>10.49</v>
      </c>
      <c r="L131" s="20">
        <f t="shared" si="53"/>
        <v>10.49</v>
      </c>
      <c r="M131" s="20">
        <f t="shared" si="54"/>
        <v>11.33</v>
      </c>
      <c r="N131" s="20">
        <f t="shared" si="52"/>
        <v>0</v>
      </c>
      <c r="O131" s="64">
        <f>'BM 07 - COM REAJUSTE'!O131+N131</f>
        <v>11.33</v>
      </c>
      <c r="Q131" s="5">
        <f>N131</f>
        <v>0</v>
      </c>
    </row>
    <row r="132" spans="2:17" ht="37.5" x14ac:dyDescent="0.25">
      <c r="B132" s="67" t="s">
        <v>232</v>
      </c>
      <c r="C132" s="13" t="s">
        <v>253</v>
      </c>
      <c r="D132" s="19" t="s">
        <v>141</v>
      </c>
      <c r="E132" s="20">
        <v>6</v>
      </c>
      <c r="F132" s="197"/>
      <c r="G132" s="20">
        <f>F132+'BM 07 - COM REAJUSTE'!G132</f>
        <v>6</v>
      </c>
      <c r="H132" s="53"/>
      <c r="I132" s="20">
        <v>7.29</v>
      </c>
      <c r="J132" s="20">
        <f t="shared" si="50"/>
        <v>7.8759672823477143</v>
      </c>
      <c r="K132" s="20">
        <f t="shared" si="51"/>
        <v>43.74</v>
      </c>
      <c r="L132" s="20">
        <f t="shared" si="53"/>
        <v>0</v>
      </c>
      <c r="M132" s="20">
        <f t="shared" si="54"/>
        <v>0</v>
      </c>
      <c r="N132" s="20">
        <f t="shared" si="52"/>
        <v>0</v>
      </c>
      <c r="O132" s="64">
        <f>'BM 07 - COM REAJUSTE'!O132+N132</f>
        <v>43.74</v>
      </c>
    </row>
    <row r="133" spans="2:17" ht="25" x14ac:dyDescent="0.25">
      <c r="B133" s="67" t="s">
        <v>233</v>
      </c>
      <c r="C133" s="13" t="s">
        <v>254</v>
      </c>
      <c r="D133" s="19" t="s">
        <v>141</v>
      </c>
      <c r="E133" s="20">
        <v>4</v>
      </c>
      <c r="F133" s="197"/>
      <c r="G133" s="20">
        <f>F133+'BM 07 - COM REAJUSTE'!G133</f>
        <v>4</v>
      </c>
      <c r="H133" s="53">
        <v>4</v>
      </c>
      <c r="I133" s="20">
        <v>21.24</v>
      </c>
      <c r="J133" s="20">
        <f t="shared" si="50"/>
        <v>22.947262699185931</v>
      </c>
      <c r="K133" s="20">
        <f t="shared" si="51"/>
        <v>84.96</v>
      </c>
      <c r="L133" s="20">
        <f t="shared" si="53"/>
        <v>84.96</v>
      </c>
      <c r="M133" s="20">
        <f t="shared" si="54"/>
        <v>91.78</v>
      </c>
      <c r="N133" s="20">
        <f t="shared" si="52"/>
        <v>0</v>
      </c>
      <c r="O133" s="64">
        <f>'BM 07 - COM REAJUSTE'!O133+N133</f>
        <v>91.78</v>
      </c>
      <c r="Q133" s="5">
        <f>N133</f>
        <v>0</v>
      </c>
    </row>
    <row r="134" spans="2:17" ht="37.5" x14ac:dyDescent="0.25">
      <c r="B134" s="67" t="s">
        <v>234</v>
      </c>
      <c r="C134" s="13" t="s">
        <v>255</v>
      </c>
      <c r="D134" s="19" t="s">
        <v>141</v>
      </c>
      <c r="E134" s="20">
        <v>4</v>
      </c>
      <c r="F134" s="197"/>
      <c r="G134" s="20">
        <f>F134+'BM 07 - COM REAJUSTE'!G134</f>
        <v>4</v>
      </c>
      <c r="H134" s="53"/>
      <c r="I134" s="20">
        <v>95.94</v>
      </c>
      <c r="J134" s="20">
        <f t="shared" si="50"/>
        <v>103.6516188022551</v>
      </c>
      <c r="K134" s="20">
        <f t="shared" si="51"/>
        <v>383.76</v>
      </c>
      <c r="L134" s="20">
        <f t="shared" si="53"/>
        <v>0</v>
      </c>
      <c r="M134" s="20">
        <f t="shared" si="54"/>
        <v>0</v>
      </c>
      <c r="N134" s="20">
        <f t="shared" si="52"/>
        <v>0</v>
      </c>
      <c r="O134" s="64">
        <f>'BM 07 - COM REAJUSTE'!O134+N134</f>
        <v>383.76</v>
      </c>
    </row>
    <row r="135" spans="2:17" ht="37.5" x14ac:dyDescent="0.25">
      <c r="B135" s="67" t="s">
        <v>235</v>
      </c>
      <c r="C135" s="13" t="s">
        <v>256</v>
      </c>
      <c r="D135" s="19" t="s">
        <v>141</v>
      </c>
      <c r="E135" s="20">
        <v>3</v>
      </c>
      <c r="F135" s="197"/>
      <c r="G135" s="20">
        <f>F135+'BM 07 - COM REAJUSTE'!G135</f>
        <v>3</v>
      </c>
      <c r="H135" s="53"/>
      <c r="I135" s="20">
        <v>90.97</v>
      </c>
      <c r="J135" s="20">
        <f t="shared" si="50"/>
        <v>98.28213219138155</v>
      </c>
      <c r="K135" s="20">
        <f t="shared" si="51"/>
        <v>272.91000000000003</v>
      </c>
      <c r="L135" s="20">
        <f t="shared" si="53"/>
        <v>0</v>
      </c>
      <c r="M135" s="20">
        <f t="shared" si="54"/>
        <v>0</v>
      </c>
      <c r="N135" s="20">
        <f t="shared" si="52"/>
        <v>0</v>
      </c>
      <c r="O135" s="64">
        <f>'BM 07 - COM REAJUSTE'!O135+N135</f>
        <v>272.91000000000003</v>
      </c>
    </row>
    <row r="136" spans="2:17" ht="37.5" x14ac:dyDescent="0.25">
      <c r="B136" s="67" t="s">
        <v>236</v>
      </c>
      <c r="C136" s="13" t="s">
        <v>257</v>
      </c>
      <c r="D136" s="19" t="s">
        <v>141</v>
      </c>
      <c r="E136" s="20">
        <v>11</v>
      </c>
      <c r="F136" s="197"/>
      <c r="G136" s="20">
        <f>F136+'BM 07 - COM REAJUSTE'!G136</f>
        <v>11</v>
      </c>
      <c r="H136" s="53"/>
      <c r="I136" s="20">
        <v>5.71</v>
      </c>
      <c r="J136" s="20">
        <f t="shared" si="50"/>
        <v>6.1689675147058223</v>
      </c>
      <c r="K136" s="20">
        <f t="shared" si="51"/>
        <v>62.81</v>
      </c>
      <c r="L136" s="20">
        <f t="shared" si="53"/>
        <v>0</v>
      </c>
      <c r="M136" s="20">
        <f t="shared" si="54"/>
        <v>0</v>
      </c>
      <c r="N136" s="20">
        <f t="shared" si="52"/>
        <v>0</v>
      </c>
      <c r="O136" s="64">
        <f>'BM 07 - COM REAJUSTE'!O136+N136</f>
        <v>62.81</v>
      </c>
    </row>
    <row r="137" spans="2:17" ht="25" x14ac:dyDescent="0.25">
      <c r="B137" s="67" t="s">
        <v>237</v>
      </c>
      <c r="C137" s="13" t="s">
        <v>258</v>
      </c>
      <c r="D137" s="19" t="s">
        <v>141</v>
      </c>
      <c r="E137" s="20">
        <v>1</v>
      </c>
      <c r="F137" s="197"/>
      <c r="G137" s="20">
        <f>F137+'BM 07 - COM REAJUSTE'!G137</f>
        <v>0</v>
      </c>
      <c r="H137" s="53">
        <v>1</v>
      </c>
      <c r="I137" s="20">
        <v>150.82</v>
      </c>
      <c r="J137" s="20">
        <f t="shared" si="50"/>
        <v>162.94285123781648</v>
      </c>
      <c r="K137" s="20">
        <f t="shared" si="51"/>
        <v>150.82</v>
      </c>
      <c r="L137" s="20">
        <f t="shared" si="53"/>
        <v>150.82</v>
      </c>
      <c r="M137" s="20">
        <f t="shared" si="54"/>
        <v>162.94</v>
      </c>
      <c r="N137" s="20">
        <f t="shared" si="52"/>
        <v>0</v>
      </c>
      <c r="O137" s="64">
        <f>'BM 07 - COM REAJUSTE'!O137+N137</f>
        <v>0</v>
      </c>
    </row>
    <row r="138" spans="2:17" ht="37.5" x14ac:dyDescent="0.25">
      <c r="B138" s="67" t="s">
        <v>238</v>
      </c>
      <c r="C138" s="13" t="s">
        <v>259</v>
      </c>
      <c r="D138" s="19" t="s">
        <v>141</v>
      </c>
      <c r="E138" s="20">
        <v>1</v>
      </c>
      <c r="F138" s="197"/>
      <c r="G138" s="20">
        <f>F138+'BM 07 - COM REAJUSTE'!G138</f>
        <v>1</v>
      </c>
      <c r="H138" s="53">
        <v>1</v>
      </c>
      <c r="I138" s="20">
        <v>171.31</v>
      </c>
      <c r="J138" s="20">
        <f t="shared" si="50"/>
        <v>185.07982923717242</v>
      </c>
      <c r="K138" s="20">
        <f t="shared" si="51"/>
        <v>171.31</v>
      </c>
      <c r="L138" s="20">
        <f t="shared" si="53"/>
        <v>171.31</v>
      </c>
      <c r="M138" s="20">
        <f t="shared" si="54"/>
        <v>185.07</v>
      </c>
      <c r="N138" s="20">
        <f t="shared" si="52"/>
        <v>0</v>
      </c>
      <c r="O138" s="64">
        <f>'BM 07 - COM REAJUSTE'!O138+N138</f>
        <v>185.07</v>
      </c>
    </row>
    <row r="139" spans="2:17" ht="37.5" x14ac:dyDescent="0.25">
      <c r="B139" s="67" t="s">
        <v>239</v>
      </c>
      <c r="C139" s="13" t="s">
        <v>260</v>
      </c>
      <c r="D139" s="19" t="s">
        <v>141</v>
      </c>
      <c r="E139" s="20">
        <v>3</v>
      </c>
      <c r="F139" s="197"/>
      <c r="G139" s="20">
        <f>F139+'BM 07 - COM REAJUSTE'!G139</f>
        <v>3</v>
      </c>
      <c r="H139" s="53">
        <v>3</v>
      </c>
      <c r="I139" s="20">
        <v>120.43</v>
      </c>
      <c r="J139" s="20">
        <f t="shared" si="50"/>
        <v>130.11011520070443</v>
      </c>
      <c r="K139" s="20">
        <f t="shared" si="51"/>
        <v>361.29</v>
      </c>
      <c r="L139" s="20">
        <f t="shared" si="53"/>
        <v>361.29</v>
      </c>
      <c r="M139" s="20">
        <f t="shared" si="54"/>
        <v>390.33</v>
      </c>
      <c r="N139" s="20">
        <f t="shared" si="52"/>
        <v>0</v>
      </c>
      <c r="O139" s="64">
        <f>'BM 07 - COM REAJUSTE'!O139+N139</f>
        <v>390.33</v>
      </c>
      <c r="Q139" s="5">
        <f>N139</f>
        <v>0</v>
      </c>
    </row>
    <row r="140" spans="2:17" ht="14" x14ac:dyDescent="0.25">
      <c r="B140" s="238" t="s">
        <v>60</v>
      </c>
      <c r="C140" s="239"/>
      <c r="D140" s="239"/>
      <c r="E140" s="239"/>
      <c r="F140" s="239"/>
      <c r="G140" s="239"/>
      <c r="H140" s="239"/>
      <c r="I140" s="240"/>
      <c r="J140" s="203"/>
      <c r="K140" s="21">
        <f>SUM(K119:K139)</f>
        <v>4493.9100000000008</v>
      </c>
      <c r="L140" s="21">
        <f>SUM(L119:L139)</f>
        <v>3129.9700000000003</v>
      </c>
      <c r="M140" s="21">
        <f>SUM(M119:M139)</f>
        <v>3381.4900000000007</v>
      </c>
      <c r="N140" s="21">
        <f>SUM(N119:N139)</f>
        <v>0</v>
      </c>
      <c r="O140" s="65">
        <f>SUM(O119:O139)</f>
        <v>4582.4900000000007</v>
      </c>
    </row>
    <row r="141" spans="2:17" ht="14" x14ac:dyDescent="0.25">
      <c r="B141" s="66" t="s">
        <v>261</v>
      </c>
      <c r="C141" s="200" t="s">
        <v>495</v>
      </c>
      <c r="D141" s="201"/>
      <c r="E141" s="20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2"/>
    </row>
    <row r="142" spans="2:17" ht="37.5" x14ac:dyDescent="0.25">
      <c r="B142" s="67" t="s">
        <v>262</v>
      </c>
      <c r="C142" s="13" t="s">
        <v>281</v>
      </c>
      <c r="D142" s="19" t="s">
        <v>15</v>
      </c>
      <c r="E142" s="20">
        <v>13.24</v>
      </c>
      <c r="F142" s="53"/>
      <c r="G142" s="20">
        <f>F142+'BM 07 - COM REAJUSTE'!G142</f>
        <v>13.24</v>
      </c>
      <c r="H142" s="53"/>
      <c r="I142" s="20">
        <v>17.940000000000001</v>
      </c>
      <c r="J142" s="20">
        <f t="shared" ref="J142:J160" si="55">I142*$Q$13</f>
        <v>19.382010019933883</v>
      </c>
      <c r="K142" s="20">
        <f t="shared" ref="K142:K160" si="56">TRUNC(I142*E142,2)</f>
        <v>237.52</v>
      </c>
      <c r="L142" s="20">
        <f>TRUNC(H142*I142,2)</f>
        <v>0</v>
      </c>
      <c r="M142" s="20">
        <f>TRUNC(J142*H142,2)</f>
        <v>0</v>
      </c>
      <c r="N142" s="20">
        <f t="shared" ref="N142:N160" si="57">TRUNC(J142*F142,2)</f>
        <v>0</v>
      </c>
      <c r="O142" s="64">
        <f>'BM 07 - COM REAJUSTE'!O142+N142</f>
        <v>237.52</v>
      </c>
    </row>
    <row r="143" spans="2:17" ht="37.5" x14ac:dyDescent="0.25">
      <c r="B143" s="67" t="s">
        <v>263</v>
      </c>
      <c r="C143" s="13" t="s">
        <v>282</v>
      </c>
      <c r="D143" s="19" t="s">
        <v>15</v>
      </c>
      <c r="E143" s="20">
        <v>30.25</v>
      </c>
      <c r="F143" s="53"/>
      <c r="G143" s="20">
        <f>F143+'BM 07 - COM REAJUSTE'!G143</f>
        <v>30.25</v>
      </c>
      <c r="H143" s="53"/>
      <c r="I143" s="20">
        <v>25.61</v>
      </c>
      <c r="J143" s="20">
        <f t="shared" si="55"/>
        <v>27.668521550195468</v>
      </c>
      <c r="K143" s="20">
        <f t="shared" si="56"/>
        <v>774.7</v>
      </c>
      <c r="L143" s="20">
        <f t="shared" ref="L143:L160" si="58">TRUNC(H143*I143,2)</f>
        <v>0</v>
      </c>
      <c r="M143" s="20">
        <f t="shared" ref="M143:M160" si="59">TRUNC(J143*H143,2)</f>
        <v>0</v>
      </c>
      <c r="N143" s="20">
        <f t="shared" si="57"/>
        <v>0</v>
      </c>
      <c r="O143" s="64">
        <f>'BM 07 - COM REAJUSTE'!O143+N143</f>
        <v>774.7</v>
      </c>
    </row>
    <row r="144" spans="2:17" ht="37.5" x14ac:dyDescent="0.25">
      <c r="B144" s="67" t="s">
        <v>264</v>
      </c>
      <c r="C144" s="13" t="s">
        <v>283</v>
      </c>
      <c r="D144" s="19" t="s">
        <v>15</v>
      </c>
      <c r="E144" s="20">
        <v>23.37</v>
      </c>
      <c r="F144" s="53"/>
      <c r="G144" s="20">
        <f>F144+'BM 07 - COM REAJUSTE'!G144</f>
        <v>23.37</v>
      </c>
      <c r="H144" s="53"/>
      <c r="I144" s="20">
        <v>13.32</v>
      </c>
      <c r="J144" s="20">
        <f t="shared" si="55"/>
        <v>14.390656268981008</v>
      </c>
      <c r="K144" s="20">
        <f t="shared" si="56"/>
        <v>311.27999999999997</v>
      </c>
      <c r="L144" s="20">
        <f t="shared" si="58"/>
        <v>0</v>
      </c>
      <c r="M144" s="20">
        <f t="shared" si="59"/>
        <v>0</v>
      </c>
      <c r="N144" s="20">
        <f t="shared" si="57"/>
        <v>0</v>
      </c>
      <c r="O144" s="64">
        <f>'BM 07 - COM REAJUSTE'!O144+N144</f>
        <v>311.27999999999997</v>
      </c>
    </row>
    <row r="145" spans="2:15" ht="37.5" x14ac:dyDescent="0.25">
      <c r="B145" s="67" t="s">
        <v>265</v>
      </c>
      <c r="C145" s="13" t="s">
        <v>284</v>
      </c>
      <c r="D145" s="19" t="s">
        <v>141</v>
      </c>
      <c r="E145" s="20">
        <v>4</v>
      </c>
      <c r="F145" s="197"/>
      <c r="G145" s="20">
        <f>F145+'BM 07 - COM REAJUSTE'!G145</f>
        <v>4</v>
      </c>
      <c r="H145" s="53">
        <v>4</v>
      </c>
      <c r="I145" s="20">
        <v>9.5</v>
      </c>
      <c r="J145" s="20">
        <f t="shared" si="55"/>
        <v>10.263606197846816</v>
      </c>
      <c r="K145" s="20">
        <f t="shared" si="56"/>
        <v>38</v>
      </c>
      <c r="L145" s="20">
        <f t="shared" si="58"/>
        <v>38</v>
      </c>
      <c r="M145" s="20">
        <f t="shared" si="59"/>
        <v>41.05</v>
      </c>
      <c r="N145" s="20">
        <f t="shared" si="57"/>
        <v>0</v>
      </c>
      <c r="O145" s="64">
        <f>'BM 07 - COM REAJUSTE'!O145+N145</f>
        <v>41.05</v>
      </c>
    </row>
    <row r="146" spans="2:15" ht="37.5" x14ac:dyDescent="0.25">
      <c r="B146" s="67" t="s">
        <v>266</v>
      </c>
      <c r="C146" s="13" t="s">
        <v>285</v>
      </c>
      <c r="D146" s="19" t="s">
        <v>141</v>
      </c>
      <c r="E146" s="20">
        <v>5</v>
      </c>
      <c r="F146" s="197"/>
      <c r="G146" s="20">
        <f>F146+'BM 07 - COM REAJUSTE'!G146</f>
        <v>5</v>
      </c>
      <c r="H146" s="53">
        <v>5</v>
      </c>
      <c r="I146" s="20">
        <v>29.44</v>
      </c>
      <c r="J146" s="20">
        <f t="shared" si="55"/>
        <v>31.806375417327395</v>
      </c>
      <c r="K146" s="20">
        <f t="shared" si="56"/>
        <v>147.19999999999999</v>
      </c>
      <c r="L146" s="20">
        <f t="shared" si="58"/>
        <v>147.19999999999999</v>
      </c>
      <c r="M146" s="20">
        <f t="shared" si="59"/>
        <v>159.03</v>
      </c>
      <c r="N146" s="20">
        <f t="shared" si="57"/>
        <v>0</v>
      </c>
      <c r="O146" s="64">
        <f>'BM 07 - COM REAJUSTE'!O146+N146</f>
        <v>159.03</v>
      </c>
    </row>
    <row r="147" spans="2:15" ht="37.5" x14ac:dyDescent="0.25">
      <c r="B147" s="67" t="s">
        <v>267</v>
      </c>
      <c r="C147" s="13" t="s">
        <v>286</v>
      </c>
      <c r="D147" s="19" t="s">
        <v>141</v>
      </c>
      <c r="E147" s="20">
        <v>2</v>
      </c>
      <c r="F147" s="53"/>
      <c r="G147" s="20">
        <f>F147+'BM 07 - COM REAJUSTE'!G147</f>
        <v>2</v>
      </c>
      <c r="H147" s="53"/>
      <c r="I147" s="20">
        <v>18.27</v>
      </c>
      <c r="J147" s="20">
        <f t="shared" si="55"/>
        <v>19.738535287859087</v>
      </c>
      <c r="K147" s="20">
        <f t="shared" si="56"/>
        <v>36.54</v>
      </c>
      <c r="L147" s="20">
        <f t="shared" si="58"/>
        <v>0</v>
      </c>
      <c r="M147" s="20">
        <f t="shared" si="59"/>
        <v>0</v>
      </c>
      <c r="N147" s="20">
        <f t="shared" si="57"/>
        <v>0</v>
      </c>
      <c r="O147" s="64">
        <f>'BM 07 - COM REAJUSTE'!O147+N147</f>
        <v>36.54</v>
      </c>
    </row>
    <row r="148" spans="2:15" ht="37.5" x14ac:dyDescent="0.25">
      <c r="B148" s="67" t="s">
        <v>268</v>
      </c>
      <c r="C148" s="13" t="s">
        <v>287</v>
      </c>
      <c r="D148" s="19" t="s">
        <v>141</v>
      </c>
      <c r="E148" s="20">
        <v>3</v>
      </c>
      <c r="F148" s="53"/>
      <c r="G148" s="20">
        <f>F148+'BM 07 - COM REAJUSTE'!G148</f>
        <v>3</v>
      </c>
      <c r="H148" s="53"/>
      <c r="I148" s="20">
        <v>6.27</v>
      </c>
      <c r="J148" s="20">
        <f t="shared" si="55"/>
        <v>6.7739800905788972</v>
      </c>
      <c r="K148" s="20">
        <f t="shared" si="56"/>
        <v>18.809999999999999</v>
      </c>
      <c r="L148" s="20">
        <f t="shared" si="58"/>
        <v>0</v>
      </c>
      <c r="M148" s="20">
        <f t="shared" si="59"/>
        <v>0</v>
      </c>
      <c r="N148" s="20">
        <f t="shared" si="57"/>
        <v>0</v>
      </c>
      <c r="O148" s="64">
        <f>'BM 07 - COM REAJUSTE'!O148+N148</f>
        <v>18.809999999999999</v>
      </c>
    </row>
    <row r="149" spans="2:15" ht="37.5" x14ac:dyDescent="0.25">
      <c r="B149" s="67" t="s">
        <v>269</v>
      </c>
      <c r="C149" s="13" t="s">
        <v>288</v>
      </c>
      <c r="D149" s="19" t="s">
        <v>141</v>
      </c>
      <c r="E149" s="20">
        <v>3</v>
      </c>
      <c r="F149" s="53"/>
      <c r="G149" s="20">
        <f>F149+'BM 07 - COM REAJUSTE'!G149</f>
        <v>3</v>
      </c>
      <c r="H149" s="53"/>
      <c r="I149" s="20">
        <v>7.36</v>
      </c>
      <c r="J149" s="20">
        <f t="shared" si="55"/>
        <v>7.9515938543318487</v>
      </c>
      <c r="K149" s="20">
        <f t="shared" si="56"/>
        <v>22.08</v>
      </c>
      <c r="L149" s="20">
        <f t="shared" si="58"/>
        <v>0</v>
      </c>
      <c r="M149" s="20">
        <f t="shared" si="59"/>
        <v>0</v>
      </c>
      <c r="N149" s="20">
        <f t="shared" si="57"/>
        <v>0</v>
      </c>
      <c r="O149" s="64">
        <f>'BM 07 - COM REAJUSTE'!O149+N149</f>
        <v>22.08</v>
      </c>
    </row>
    <row r="150" spans="2:15" ht="37.5" x14ac:dyDescent="0.25">
      <c r="B150" s="67" t="s">
        <v>270</v>
      </c>
      <c r="C150" s="13" t="s">
        <v>289</v>
      </c>
      <c r="D150" s="19" t="s">
        <v>141</v>
      </c>
      <c r="E150" s="20">
        <v>3</v>
      </c>
      <c r="F150" s="53"/>
      <c r="G150" s="20">
        <f>F150+'BM 07 - COM REAJUSTE'!G150</f>
        <v>3</v>
      </c>
      <c r="H150" s="53"/>
      <c r="I150" s="20">
        <v>23.25</v>
      </c>
      <c r="J150" s="20">
        <f t="shared" si="55"/>
        <v>25.118825694730365</v>
      </c>
      <c r="K150" s="20">
        <f t="shared" si="56"/>
        <v>69.75</v>
      </c>
      <c r="L150" s="20">
        <f t="shared" si="58"/>
        <v>0</v>
      </c>
      <c r="M150" s="20">
        <f t="shared" si="59"/>
        <v>0</v>
      </c>
      <c r="N150" s="20">
        <f t="shared" si="57"/>
        <v>0</v>
      </c>
      <c r="O150" s="64">
        <f>'BM 07 - COM REAJUSTE'!O150+N150</f>
        <v>69.75</v>
      </c>
    </row>
    <row r="151" spans="2:15" ht="37.5" x14ac:dyDescent="0.25">
      <c r="B151" s="67" t="s">
        <v>271</v>
      </c>
      <c r="C151" s="13" t="s">
        <v>290</v>
      </c>
      <c r="D151" s="19" t="s">
        <v>141</v>
      </c>
      <c r="E151" s="20">
        <v>6</v>
      </c>
      <c r="F151" s="53"/>
      <c r="G151" s="20">
        <f>F151+'BM 07 - COM REAJUSTE'!G151</f>
        <v>6</v>
      </c>
      <c r="H151" s="53"/>
      <c r="I151" s="20">
        <v>9.32</v>
      </c>
      <c r="J151" s="20">
        <f t="shared" si="55"/>
        <v>10.069137869887612</v>
      </c>
      <c r="K151" s="20">
        <f t="shared" si="56"/>
        <v>55.92</v>
      </c>
      <c r="L151" s="20">
        <f t="shared" si="58"/>
        <v>0</v>
      </c>
      <c r="M151" s="20">
        <f t="shared" si="59"/>
        <v>0</v>
      </c>
      <c r="N151" s="20">
        <f t="shared" si="57"/>
        <v>0</v>
      </c>
      <c r="O151" s="64">
        <f>'BM 07 - COM REAJUSTE'!O151+N151</f>
        <v>55.92</v>
      </c>
    </row>
    <row r="152" spans="2:15" ht="37.5" x14ac:dyDescent="0.25">
      <c r="B152" s="67" t="s">
        <v>272</v>
      </c>
      <c r="C152" s="13" t="s">
        <v>291</v>
      </c>
      <c r="D152" s="19" t="s">
        <v>141</v>
      </c>
      <c r="E152" s="20">
        <v>8</v>
      </c>
      <c r="F152" s="53"/>
      <c r="G152" s="20">
        <f>F152+'BM 07 - COM REAJUSTE'!G152</f>
        <v>8</v>
      </c>
      <c r="H152" s="53"/>
      <c r="I152" s="20">
        <v>6.63</v>
      </c>
      <c r="J152" s="20">
        <f t="shared" si="55"/>
        <v>7.1629167464973031</v>
      </c>
      <c r="K152" s="20">
        <f t="shared" si="56"/>
        <v>53.04</v>
      </c>
      <c r="L152" s="20">
        <f t="shared" si="58"/>
        <v>0</v>
      </c>
      <c r="M152" s="20">
        <f t="shared" si="59"/>
        <v>0</v>
      </c>
      <c r="N152" s="20">
        <f t="shared" si="57"/>
        <v>0</v>
      </c>
      <c r="O152" s="64">
        <f>'BM 07 - COM REAJUSTE'!O152+N152</f>
        <v>53.04</v>
      </c>
    </row>
    <row r="153" spans="2:15" ht="25" x14ac:dyDescent="0.25">
      <c r="B153" s="67" t="s">
        <v>273</v>
      </c>
      <c r="C153" s="13" t="s">
        <v>292</v>
      </c>
      <c r="D153" s="19" t="s">
        <v>141</v>
      </c>
      <c r="E153" s="20">
        <v>3</v>
      </c>
      <c r="F153" s="53"/>
      <c r="G153" s="20">
        <f>F153+'BM 07 - COM REAJUSTE'!G153</f>
        <v>3</v>
      </c>
      <c r="H153" s="53"/>
      <c r="I153" s="20">
        <v>18.98</v>
      </c>
      <c r="J153" s="20">
        <f t="shared" si="55"/>
        <v>20.505604803698162</v>
      </c>
      <c r="K153" s="20">
        <f t="shared" si="56"/>
        <v>56.94</v>
      </c>
      <c r="L153" s="20">
        <f t="shared" si="58"/>
        <v>0</v>
      </c>
      <c r="M153" s="20">
        <f t="shared" si="59"/>
        <v>0</v>
      </c>
      <c r="N153" s="20">
        <f t="shared" si="57"/>
        <v>0</v>
      </c>
      <c r="O153" s="64">
        <f>'BM 07 - COM REAJUSTE'!O153+N153</f>
        <v>56.94</v>
      </c>
    </row>
    <row r="154" spans="2:15" ht="25" x14ac:dyDescent="0.25">
      <c r="B154" s="67" t="s">
        <v>274</v>
      </c>
      <c r="C154" s="13" t="s">
        <v>293</v>
      </c>
      <c r="D154" s="19" t="s">
        <v>141</v>
      </c>
      <c r="E154" s="20">
        <v>3</v>
      </c>
      <c r="F154" s="53"/>
      <c r="G154" s="20">
        <f>F154+'BM 07 - COM REAJUSTE'!G154</f>
        <v>3</v>
      </c>
      <c r="H154" s="53"/>
      <c r="I154" s="20">
        <v>8.15</v>
      </c>
      <c r="J154" s="20">
        <f t="shared" si="55"/>
        <v>8.8050937381527952</v>
      </c>
      <c r="K154" s="20">
        <f t="shared" si="56"/>
        <v>24.45</v>
      </c>
      <c r="L154" s="20">
        <f t="shared" si="58"/>
        <v>0</v>
      </c>
      <c r="M154" s="20">
        <f t="shared" si="59"/>
        <v>0</v>
      </c>
      <c r="N154" s="20">
        <f t="shared" si="57"/>
        <v>0</v>
      </c>
      <c r="O154" s="64">
        <f>'BM 07 - COM REAJUSTE'!O154+N154</f>
        <v>24.45</v>
      </c>
    </row>
    <row r="155" spans="2:15" ht="37.5" x14ac:dyDescent="0.25">
      <c r="B155" s="67" t="s">
        <v>275</v>
      </c>
      <c r="C155" s="13" t="s">
        <v>294</v>
      </c>
      <c r="D155" s="19" t="s">
        <v>141</v>
      </c>
      <c r="E155" s="20">
        <v>11</v>
      </c>
      <c r="F155" s="53"/>
      <c r="G155" s="20">
        <f>F155+'BM 07 - COM REAJUSTE'!G155</f>
        <v>11</v>
      </c>
      <c r="H155" s="53"/>
      <c r="I155" s="20">
        <v>14.53</v>
      </c>
      <c r="J155" s="20">
        <f t="shared" si="55"/>
        <v>15.69791558470676</v>
      </c>
      <c r="K155" s="20">
        <f t="shared" si="56"/>
        <v>159.83000000000001</v>
      </c>
      <c r="L155" s="20">
        <f t="shared" si="58"/>
        <v>0</v>
      </c>
      <c r="M155" s="20">
        <f t="shared" si="59"/>
        <v>0</v>
      </c>
      <c r="N155" s="20">
        <f t="shared" si="57"/>
        <v>0</v>
      </c>
      <c r="O155" s="64">
        <f>'BM 07 - COM REAJUSTE'!O155+N155</f>
        <v>159.83000000000001</v>
      </c>
    </row>
    <row r="156" spans="2:15" ht="37.5" x14ac:dyDescent="0.25">
      <c r="B156" s="67" t="s">
        <v>276</v>
      </c>
      <c r="C156" s="13" t="s">
        <v>295</v>
      </c>
      <c r="D156" s="19" t="s">
        <v>141</v>
      </c>
      <c r="E156" s="20">
        <v>9</v>
      </c>
      <c r="F156" s="53"/>
      <c r="G156" s="20">
        <f>F156+'BM 07 - COM REAJUSTE'!G156</f>
        <v>9</v>
      </c>
      <c r="H156" s="53"/>
      <c r="I156" s="20">
        <v>6.69</v>
      </c>
      <c r="J156" s="20">
        <f t="shared" si="55"/>
        <v>7.2277395224837049</v>
      </c>
      <c r="K156" s="20">
        <f t="shared" si="56"/>
        <v>60.21</v>
      </c>
      <c r="L156" s="20">
        <f t="shared" si="58"/>
        <v>0</v>
      </c>
      <c r="M156" s="20">
        <f t="shared" si="59"/>
        <v>0</v>
      </c>
      <c r="N156" s="20">
        <f t="shared" si="57"/>
        <v>0</v>
      </c>
      <c r="O156" s="64">
        <f>'BM 07 - COM REAJUSTE'!O156+N156</f>
        <v>60.21</v>
      </c>
    </row>
    <row r="157" spans="2:15" ht="25" x14ac:dyDescent="0.25">
      <c r="B157" s="67" t="s">
        <v>277</v>
      </c>
      <c r="C157" s="13" t="s">
        <v>296</v>
      </c>
      <c r="D157" s="19" t="s">
        <v>59</v>
      </c>
      <c r="E157" s="20">
        <v>3</v>
      </c>
      <c r="F157" s="53"/>
      <c r="G157" s="20">
        <f>F157+'BM 07 - COM REAJUSTE'!G157</f>
        <v>3</v>
      </c>
      <c r="H157" s="53"/>
      <c r="I157" s="20">
        <v>43.45</v>
      </c>
      <c r="J157" s="20">
        <f t="shared" si="55"/>
        <v>46.942493610152013</v>
      </c>
      <c r="K157" s="20">
        <f t="shared" si="56"/>
        <v>130.35</v>
      </c>
      <c r="L157" s="20">
        <f t="shared" si="58"/>
        <v>0</v>
      </c>
      <c r="M157" s="20">
        <f t="shared" si="59"/>
        <v>0</v>
      </c>
      <c r="N157" s="20">
        <f t="shared" si="57"/>
        <v>0</v>
      </c>
      <c r="O157" s="64">
        <f>'BM 07 - COM REAJUSTE'!O157+N157</f>
        <v>130.35</v>
      </c>
    </row>
    <row r="158" spans="2:15" ht="37.5" x14ac:dyDescent="0.25">
      <c r="B158" s="67" t="s">
        <v>278</v>
      </c>
      <c r="C158" s="13" t="s">
        <v>297</v>
      </c>
      <c r="D158" s="19" t="s">
        <v>141</v>
      </c>
      <c r="E158" s="20">
        <v>1</v>
      </c>
      <c r="F158" s="53"/>
      <c r="G158" s="20">
        <f>F158+'BM 07 - COM REAJUSTE'!G158</f>
        <v>1</v>
      </c>
      <c r="H158" s="53"/>
      <c r="I158" s="20">
        <v>12.28</v>
      </c>
      <c r="J158" s="20">
        <f t="shared" si="55"/>
        <v>13.267061485216725</v>
      </c>
      <c r="K158" s="20">
        <f t="shared" si="56"/>
        <v>12.28</v>
      </c>
      <c r="L158" s="20">
        <f t="shared" si="58"/>
        <v>0</v>
      </c>
      <c r="M158" s="20">
        <f t="shared" si="59"/>
        <v>0</v>
      </c>
      <c r="N158" s="20">
        <f t="shared" si="57"/>
        <v>0</v>
      </c>
      <c r="O158" s="64">
        <f>'BM 07 - COM REAJUSTE'!O158+N158</f>
        <v>12.28</v>
      </c>
    </row>
    <row r="159" spans="2:15" ht="37.5" x14ac:dyDescent="0.25">
      <c r="B159" s="67" t="s">
        <v>279</v>
      </c>
      <c r="C159" s="13" t="s">
        <v>298</v>
      </c>
      <c r="D159" s="19" t="s">
        <v>141</v>
      </c>
      <c r="E159" s="20">
        <v>1</v>
      </c>
      <c r="F159" s="53"/>
      <c r="G159" s="20">
        <f>F159+'BM 07 - COM REAJUSTE'!G159</f>
        <v>1</v>
      </c>
      <c r="H159" s="53">
        <v>1</v>
      </c>
      <c r="I159" s="20">
        <v>436.28</v>
      </c>
      <c r="J159" s="20">
        <f t="shared" si="55"/>
        <v>471.34801178911664</v>
      </c>
      <c r="K159" s="20">
        <f t="shared" si="56"/>
        <v>436.28</v>
      </c>
      <c r="L159" s="20">
        <f t="shared" si="58"/>
        <v>436.28</v>
      </c>
      <c r="M159" s="20">
        <f t="shared" si="59"/>
        <v>471.34</v>
      </c>
      <c r="N159" s="20">
        <f t="shared" si="57"/>
        <v>0</v>
      </c>
      <c r="O159" s="64">
        <f>'BM 07 - COM REAJUSTE'!O159+N159</f>
        <v>471.34</v>
      </c>
    </row>
    <row r="160" spans="2:15" ht="37.5" x14ac:dyDescent="0.25">
      <c r="B160" s="67" t="s">
        <v>280</v>
      </c>
      <c r="C160" s="13" t="s">
        <v>299</v>
      </c>
      <c r="D160" s="19" t="s">
        <v>141</v>
      </c>
      <c r="E160" s="20">
        <v>3</v>
      </c>
      <c r="F160" s="53"/>
      <c r="G160" s="20">
        <f>F160+'BM 07 - COM REAJUSTE'!G160</f>
        <v>3</v>
      </c>
      <c r="H160" s="53">
        <v>3</v>
      </c>
      <c r="I160" s="20">
        <v>385.85</v>
      </c>
      <c r="J160" s="20">
        <f t="shared" si="55"/>
        <v>416.86446857254674</v>
      </c>
      <c r="K160" s="20">
        <f t="shared" si="56"/>
        <v>1157.55</v>
      </c>
      <c r="L160" s="20">
        <f t="shared" si="58"/>
        <v>1157.55</v>
      </c>
      <c r="M160" s="20">
        <f t="shared" si="59"/>
        <v>1250.5899999999999</v>
      </c>
      <c r="N160" s="20">
        <f t="shared" si="57"/>
        <v>0</v>
      </c>
      <c r="O160" s="64">
        <f>'BM 07 - COM REAJUSTE'!O160+N160</f>
        <v>1250.5899999999999</v>
      </c>
    </row>
    <row r="161" spans="2:15" ht="14" x14ac:dyDescent="0.25">
      <c r="B161" s="238" t="s">
        <v>60</v>
      </c>
      <c r="C161" s="239"/>
      <c r="D161" s="239"/>
      <c r="E161" s="239"/>
      <c r="F161" s="239"/>
      <c r="G161" s="239"/>
      <c r="H161" s="239"/>
      <c r="I161" s="240"/>
      <c r="J161" s="203"/>
      <c r="K161" s="21">
        <f>SUM(K142:K160)</f>
        <v>3802.7300000000005</v>
      </c>
      <c r="L161" s="21">
        <f>SUM(L142:L160)</f>
        <v>1779.03</v>
      </c>
      <c r="M161" s="21">
        <f>SUM(M142:M160)</f>
        <v>1922.0099999999998</v>
      </c>
      <c r="N161" s="21">
        <f>SUM(N142:N160)</f>
        <v>0</v>
      </c>
      <c r="O161" s="65">
        <f>SUM(O142:O160)</f>
        <v>3945.71</v>
      </c>
    </row>
    <row r="162" spans="2:15" ht="14" x14ac:dyDescent="0.25">
      <c r="B162" s="66" t="s">
        <v>300</v>
      </c>
      <c r="C162" s="200" t="s">
        <v>302</v>
      </c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2"/>
    </row>
    <row r="163" spans="2:15" ht="25" x14ac:dyDescent="0.25">
      <c r="B163" s="67" t="s">
        <v>301</v>
      </c>
      <c r="C163" s="13" t="s">
        <v>308</v>
      </c>
      <c r="D163" s="19" t="s">
        <v>15</v>
      </c>
      <c r="E163" s="20">
        <v>2.5</v>
      </c>
      <c r="F163" s="53"/>
      <c r="G163" s="20">
        <f>F163+'BM 07 - COM REAJUSTE'!G163</f>
        <v>2.5</v>
      </c>
      <c r="H163" s="53"/>
      <c r="I163" s="20">
        <v>21.58</v>
      </c>
      <c r="J163" s="20">
        <f t="shared" ref="J163:J168" si="60">I163*$Q$13</f>
        <v>23.314591763108869</v>
      </c>
      <c r="K163" s="20">
        <f t="shared" ref="K163:K168" si="61">TRUNC(I163*E163,2)</f>
        <v>53.95</v>
      </c>
      <c r="L163" s="20">
        <f t="shared" ref="L163:L168" si="62">TRUNC(H163*I163,2)</f>
        <v>0</v>
      </c>
      <c r="M163" s="20">
        <f t="shared" ref="M163:M168" si="63">TRUNC(J163*H163,2)</f>
        <v>0</v>
      </c>
      <c r="N163" s="20">
        <f t="shared" ref="N163:N168" si="64">TRUNC(J163*F163,2)</f>
        <v>0</v>
      </c>
      <c r="O163" s="64">
        <f>'BM 07 - COM REAJUSTE'!O163+N163</f>
        <v>53.95</v>
      </c>
    </row>
    <row r="164" spans="2:15" ht="37.5" x14ac:dyDescent="0.25">
      <c r="B164" s="67" t="s">
        <v>303</v>
      </c>
      <c r="C164" s="13" t="s">
        <v>309</v>
      </c>
      <c r="D164" s="19" t="s">
        <v>15</v>
      </c>
      <c r="E164" s="20">
        <v>68.02</v>
      </c>
      <c r="F164" s="53"/>
      <c r="G164" s="20">
        <f>F164+'BM 07 - COM REAJUSTE'!G164</f>
        <v>68.02</v>
      </c>
      <c r="H164" s="53"/>
      <c r="I164" s="20">
        <v>48.66</v>
      </c>
      <c r="J164" s="20">
        <f t="shared" si="60"/>
        <v>52.571271324971157</v>
      </c>
      <c r="K164" s="20">
        <f t="shared" si="61"/>
        <v>3309.85</v>
      </c>
      <c r="L164" s="20">
        <f t="shared" si="62"/>
        <v>0</v>
      </c>
      <c r="M164" s="20">
        <f t="shared" si="63"/>
        <v>0</v>
      </c>
      <c r="N164" s="20">
        <f t="shared" si="64"/>
        <v>0</v>
      </c>
      <c r="O164" s="64">
        <f>'BM 07 - COM REAJUSTE'!O164+N164</f>
        <v>3309.85</v>
      </c>
    </row>
    <row r="165" spans="2:15" ht="37.5" x14ac:dyDescent="0.25">
      <c r="B165" s="67" t="s">
        <v>304</v>
      </c>
      <c r="C165" s="13" t="s">
        <v>310</v>
      </c>
      <c r="D165" s="19" t="s">
        <v>141</v>
      </c>
      <c r="E165" s="20">
        <v>11</v>
      </c>
      <c r="F165" s="53"/>
      <c r="G165" s="20">
        <f>F165+'BM 07 - COM REAJUSTE'!G165</f>
        <v>11</v>
      </c>
      <c r="H165" s="53"/>
      <c r="I165" s="20">
        <v>74.930000000000007</v>
      </c>
      <c r="J165" s="20">
        <f t="shared" si="60"/>
        <v>80.952843411017042</v>
      </c>
      <c r="K165" s="20">
        <f t="shared" si="61"/>
        <v>824.23</v>
      </c>
      <c r="L165" s="20">
        <f t="shared" si="62"/>
        <v>0</v>
      </c>
      <c r="M165" s="20">
        <f t="shared" si="63"/>
        <v>0</v>
      </c>
      <c r="N165" s="20">
        <f t="shared" si="64"/>
        <v>0</v>
      </c>
      <c r="O165" s="64">
        <f>'BM 07 - COM REAJUSTE'!O165+N165</f>
        <v>824.23</v>
      </c>
    </row>
    <row r="166" spans="2:15" ht="37.5" x14ac:dyDescent="0.25">
      <c r="B166" s="67" t="s">
        <v>305</v>
      </c>
      <c r="C166" s="13" t="s">
        <v>311</v>
      </c>
      <c r="D166" s="19" t="s">
        <v>141</v>
      </c>
      <c r="E166" s="20">
        <v>4</v>
      </c>
      <c r="F166" s="53"/>
      <c r="G166" s="20">
        <f>F166+'BM 07 - COM REAJUSTE'!G166</f>
        <v>4</v>
      </c>
      <c r="H166" s="53"/>
      <c r="I166" s="20">
        <v>44.22</v>
      </c>
      <c r="J166" s="20">
        <f t="shared" si="60"/>
        <v>47.774385901977489</v>
      </c>
      <c r="K166" s="20">
        <f t="shared" si="61"/>
        <v>176.88</v>
      </c>
      <c r="L166" s="20">
        <f t="shared" si="62"/>
        <v>0</v>
      </c>
      <c r="M166" s="20">
        <f t="shared" si="63"/>
        <v>0</v>
      </c>
      <c r="N166" s="20">
        <f t="shared" si="64"/>
        <v>0</v>
      </c>
      <c r="O166" s="64">
        <f>'BM 07 - COM REAJUSTE'!O166+N166</f>
        <v>176.88</v>
      </c>
    </row>
    <row r="167" spans="2:15" ht="37.5" x14ac:dyDescent="0.25">
      <c r="B167" s="67" t="s">
        <v>306</v>
      </c>
      <c r="C167" s="13" t="s">
        <v>312</v>
      </c>
      <c r="D167" s="19" t="s">
        <v>141</v>
      </c>
      <c r="E167" s="20">
        <v>13</v>
      </c>
      <c r="F167" s="53"/>
      <c r="G167" s="20">
        <f>F167+'BM 07 - COM REAJUSTE'!G167</f>
        <v>13</v>
      </c>
      <c r="H167" s="53"/>
      <c r="I167" s="20">
        <v>23.71</v>
      </c>
      <c r="J167" s="20">
        <f t="shared" si="60"/>
        <v>25.615800310626106</v>
      </c>
      <c r="K167" s="20">
        <f t="shared" si="61"/>
        <v>308.23</v>
      </c>
      <c r="L167" s="20">
        <f t="shared" si="62"/>
        <v>0</v>
      </c>
      <c r="M167" s="20">
        <f t="shared" si="63"/>
        <v>0</v>
      </c>
      <c r="N167" s="20">
        <f t="shared" si="64"/>
        <v>0</v>
      </c>
      <c r="O167" s="64">
        <f>'BM 07 - COM REAJUSTE'!O167+N167</f>
        <v>308.23</v>
      </c>
    </row>
    <row r="168" spans="2:15" ht="37.5" x14ac:dyDescent="0.25">
      <c r="B168" s="67" t="s">
        <v>307</v>
      </c>
      <c r="C168" s="13" t="s">
        <v>313</v>
      </c>
      <c r="D168" s="19" t="s">
        <v>141</v>
      </c>
      <c r="E168" s="20">
        <v>3</v>
      </c>
      <c r="F168" s="53"/>
      <c r="G168" s="20">
        <f>F168+'BM 07 - COM REAJUSTE'!G168</f>
        <v>3</v>
      </c>
      <c r="H168" s="53">
        <v>3</v>
      </c>
      <c r="I168" s="20">
        <v>712.52</v>
      </c>
      <c r="J168" s="20">
        <f t="shared" si="60"/>
        <v>769.79207243050655</v>
      </c>
      <c r="K168" s="20">
        <f t="shared" si="61"/>
        <v>2137.56</v>
      </c>
      <c r="L168" s="20">
        <f t="shared" si="62"/>
        <v>2137.56</v>
      </c>
      <c r="M168" s="20">
        <f t="shared" si="63"/>
        <v>2309.37</v>
      </c>
      <c r="N168" s="20">
        <f t="shared" si="64"/>
        <v>0</v>
      </c>
      <c r="O168" s="64">
        <f>'BM 07 - COM REAJUSTE'!O168+N168</f>
        <v>2309.37</v>
      </c>
    </row>
    <row r="169" spans="2:15" ht="14" x14ac:dyDescent="0.25">
      <c r="B169" s="238" t="s">
        <v>60</v>
      </c>
      <c r="C169" s="239"/>
      <c r="D169" s="239"/>
      <c r="E169" s="239"/>
      <c r="F169" s="239"/>
      <c r="G169" s="239"/>
      <c r="H169" s="239"/>
      <c r="I169" s="240"/>
      <c r="J169" s="203"/>
      <c r="K169" s="21">
        <f>SUM(K163:K168)</f>
        <v>6810.6999999999989</v>
      </c>
      <c r="L169" s="21">
        <f>SUM(L163:L168)</f>
        <v>2137.56</v>
      </c>
      <c r="M169" s="21">
        <f>SUM(M163:M168)</f>
        <v>2309.37</v>
      </c>
      <c r="N169" s="21">
        <f>SUM(N163:N168)</f>
        <v>0</v>
      </c>
      <c r="O169" s="65">
        <f>SUM(O163:O168)</f>
        <v>6982.5099999999993</v>
      </c>
    </row>
    <row r="170" spans="2:15" ht="14" x14ac:dyDescent="0.25">
      <c r="B170" s="66" t="s">
        <v>314</v>
      </c>
      <c r="C170" s="200" t="s">
        <v>315</v>
      </c>
      <c r="D170" s="201"/>
      <c r="E170" s="201"/>
      <c r="F170" s="201"/>
      <c r="G170" s="201"/>
      <c r="H170" s="201"/>
      <c r="I170" s="201"/>
      <c r="J170" s="201"/>
      <c r="K170" s="201"/>
      <c r="L170" s="201"/>
      <c r="M170" s="201"/>
      <c r="N170" s="201"/>
      <c r="O170" s="202"/>
    </row>
    <row r="171" spans="2:15" ht="37.5" x14ac:dyDescent="0.25">
      <c r="B171" s="67" t="s">
        <v>316</v>
      </c>
      <c r="C171" s="13" t="s">
        <v>352</v>
      </c>
      <c r="D171" s="19" t="s">
        <v>141</v>
      </c>
      <c r="E171" s="20">
        <v>1</v>
      </c>
      <c r="F171" s="197"/>
      <c r="G171" s="20">
        <f>F171+'BM 07 - COM REAJUSTE'!G171</f>
        <v>1</v>
      </c>
      <c r="H171" s="53">
        <v>1</v>
      </c>
      <c r="I171" s="20">
        <v>1562.31</v>
      </c>
      <c r="J171" s="20">
        <f t="shared" ref="J171:J206" si="65">I171*$Q$13</f>
        <v>1687.8878525219009</v>
      </c>
      <c r="K171" s="20">
        <f t="shared" ref="K171:K206" si="66">TRUNC(I171*E171,2)</f>
        <v>1562.31</v>
      </c>
      <c r="L171" s="20">
        <f>TRUNC(H171*I171,2)</f>
        <v>1562.31</v>
      </c>
      <c r="M171" s="20">
        <f>TRUNC(J171*H171,2)</f>
        <v>1687.88</v>
      </c>
      <c r="N171" s="20">
        <f t="shared" ref="N171:N206" si="67">TRUNC(J171*F171,2)</f>
        <v>0</v>
      </c>
      <c r="O171" s="64">
        <f>'BM 07 - COM REAJUSTE'!O171+N171</f>
        <v>1687.88</v>
      </c>
    </row>
    <row r="172" spans="2:15" ht="25" x14ac:dyDescent="0.25">
      <c r="B172" s="67" t="s">
        <v>317</v>
      </c>
      <c r="C172" s="13" t="s">
        <v>353</v>
      </c>
      <c r="D172" s="19" t="s">
        <v>141</v>
      </c>
      <c r="E172" s="20">
        <v>1</v>
      </c>
      <c r="F172" s="197"/>
      <c r="G172" s="20">
        <f>F172+'BM 07 - COM REAJUSTE'!G172</f>
        <v>1</v>
      </c>
      <c r="H172" s="53">
        <v>1</v>
      </c>
      <c r="I172" s="20">
        <v>532.74</v>
      </c>
      <c r="J172" s="20">
        <f t="shared" si="65"/>
        <v>575.56142798325391</v>
      </c>
      <c r="K172" s="20">
        <f t="shared" si="66"/>
        <v>532.74</v>
      </c>
      <c r="L172" s="20">
        <f t="shared" ref="L172:L206" si="68">TRUNC(H172*I172,2)</f>
        <v>532.74</v>
      </c>
      <c r="M172" s="20">
        <f t="shared" ref="M172:M206" si="69">TRUNC(J172*H172,2)</f>
        <v>575.55999999999995</v>
      </c>
      <c r="N172" s="20">
        <f t="shared" si="67"/>
        <v>0</v>
      </c>
      <c r="O172" s="64">
        <f>'BM 07 - COM REAJUSTE'!O172+N172</f>
        <v>575.55999999999995</v>
      </c>
    </row>
    <row r="173" spans="2:15" ht="13" x14ac:dyDescent="0.25">
      <c r="B173" s="206" t="s">
        <v>318</v>
      </c>
      <c r="C173" s="207" t="s">
        <v>354</v>
      </c>
      <c r="D173" s="208" t="s">
        <v>141</v>
      </c>
      <c r="E173" s="209">
        <v>4</v>
      </c>
      <c r="F173" s="52">
        <v>-3</v>
      </c>
      <c r="G173" s="209">
        <f>F173+'BM 07 - COM REAJUSTE'!G173</f>
        <v>1</v>
      </c>
      <c r="H173" s="52">
        <v>4</v>
      </c>
      <c r="I173" s="209">
        <v>122.61</v>
      </c>
      <c r="J173" s="209">
        <f t="shared" si="65"/>
        <v>132.46534272821032</v>
      </c>
      <c r="K173" s="209">
        <f t="shared" si="66"/>
        <v>490.44</v>
      </c>
      <c r="L173" s="209">
        <f t="shared" si="68"/>
        <v>490.44</v>
      </c>
      <c r="M173" s="209">
        <f t="shared" si="69"/>
        <v>529.86</v>
      </c>
      <c r="N173" s="209">
        <f t="shared" si="67"/>
        <v>-397.39</v>
      </c>
      <c r="O173" s="211">
        <f>'BM 07 - COM REAJUSTE'!O173+N173</f>
        <v>132.47000000000003</v>
      </c>
    </row>
    <row r="174" spans="2:15" ht="25" x14ac:dyDescent="0.25">
      <c r="B174" s="67" t="s">
        <v>319</v>
      </c>
      <c r="C174" s="13" t="s">
        <v>355</v>
      </c>
      <c r="D174" s="19" t="s">
        <v>141</v>
      </c>
      <c r="E174" s="20">
        <v>1</v>
      </c>
      <c r="F174" s="197"/>
      <c r="G174" s="20">
        <f>F174+'BM 07 - COM REAJUSTE'!G174</f>
        <v>1</v>
      </c>
      <c r="H174" s="53">
        <v>1</v>
      </c>
      <c r="I174" s="20">
        <v>132.34</v>
      </c>
      <c r="J174" s="20">
        <f t="shared" si="65"/>
        <v>142.97743623400501</v>
      </c>
      <c r="K174" s="20">
        <f t="shared" si="66"/>
        <v>132.34</v>
      </c>
      <c r="L174" s="20">
        <f t="shared" si="68"/>
        <v>132.34</v>
      </c>
      <c r="M174" s="20">
        <f t="shared" si="69"/>
        <v>142.97</v>
      </c>
      <c r="N174" s="20">
        <f t="shared" si="67"/>
        <v>0</v>
      </c>
      <c r="O174" s="64">
        <f>'BM 07 - COM REAJUSTE'!O174+N174</f>
        <v>142.97</v>
      </c>
    </row>
    <row r="175" spans="2:15" ht="25" x14ac:dyDescent="0.25">
      <c r="B175" s="67" t="s">
        <v>320</v>
      </c>
      <c r="C175" s="13" t="s">
        <v>356</v>
      </c>
      <c r="D175" s="19" t="s">
        <v>141</v>
      </c>
      <c r="E175" s="20">
        <v>4</v>
      </c>
      <c r="F175" s="197"/>
      <c r="G175" s="20">
        <f>F175+'BM 07 - COM REAJUSTE'!G175</f>
        <v>4</v>
      </c>
      <c r="H175" s="53">
        <v>4</v>
      </c>
      <c r="I175" s="20">
        <v>8.81</v>
      </c>
      <c r="J175" s="20">
        <f t="shared" si="65"/>
        <v>9.5181442740032054</v>
      </c>
      <c r="K175" s="20">
        <f t="shared" si="66"/>
        <v>35.24</v>
      </c>
      <c r="L175" s="20">
        <f t="shared" si="68"/>
        <v>35.24</v>
      </c>
      <c r="M175" s="20">
        <f t="shared" si="69"/>
        <v>38.07</v>
      </c>
      <c r="N175" s="20">
        <f t="shared" si="67"/>
        <v>0</v>
      </c>
      <c r="O175" s="64">
        <f>'BM 07 - COM REAJUSTE'!O175+N175</f>
        <v>38.07</v>
      </c>
    </row>
    <row r="176" spans="2:15" ht="25" x14ac:dyDescent="0.25">
      <c r="B176" s="67" t="s">
        <v>321</v>
      </c>
      <c r="C176" s="13" t="s">
        <v>357</v>
      </c>
      <c r="D176" s="19" t="s">
        <v>141</v>
      </c>
      <c r="E176" s="20">
        <v>6</v>
      </c>
      <c r="F176" s="197"/>
      <c r="G176" s="20">
        <f>F176+'BM 07 - COM REAJUSTE'!G176</f>
        <v>6</v>
      </c>
      <c r="H176" s="53">
        <v>6</v>
      </c>
      <c r="I176" s="20">
        <v>9.3000000000000007</v>
      </c>
      <c r="J176" s="20">
        <f t="shared" si="65"/>
        <v>10.047530277892147</v>
      </c>
      <c r="K176" s="20">
        <f t="shared" si="66"/>
        <v>55.8</v>
      </c>
      <c r="L176" s="20">
        <f t="shared" si="68"/>
        <v>55.8</v>
      </c>
      <c r="M176" s="20">
        <f t="shared" si="69"/>
        <v>60.28</v>
      </c>
      <c r="N176" s="20">
        <f t="shared" si="67"/>
        <v>0</v>
      </c>
      <c r="O176" s="64">
        <f>'BM 07 - COM REAJUSTE'!O176+N176</f>
        <v>60.28</v>
      </c>
    </row>
    <row r="177" spans="2:15" ht="25" x14ac:dyDescent="0.25">
      <c r="B177" s="67" t="s">
        <v>322</v>
      </c>
      <c r="C177" s="13" t="s">
        <v>358</v>
      </c>
      <c r="D177" s="19" t="s">
        <v>141</v>
      </c>
      <c r="E177" s="20">
        <v>8</v>
      </c>
      <c r="F177" s="197"/>
      <c r="G177" s="20">
        <f>F177+'BM 07 - COM REAJUSTE'!G177</f>
        <v>8</v>
      </c>
      <c r="H177" s="53">
        <v>8</v>
      </c>
      <c r="I177" s="20">
        <v>10.220000000000001</v>
      </c>
      <c r="J177" s="20">
        <f t="shared" si="65"/>
        <v>11.041479509683628</v>
      </c>
      <c r="K177" s="20">
        <f t="shared" si="66"/>
        <v>81.760000000000005</v>
      </c>
      <c r="L177" s="20">
        <f t="shared" si="68"/>
        <v>81.760000000000005</v>
      </c>
      <c r="M177" s="20">
        <f t="shared" si="69"/>
        <v>88.33</v>
      </c>
      <c r="N177" s="20">
        <f t="shared" si="67"/>
        <v>0</v>
      </c>
      <c r="O177" s="64">
        <f>'BM 07 - COM REAJUSTE'!O177+N177</f>
        <v>88.33</v>
      </c>
    </row>
    <row r="178" spans="2:15" ht="50" x14ac:dyDescent="0.25">
      <c r="B178" s="67" t="s">
        <v>323</v>
      </c>
      <c r="C178" s="13" t="s">
        <v>359</v>
      </c>
      <c r="D178" s="19" t="s">
        <v>141</v>
      </c>
      <c r="E178" s="20">
        <v>1</v>
      </c>
      <c r="F178" s="197"/>
      <c r="G178" s="20">
        <f>F178+'BM 07 - COM REAJUSTE'!G178</f>
        <v>1</v>
      </c>
      <c r="H178" s="53">
        <v>1</v>
      </c>
      <c r="I178" s="20">
        <v>587.96</v>
      </c>
      <c r="J178" s="20">
        <f t="shared" si="65"/>
        <v>635.21998948273824</v>
      </c>
      <c r="K178" s="20">
        <f t="shared" si="66"/>
        <v>587.96</v>
      </c>
      <c r="L178" s="20">
        <f t="shared" si="68"/>
        <v>587.96</v>
      </c>
      <c r="M178" s="20">
        <f t="shared" si="69"/>
        <v>635.21</v>
      </c>
      <c r="N178" s="20">
        <f t="shared" si="67"/>
        <v>0</v>
      </c>
      <c r="O178" s="64">
        <f>'BM 07 - COM REAJUSTE'!O178+N178</f>
        <v>635.21</v>
      </c>
    </row>
    <row r="179" spans="2:15" ht="37.5" x14ac:dyDescent="0.25">
      <c r="B179" s="67" t="s">
        <v>324</v>
      </c>
      <c r="C179" s="13" t="s">
        <v>360</v>
      </c>
      <c r="D179" s="19" t="s">
        <v>141</v>
      </c>
      <c r="E179" s="20">
        <v>1</v>
      </c>
      <c r="F179" s="197"/>
      <c r="G179" s="20">
        <f>F179+'BM 07 - COM REAJUSTE'!G179</f>
        <v>1</v>
      </c>
      <c r="H179" s="53">
        <v>1</v>
      </c>
      <c r="I179" s="20">
        <v>243.72</v>
      </c>
      <c r="J179" s="20">
        <f t="shared" si="65"/>
        <v>263.31011605676059</v>
      </c>
      <c r="K179" s="20">
        <f t="shared" si="66"/>
        <v>243.72</v>
      </c>
      <c r="L179" s="20">
        <f t="shared" si="68"/>
        <v>243.72</v>
      </c>
      <c r="M179" s="20">
        <f t="shared" si="69"/>
        <v>263.31</v>
      </c>
      <c r="N179" s="20">
        <f t="shared" si="67"/>
        <v>0</v>
      </c>
      <c r="O179" s="64">
        <f>'BM 07 - COM REAJUSTE'!O179+N179</f>
        <v>263.31</v>
      </c>
    </row>
    <row r="180" spans="2:15" ht="37.5" x14ac:dyDescent="0.25">
      <c r="B180" s="67" t="s">
        <v>325</v>
      </c>
      <c r="C180" s="13" t="s">
        <v>361</v>
      </c>
      <c r="D180" s="19" t="s">
        <v>15</v>
      </c>
      <c r="E180" s="20">
        <v>45</v>
      </c>
      <c r="F180" s="197"/>
      <c r="G180" s="20">
        <f>F180+'BM 07 - COM REAJUSTE'!G180</f>
        <v>45</v>
      </c>
      <c r="H180" s="53">
        <v>45</v>
      </c>
      <c r="I180" s="20">
        <v>11.63</v>
      </c>
      <c r="J180" s="20">
        <f t="shared" si="65"/>
        <v>12.56481474536405</v>
      </c>
      <c r="K180" s="20">
        <f t="shared" si="66"/>
        <v>523.35</v>
      </c>
      <c r="L180" s="20">
        <f t="shared" si="68"/>
        <v>523.35</v>
      </c>
      <c r="M180" s="20">
        <f t="shared" si="69"/>
        <v>565.41</v>
      </c>
      <c r="N180" s="20">
        <f t="shared" si="67"/>
        <v>0</v>
      </c>
      <c r="O180" s="64">
        <f>'BM 07 - COM REAJUSTE'!O180+N180</f>
        <v>565.41</v>
      </c>
    </row>
    <row r="181" spans="2:15" ht="37.5" x14ac:dyDescent="0.25">
      <c r="B181" s="67" t="s">
        <v>326</v>
      </c>
      <c r="C181" s="13" t="s">
        <v>362</v>
      </c>
      <c r="D181" s="19" t="s">
        <v>141</v>
      </c>
      <c r="E181" s="20">
        <v>8</v>
      </c>
      <c r="F181" s="197"/>
      <c r="G181" s="20">
        <f>F181+'BM 07 - COM REAJUSTE'!G181</f>
        <v>8</v>
      </c>
      <c r="H181" s="53">
        <v>8</v>
      </c>
      <c r="I181" s="20">
        <v>6.71</v>
      </c>
      <c r="J181" s="20">
        <f t="shared" si="65"/>
        <v>7.2493471144791712</v>
      </c>
      <c r="K181" s="20">
        <f t="shared" si="66"/>
        <v>53.68</v>
      </c>
      <c r="L181" s="20">
        <f t="shared" si="68"/>
        <v>53.68</v>
      </c>
      <c r="M181" s="20">
        <f t="shared" si="69"/>
        <v>57.99</v>
      </c>
      <c r="N181" s="20">
        <f t="shared" si="67"/>
        <v>0</v>
      </c>
      <c r="O181" s="64">
        <f>'BM 07 - COM REAJUSTE'!O181+N181</f>
        <v>57.99</v>
      </c>
    </row>
    <row r="182" spans="2:15" ht="37.5" x14ac:dyDescent="0.25">
      <c r="B182" s="67" t="s">
        <v>327</v>
      </c>
      <c r="C182" s="13" t="s">
        <v>363</v>
      </c>
      <c r="D182" s="19" t="s">
        <v>141</v>
      </c>
      <c r="E182" s="20">
        <v>2</v>
      </c>
      <c r="F182" s="197"/>
      <c r="G182" s="20">
        <f>F182+'BM 07 - COM REAJUSTE'!G182</f>
        <v>2</v>
      </c>
      <c r="H182" s="53">
        <v>2</v>
      </c>
      <c r="I182" s="20">
        <v>13.88</v>
      </c>
      <c r="J182" s="20">
        <f t="shared" si="65"/>
        <v>14.995668844854084</v>
      </c>
      <c r="K182" s="20">
        <f t="shared" si="66"/>
        <v>27.76</v>
      </c>
      <c r="L182" s="20">
        <f t="shared" si="68"/>
        <v>27.76</v>
      </c>
      <c r="M182" s="20">
        <f t="shared" si="69"/>
        <v>29.99</v>
      </c>
      <c r="N182" s="20">
        <f t="shared" si="67"/>
        <v>0</v>
      </c>
      <c r="O182" s="64">
        <f>'BM 07 - COM REAJUSTE'!O182+N182</f>
        <v>29.99</v>
      </c>
    </row>
    <row r="183" spans="2:15" ht="13" x14ac:dyDescent="0.25">
      <c r="B183" s="67" t="s">
        <v>328</v>
      </c>
      <c r="C183" s="13" t="s">
        <v>364</v>
      </c>
      <c r="D183" s="19" t="s">
        <v>44</v>
      </c>
      <c r="E183" s="20">
        <v>60</v>
      </c>
      <c r="F183" s="197"/>
      <c r="G183" s="20">
        <f>F183+'BM 07 - COM REAJUSTE'!G183</f>
        <v>60</v>
      </c>
      <c r="H183" s="53">
        <v>60</v>
      </c>
      <c r="I183" s="20">
        <v>18.13</v>
      </c>
      <c r="J183" s="20">
        <f t="shared" si="65"/>
        <v>19.587282143890814</v>
      </c>
      <c r="K183" s="20">
        <f t="shared" si="66"/>
        <v>1087.8</v>
      </c>
      <c r="L183" s="20">
        <f t="shared" si="68"/>
        <v>1087.8</v>
      </c>
      <c r="M183" s="20">
        <f t="shared" si="69"/>
        <v>1175.23</v>
      </c>
      <c r="N183" s="20">
        <f t="shared" si="67"/>
        <v>0</v>
      </c>
      <c r="O183" s="64">
        <f>'BM 07 - COM REAJUSTE'!O183+N183</f>
        <v>1175.23</v>
      </c>
    </row>
    <row r="184" spans="2:15" ht="37.5" x14ac:dyDescent="0.25">
      <c r="B184" s="67" t="s">
        <v>329</v>
      </c>
      <c r="C184" s="13" t="s">
        <v>365</v>
      </c>
      <c r="D184" s="19" t="s">
        <v>15</v>
      </c>
      <c r="E184" s="20">
        <v>600</v>
      </c>
      <c r="F184" s="197"/>
      <c r="G184" s="20">
        <f>F184+'BM 07 - COM REAJUSTE'!G184</f>
        <v>600</v>
      </c>
      <c r="H184" s="53">
        <v>600</v>
      </c>
      <c r="I184" s="20">
        <v>2.67</v>
      </c>
      <c r="J184" s="20">
        <f t="shared" si="65"/>
        <v>2.8846135313948418</v>
      </c>
      <c r="K184" s="20">
        <f t="shared" si="66"/>
        <v>1602</v>
      </c>
      <c r="L184" s="20">
        <f t="shared" si="68"/>
        <v>1602</v>
      </c>
      <c r="M184" s="20">
        <f t="shared" si="69"/>
        <v>1730.76</v>
      </c>
      <c r="N184" s="20">
        <f t="shared" si="67"/>
        <v>0</v>
      </c>
      <c r="O184" s="64">
        <f>'BM 07 - COM REAJUSTE'!O184+N184</f>
        <v>1730.76</v>
      </c>
    </row>
    <row r="185" spans="2:15" ht="37.5" x14ac:dyDescent="0.25">
      <c r="B185" s="67" t="s">
        <v>330</v>
      </c>
      <c r="C185" s="13" t="s">
        <v>366</v>
      </c>
      <c r="D185" s="19" t="s">
        <v>15</v>
      </c>
      <c r="E185" s="20">
        <v>1600</v>
      </c>
      <c r="F185" s="197"/>
      <c r="G185" s="20">
        <f>F185+'BM 07 - COM REAJUSTE'!G185</f>
        <v>1600</v>
      </c>
      <c r="H185" s="53">
        <v>1600</v>
      </c>
      <c r="I185" s="20">
        <v>3.92</v>
      </c>
      <c r="J185" s="20">
        <f t="shared" si="65"/>
        <v>4.2350880311115278</v>
      </c>
      <c r="K185" s="20">
        <f t="shared" si="66"/>
        <v>6272</v>
      </c>
      <c r="L185" s="20">
        <f t="shared" si="68"/>
        <v>6272</v>
      </c>
      <c r="M185" s="20">
        <f t="shared" si="69"/>
        <v>6776.14</v>
      </c>
      <c r="N185" s="20">
        <f t="shared" si="67"/>
        <v>0</v>
      </c>
      <c r="O185" s="64">
        <f>'BM 07 - COM REAJUSTE'!O185+N185</f>
        <v>6776.14</v>
      </c>
    </row>
    <row r="186" spans="2:15" ht="25" x14ac:dyDescent="0.25">
      <c r="B186" s="67" t="s">
        <v>331</v>
      </c>
      <c r="C186" s="13" t="s">
        <v>367</v>
      </c>
      <c r="D186" s="19" t="s">
        <v>141</v>
      </c>
      <c r="E186" s="20">
        <v>46</v>
      </c>
      <c r="F186" s="197"/>
      <c r="G186" s="20">
        <f>F186+'BM 07 - COM REAJUSTE'!G186</f>
        <v>46</v>
      </c>
      <c r="H186" s="53">
        <v>46</v>
      </c>
      <c r="I186" s="20">
        <v>8.82</v>
      </c>
      <c r="J186" s="20">
        <f t="shared" si="65"/>
        <v>9.5289480700009381</v>
      </c>
      <c r="K186" s="20">
        <f t="shared" si="66"/>
        <v>405.72</v>
      </c>
      <c r="L186" s="20">
        <f t="shared" si="68"/>
        <v>405.72</v>
      </c>
      <c r="M186" s="20">
        <f t="shared" si="69"/>
        <v>438.33</v>
      </c>
      <c r="N186" s="20">
        <f t="shared" si="67"/>
        <v>0</v>
      </c>
      <c r="O186" s="64">
        <f>'BM 07 - COM REAJUSTE'!O186+N186</f>
        <v>438.33</v>
      </c>
    </row>
    <row r="187" spans="2:15" ht="37.5" x14ac:dyDescent="0.25">
      <c r="B187" s="67" t="s">
        <v>332</v>
      </c>
      <c r="C187" s="13" t="s">
        <v>368</v>
      </c>
      <c r="D187" s="19" t="s">
        <v>141</v>
      </c>
      <c r="E187" s="20">
        <v>17</v>
      </c>
      <c r="F187" s="197"/>
      <c r="G187" s="20">
        <f>F187+'BM 07 - COM REAJUSTE'!G187</f>
        <v>17</v>
      </c>
      <c r="H187" s="53"/>
      <c r="I187" s="20">
        <v>22.65</v>
      </c>
      <c r="J187" s="20">
        <f t="shared" si="65"/>
        <v>24.470597934866351</v>
      </c>
      <c r="K187" s="20">
        <f t="shared" si="66"/>
        <v>385.05</v>
      </c>
      <c r="L187" s="20">
        <f t="shared" si="68"/>
        <v>0</v>
      </c>
      <c r="M187" s="20">
        <f t="shared" si="69"/>
        <v>0</v>
      </c>
      <c r="N187" s="20">
        <f t="shared" si="67"/>
        <v>0</v>
      </c>
      <c r="O187" s="64">
        <f>'BM 07 - COM REAJUSTE'!O187+N187</f>
        <v>385.05</v>
      </c>
    </row>
    <row r="188" spans="2:15" ht="37.5" x14ac:dyDescent="0.25">
      <c r="B188" s="67" t="s">
        <v>333</v>
      </c>
      <c r="C188" s="13" t="s">
        <v>369</v>
      </c>
      <c r="D188" s="19" t="s">
        <v>141</v>
      </c>
      <c r="E188" s="20">
        <v>88</v>
      </c>
      <c r="F188" s="197"/>
      <c r="G188" s="20">
        <f>F188+'BM 07 - COM REAJUSTE'!G188</f>
        <v>88</v>
      </c>
      <c r="H188" s="53"/>
      <c r="I188" s="20">
        <v>11.95</v>
      </c>
      <c r="J188" s="20">
        <f t="shared" si="65"/>
        <v>12.910536217291519</v>
      </c>
      <c r="K188" s="20">
        <f t="shared" si="66"/>
        <v>1051.5999999999999</v>
      </c>
      <c r="L188" s="20">
        <f t="shared" si="68"/>
        <v>0</v>
      </c>
      <c r="M188" s="20">
        <f t="shared" si="69"/>
        <v>0</v>
      </c>
      <c r="N188" s="20">
        <f t="shared" si="67"/>
        <v>0</v>
      </c>
      <c r="O188" s="64">
        <f>'BM 07 - COM REAJUSTE'!O188+N188</f>
        <v>1051.5999999999999</v>
      </c>
    </row>
    <row r="189" spans="2:15" ht="25" x14ac:dyDescent="0.25">
      <c r="B189" s="67" t="s">
        <v>334</v>
      </c>
      <c r="C189" s="13" t="s">
        <v>370</v>
      </c>
      <c r="D189" s="19" t="s">
        <v>141</v>
      </c>
      <c r="E189" s="20">
        <v>7</v>
      </c>
      <c r="F189" s="197"/>
      <c r="G189" s="20">
        <f>F189+'BM 07 - COM REAJUSTE'!G189</f>
        <v>7</v>
      </c>
      <c r="H189" s="53">
        <v>7</v>
      </c>
      <c r="I189" s="20">
        <v>26.9</v>
      </c>
      <c r="J189" s="20">
        <f t="shared" si="65"/>
        <v>29.062211233903085</v>
      </c>
      <c r="K189" s="20">
        <f t="shared" si="66"/>
        <v>188.3</v>
      </c>
      <c r="L189" s="20">
        <f t="shared" si="68"/>
        <v>188.3</v>
      </c>
      <c r="M189" s="20">
        <f t="shared" si="69"/>
        <v>203.43</v>
      </c>
      <c r="N189" s="20">
        <f t="shared" si="67"/>
        <v>0</v>
      </c>
      <c r="O189" s="64">
        <f>'BM 07 - COM REAJUSTE'!O189+N189</f>
        <v>203.43</v>
      </c>
    </row>
    <row r="190" spans="2:15" ht="25" x14ac:dyDescent="0.25">
      <c r="B190" s="67" t="s">
        <v>335</v>
      </c>
      <c r="C190" s="13" t="s">
        <v>371</v>
      </c>
      <c r="D190" s="19" t="s">
        <v>141</v>
      </c>
      <c r="E190" s="20">
        <v>60</v>
      </c>
      <c r="F190" s="197"/>
      <c r="G190" s="20">
        <f>F190+'BM 07 - COM REAJUSTE'!G190</f>
        <v>60</v>
      </c>
      <c r="H190" s="53">
        <v>60</v>
      </c>
      <c r="I190" s="20">
        <v>24.04</v>
      </c>
      <c r="J190" s="20">
        <f t="shared" si="65"/>
        <v>25.97232557855131</v>
      </c>
      <c r="K190" s="20">
        <f t="shared" si="66"/>
        <v>1442.4</v>
      </c>
      <c r="L190" s="20">
        <f t="shared" si="68"/>
        <v>1442.4</v>
      </c>
      <c r="M190" s="20">
        <f t="shared" si="69"/>
        <v>1558.33</v>
      </c>
      <c r="N190" s="20">
        <f t="shared" si="67"/>
        <v>0</v>
      </c>
      <c r="O190" s="64">
        <f>'BM 07 - COM REAJUSTE'!O190+N190</f>
        <v>1558.33</v>
      </c>
    </row>
    <row r="191" spans="2:15" ht="25" x14ac:dyDescent="0.25">
      <c r="B191" s="67" t="s">
        <v>336</v>
      </c>
      <c r="C191" s="13" t="s">
        <v>372</v>
      </c>
      <c r="D191" s="19" t="s">
        <v>141</v>
      </c>
      <c r="E191" s="20">
        <v>17</v>
      </c>
      <c r="F191" s="197"/>
      <c r="G191" s="20">
        <f>F191+'BM 07 - COM REAJUSTE'!G191</f>
        <v>17</v>
      </c>
      <c r="H191" s="53">
        <v>17</v>
      </c>
      <c r="I191" s="20">
        <v>36.46</v>
      </c>
      <c r="J191" s="20">
        <f t="shared" si="65"/>
        <v>39.390640207736304</v>
      </c>
      <c r="K191" s="20">
        <f t="shared" si="66"/>
        <v>619.82000000000005</v>
      </c>
      <c r="L191" s="20">
        <f t="shared" si="68"/>
        <v>619.82000000000005</v>
      </c>
      <c r="M191" s="20">
        <f t="shared" si="69"/>
        <v>669.64</v>
      </c>
      <c r="N191" s="20">
        <f t="shared" si="67"/>
        <v>0</v>
      </c>
      <c r="O191" s="64">
        <f>'BM 07 - COM REAJUSTE'!O191+N191</f>
        <v>669.64</v>
      </c>
    </row>
    <row r="192" spans="2:15" ht="25" x14ac:dyDescent="0.25">
      <c r="B192" s="67" t="s">
        <v>337</v>
      </c>
      <c r="C192" s="13" t="s">
        <v>373</v>
      </c>
      <c r="D192" s="19" t="s">
        <v>141</v>
      </c>
      <c r="E192" s="20">
        <v>17</v>
      </c>
      <c r="F192" s="197"/>
      <c r="G192" s="20">
        <f>F192+'BM 07 - COM REAJUSTE'!G192</f>
        <v>17</v>
      </c>
      <c r="H192" s="53">
        <v>17</v>
      </c>
      <c r="I192" s="20">
        <v>22.73</v>
      </c>
      <c r="J192" s="20">
        <f t="shared" si="65"/>
        <v>24.557028302848224</v>
      </c>
      <c r="K192" s="20">
        <f t="shared" si="66"/>
        <v>386.41</v>
      </c>
      <c r="L192" s="20">
        <f t="shared" si="68"/>
        <v>386.41</v>
      </c>
      <c r="M192" s="20">
        <f t="shared" si="69"/>
        <v>417.46</v>
      </c>
      <c r="N192" s="20">
        <f t="shared" si="67"/>
        <v>0</v>
      </c>
      <c r="O192" s="64">
        <f>'BM 07 - COM REAJUSTE'!O192+N192</f>
        <v>417.46</v>
      </c>
    </row>
    <row r="193" spans="2:15" ht="25" x14ac:dyDescent="0.25">
      <c r="B193" s="67" t="s">
        <v>338</v>
      </c>
      <c r="C193" s="13" t="s">
        <v>374</v>
      </c>
      <c r="D193" s="19" t="s">
        <v>141</v>
      </c>
      <c r="E193" s="20">
        <v>4</v>
      </c>
      <c r="F193" s="197"/>
      <c r="G193" s="20">
        <f>F193+'BM 07 - COM REAJUSTE'!G193</f>
        <v>4</v>
      </c>
      <c r="H193" s="53">
        <v>4</v>
      </c>
      <c r="I193" s="20">
        <v>28.02</v>
      </c>
      <c r="J193" s="20">
        <f t="shared" si="65"/>
        <v>30.272236385649236</v>
      </c>
      <c r="K193" s="20">
        <f t="shared" si="66"/>
        <v>112.08</v>
      </c>
      <c r="L193" s="20">
        <f t="shared" si="68"/>
        <v>112.08</v>
      </c>
      <c r="M193" s="20">
        <f t="shared" si="69"/>
        <v>121.08</v>
      </c>
      <c r="N193" s="20">
        <f t="shared" si="67"/>
        <v>0</v>
      </c>
      <c r="O193" s="64">
        <f>'BM 07 - COM REAJUSTE'!O193+N193</f>
        <v>121.08</v>
      </c>
    </row>
    <row r="194" spans="2:15" ht="25" x14ac:dyDescent="0.25">
      <c r="B194" s="67" t="s">
        <v>339</v>
      </c>
      <c r="C194" s="13" t="s">
        <v>375</v>
      </c>
      <c r="D194" s="19" t="s">
        <v>59</v>
      </c>
      <c r="E194" s="20">
        <v>41</v>
      </c>
      <c r="F194" s="197"/>
      <c r="G194" s="20">
        <f>F194+'BM 07 - COM REAJUSTE'!G194</f>
        <v>41</v>
      </c>
      <c r="H194" s="53">
        <v>41</v>
      </c>
      <c r="I194" s="20">
        <v>168.38</v>
      </c>
      <c r="J194" s="20">
        <f t="shared" si="65"/>
        <v>181.91431700983648</v>
      </c>
      <c r="K194" s="20">
        <f t="shared" si="66"/>
        <v>6903.58</v>
      </c>
      <c r="L194" s="20">
        <f t="shared" si="68"/>
        <v>6903.58</v>
      </c>
      <c r="M194" s="20">
        <f t="shared" si="69"/>
        <v>7458.48</v>
      </c>
      <c r="N194" s="20">
        <f t="shared" si="67"/>
        <v>0</v>
      </c>
      <c r="O194" s="64">
        <f>'BM 07 - COM REAJUSTE'!O194+N194</f>
        <v>7458.48</v>
      </c>
    </row>
    <row r="195" spans="2:15" ht="25" x14ac:dyDescent="0.25">
      <c r="B195" s="206" t="s">
        <v>340</v>
      </c>
      <c r="C195" s="207" t="s">
        <v>376</v>
      </c>
      <c r="D195" s="208" t="s">
        <v>59</v>
      </c>
      <c r="E195" s="209">
        <v>5</v>
      </c>
      <c r="F195" s="52">
        <v>5</v>
      </c>
      <c r="G195" s="209">
        <f>F195+'BM 07 - COM REAJUSTE'!G195</f>
        <v>5</v>
      </c>
      <c r="H195" s="52">
        <v>5</v>
      </c>
      <c r="I195" s="209">
        <v>110.67</v>
      </c>
      <c r="J195" s="209">
        <f t="shared" si="65"/>
        <v>119.56561030691653</v>
      </c>
      <c r="K195" s="209">
        <f t="shared" si="66"/>
        <v>553.35</v>
      </c>
      <c r="L195" s="209">
        <f t="shared" si="68"/>
        <v>553.35</v>
      </c>
      <c r="M195" s="209">
        <f t="shared" si="69"/>
        <v>597.82000000000005</v>
      </c>
      <c r="N195" s="209">
        <f t="shared" si="67"/>
        <v>597.82000000000005</v>
      </c>
      <c r="O195" s="211">
        <f>'BM 07 - COM REAJUSTE'!O195+N195</f>
        <v>597.82000000000005</v>
      </c>
    </row>
    <row r="196" spans="2:15" ht="25" x14ac:dyDescent="0.25">
      <c r="B196" s="206" t="s">
        <v>341</v>
      </c>
      <c r="C196" s="207" t="s">
        <v>377</v>
      </c>
      <c r="D196" s="208" t="s">
        <v>59</v>
      </c>
      <c r="E196" s="209">
        <v>5</v>
      </c>
      <c r="F196" s="52">
        <f>-5</f>
        <v>-5</v>
      </c>
      <c r="G196" s="209">
        <f>F196+'BM 07 - COM REAJUSTE'!G196</f>
        <v>0</v>
      </c>
      <c r="H196" s="52">
        <v>5</v>
      </c>
      <c r="I196" s="209">
        <v>723.84</v>
      </c>
      <c r="J196" s="209">
        <f t="shared" si="65"/>
        <v>782.02196949994095</v>
      </c>
      <c r="K196" s="209">
        <f t="shared" si="66"/>
        <v>3619.2</v>
      </c>
      <c r="L196" s="209">
        <f t="shared" si="68"/>
        <v>3619.2</v>
      </c>
      <c r="M196" s="209">
        <f t="shared" si="69"/>
        <v>3910.1</v>
      </c>
      <c r="N196" s="209">
        <f t="shared" si="67"/>
        <v>-3910.1</v>
      </c>
      <c r="O196" s="211">
        <f>'BM 07 - COM REAJUSTE'!O196+N196</f>
        <v>0</v>
      </c>
    </row>
    <row r="197" spans="2:15" ht="13" x14ac:dyDescent="0.25">
      <c r="B197" s="67" t="s">
        <v>342</v>
      </c>
      <c r="C197" s="13" t="s">
        <v>378</v>
      </c>
      <c r="D197" s="19" t="s">
        <v>15</v>
      </c>
      <c r="E197" s="20">
        <v>50</v>
      </c>
      <c r="F197" s="197"/>
      <c r="G197" s="20">
        <f>F197+'BM 07 - COM REAJUSTE'!G197</f>
        <v>50</v>
      </c>
      <c r="H197" s="53">
        <v>50</v>
      </c>
      <c r="I197" s="20">
        <v>9.32</v>
      </c>
      <c r="J197" s="20">
        <f t="shared" si="65"/>
        <v>10.069137869887612</v>
      </c>
      <c r="K197" s="20">
        <f t="shared" si="66"/>
        <v>466</v>
      </c>
      <c r="L197" s="20">
        <f t="shared" si="68"/>
        <v>466</v>
      </c>
      <c r="M197" s="20">
        <f t="shared" si="69"/>
        <v>503.45</v>
      </c>
      <c r="N197" s="20">
        <f t="shared" si="67"/>
        <v>0</v>
      </c>
      <c r="O197" s="64">
        <f>'BM 07 - COM REAJUSTE'!O197+N197</f>
        <v>503.45</v>
      </c>
    </row>
    <row r="198" spans="2:15" ht="25" x14ac:dyDescent="0.25">
      <c r="B198" s="67" t="s">
        <v>343</v>
      </c>
      <c r="C198" s="13" t="s">
        <v>379</v>
      </c>
      <c r="D198" s="19" t="s">
        <v>15</v>
      </c>
      <c r="E198" s="20">
        <v>60</v>
      </c>
      <c r="F198" s="197"/>
      <c r="G198" s="20">
        <f>F198+'BM 07 - COM REAJUSTE'!G198</f>
        <v>60</v>
      </c>
      <c r="H198" s="53">
        <v>60</v>
      </c>
      <c r="I198" s="20">
        <v>10.72</v>
      </c>
      <c r="J198" s="20">
        <f t="shared" si="65"/>
        <v>11.581669309570302</v>
      </c>
      <c r="K198" s="20">
        <f t="shared" si="66"/>
        <v>643.20000000000005</v>
      </c>
      <c r="L198" s="20">
        <f t="shared" si="68"/>
        <v>643.20000000000005</v>
      </c>
      <c r="M198" s="20">
        <f t="shared" si="69"/>
        <v>694.9</v>
      </c>
      <c r="N198" s="20">
        <f t="shared" si="67"/>
        <v>0</v>
      </c>
      <c r="O198" s="64">
        <f>'BM 07 - COM REAJUSTE'!O198+N198</f>
        <v>694.9</v>
      </c>
    </row>
    <row r="199" spans="2:15" ht="37.5" x14ac:dyDescent="0.25">
      <c r="B199" s="67" t="s">
        <v>344</v>
      </c>
      <c r="C199" s="13" t="s">
        <v>380</v>
      </c>
      <c r="D199" s="19" t="s">
        <v>15</v>
      </c>
      <c r="E199" s="20">
        <v>65</v>
      </c>
      <c r="F199" s="197"/>
      <c r="G199" s="20">
        <f>F199+'BM 07 - COM REAJUSTE'!G199</f>
        <v>65</v>
      </c>
      <c r="H199" s="53"/>
      <c r="I199" s="20">
        <v>5.15</v>
      </c>
      <c r="J199" s="20">
        <f t="shared" si="65"/>
        <v>5.5639549388327474</v>
      </c>
      <c r="K199" s="20">
        <f t="shared" si="66"/>
        <v>334.75</v>
      </c>
      <c r="L199" s="20">
        <f t="shared" si="68"/>
        <v>0</v>
      </c>
      <c r="M199" s="20">
        <f t="shared" si="69"/>
        <v>0</v>
      </c>
      <c r="N199" s="20">
        <f t="shared" si="67"/>
        <v>0</v>
      </c>
      <c r="O199" s="64">
        <f>'BM 07 - COM REAJUSTE'!O199+N199</f>
        <v>334.75</v>
      </c>
    </row>
    <row r="200" spans="2:15" ht="37.5" x14ac:dyDescent="0.25">
      <c r="B200" s="67" t="s">
        <v>345</v>
      </c>
      <c r="C200" s="13" t="s">
        <v>381</v>
      </c>
      <c r="D200" s="19" t="s">
        <v>15</v>
      </c>
      <c r="E200" s="20">
        <v>30</v>
      </c>
      <c r="F200" s="197"/>
      <c r="G200" s="20">
        <f>F200+'BM 07 - COM REAJUSTE'!G200</f>
        <v>30</v>
      </c>
      <c r="H200" s="53"/>
      <c r="I200" s="20">
        <v>4.4400000000000004</v>
      </c>
      <c r="J200" s="20">
        <f t="shared" si="65"/>
        <v>4.7968854229936699</v>
      </c>
      <c r="K200" s="20">
        <f t="shared" si="66"/>
        <v>133.19999999999999</v>
      </c>
      <c r="L200" s="20">
        <f t="shared" si="68"/>
        <v>0</v>
      </c>
      <c r="M200" s="20">
        <f t="shared" si="69"/>
        <v>0</v>
      </c>
      <c r="N200" s="20">
        <f t="shared" si="67"/>
        <v>0</v>
      </c>
      <c r="O200" s="64">
        <f>'BM 07 - COM REAJUSTE'!O200+N200</f>
        <v>133.19999999999999</v>
      </c>
    </row>
    <row r="201" spans="2:15" ht="25" x14ac:dyDescent="0.25">
      <c r="B201" s="67" t="s">
        <v>346</v>
      </c>
      <c r="C201" s="13" t="s">
        <v>382</v>
      </c>
      <c r="D201" s="19" t="s">
        <v>141</v>
      </c>
      <c r="E201" s="20">
        <v>2</v>
      </c>
      <c r="F201" s="197"/>
      <c r="G201" s="20">
        <f>F201+'BM 07 - COM REAJUSTE'!G201</f>
        <v>2</v>
      </c>
      <c r="H201" s="53">
        <v>2</v>
      </c>
      <c r="I201" s="20">
        <v>59.47</v>
      </c>
      <c r="J201" s="20">
        <f t="shared" si="65"/>
        <v>64.250174798521059</v>
      </c>
      <c r="K201" s="20">
        <f t="shared" si="66"/>
        <v>118.94</v>
      </c>
      <c r="L201" s="20">
        <f t="shared" si="68"/>
        <v>118.94</v>
      </c>
      <c r="M201" s="20">
        <f t="shared" si="69"/>
        <v>128.5</v>
      </c>
      <c r="N201" s="20">
        <f t="shared" si="67"/>
        <v>0</v>
      </c>
      <c r="O201" s="64">
        <f>'BM 07 - COM REAJUSTE'!O201+N201</f>
        <v>128.5</v>
      </c>
    </row>
    <row r="202" spans="2:15" ht="13" x14ac:dyDescent="0.25">
      <c r="B202" s="67" t="s">
        <v>347</v>
      </c>
      <c r="C202" s="13" t="s">
        <v>383</v>
      </c>
      <c r="D202" s="19" t="s">
        <v>141</v>
      </c>
      <c r="E202" s="20">
        <v>2</v>
      </c>
      <c r="F202" s="197"/>
      <c r="G202" s="20">
        <f>F202+'BM 07 - COM REAJUSTE'!G202</f>
        <v>2</v>
      </c>
      <c r="H202" s="53">
        <v>2</v>
      </c>
      <c r="I202" s="20">
        <v>25.27</v>
      </c>
      <c r="J202" s="20">
        <f t="shared" si="65"/>
        <v>27.301192486272527</v>
      </c>
      <c r="K202" s="20">
        <f t="shared" si="66"/>
        <v>50.54</v>
      </c>
      <c r="L202" s="20">
        <f t="shared" si="68"/>
        <v>50.54</v>
      </c>
      <c r="M202" s="20">
        <f t="shared" si="69"/>
        <v>54.6</v>
      </c>
      <c r="N202" s="20">
        <f t="shared" si="67"/>
        <v>0</v>
      </c>
      <c r="O202" s="64">
        <f>'BM 07 - COM REAJUSTE'!O202+N202</f>
        <v>54.6</v>
      </c>
    </row>
    <row r="203" spans="2:15" ht="25" x14ac:dyDescent="0.25">
      <c r="B203" s="67" t="s">
        <v>348</v>
      </c>
      <c r="C203" s="13" t="s">
        <v>384</v>
      </c>
      <c r="D203" s="19" t="s">
        <v>15</v>
      </c>
      <c r="E203" s="20">
        <v>15</v>
      </c>
      <c r="F203" s="197"/>
      <c r="G203" s="20">
        <f>F203+'BM 07 - COM REAJUSTE'!G203</f>
        <v>15</v>
      </c>
      <c r="H203" s="53">
        <v>15</v>
      </c>
      <c r="I203" s="20">
        <v>31.79</v>
      </c>
      <c r="J203" s="20">
        <f t="shared" si="65"/>
        <v>34.34526747679476</v>
      </c>
      <c r="K203" s="20">
        <f t="shared" si="66"/>
        <v>476.85</v>
      </c>
      <c r="L203" s="20">
        <f t="shared" si="68"/>
        <v>476.85</v>
      </c>
      <c r="M203" s="20">
        <f t="shared" si="69"/>
        <v>515.16999999999996</v>
      </c>
      <c r="N203" s="20">
        <f t="shared" si="67"/>
        <v>0</v>
      </c>
      <c r="O203" s="64">
        <f>'BM 07 - COM REAJUSTE'!O203+N203</f>
        <v>515.16999999999996</v>
      </c>
    </row>
    <row r="204" spans="2:15" ht="25" x14ac:dyDescent="0.25">
      <c r="B204" s="67" t="s">
        <v>349</v>
      </c>
      <c r="C204" s="13" t="s">
        <v>385</v>
      </c>
      <c r="D204" s="19" t="s">
        <v>141</v>
      </c>
      <c r="E204" s="20">
        <v>2</v>
      </c>
      <c r="F204" s="197"/>
      <c r="G204" s="20">
        <f>F204+'BM 07 - COM REAJUSTE'!G204</f>
        <v>2</v>
      </c>
      <c r="H204" s="53">
        <v>2</v>
      </c>
      <c r="I204" s="20">
        <v>38.29</v>
      </c>
      <c r="J204" s="20">
        <f t="shared" si="65"/>
        <v>41.367734875321531</v>
      </c>
      <c r="K204" s="20">
        <f t="shared" si="66"/>
        <v>76.58</v>
      </c>
      <c r="L204" s="20">
        <f t="shared" si="68"/>
        <v>76.58</v>
      </c>
      <c r="M204" s="20">
        <f t="shared" si="69"/>
        <v>82.73</v>
      </c>
      <c r="N204" s="20">
        <f t="shared" si="67"/>
        <v>0</v>
      </c>
      <c r="O204" s="64">
        <f>'BM 07 - COM REAJUSTE'!O204+N204</f>
        <v>82.73</v>
      </c>
    </row>
    <row r="205" spans="2:15" ht="37.5" x14ac:dyDescent="0.25">
      <c r="B205" s="67" t="s">
        <v>350</v>
      </c>
      <c r="C205" s="13" t="s">
        <v>386</v>
      </c>
      <c r="D205" s="19" t="s">
        <v>141</v>
      </c>
      <c r="E205" s="20">
        <v>2</v>
      </c>
      <c r="F205" s="197"/>
      <c r="G205" s="20">
        <f>F205+'BM 07 - COM REAJUSTE'!G205</f>
        <v>2</v>
      </c>
      <c r="H205" s="53">
        <v>2</v>
      </c>
      <c r="I205" s="20">
        <v>171.24</v>
      </c>
      <c r="J205" s="20">
        <f t="shared" si="65"/>
        <v>185.00420266518827</v>
      </c>
      <c r="K205" s="20">
        <f t="shared" si="66"/>
        <v>342.48</v>
      </c>
      <c r="L205" s="20">
        <f t="shared" si="68"/>
        <v>342.48</v>
      </c>
      <c r="M205" s="20">
        <f t="shared" si="69"/>
        <v>370</v>
      </c>
      <c r="N205" s="20">
        <f t="shared" si="67"/>
        <v>0</v>
      </c>
      <c r="O205" s="64">
        <f>'BM 07 - COM REAJUSTE'!O205+N205</f>
        <v>370</v>
      </c>
    </row>
    <row r="206" spans="2:15" ht="25" x14ac:dyDescent="0.25">
      <c r="B206" s="67" t="s">
        <v>351</v>
      </c>
      <c r="C206" s="13" t="s">
        <v>387</v>
      </c>
      <c r="D206" s="19" t="s">
        <v>59</v>
      </c>
      <c r="E206" s="20">
        <v>8</v>
      </c>
      <c r="F206" s="197"/>
      <c r="G206" s="20">
        <f>F206+'BM 07 - COM REAJUSTE'!G206</f>
        <v>8</v>
      </c>
      <c r="H206" s="53">
        <v>8</v>
      </c>
      <c r="I206" s="20">
        <v>153.25</v>
      </c>
      <c r="J206" s="20">
        <f t="shared" si="65"/>
        <v>165.56817366526573</v>
      </c>
      <c r="K206" s="20">
        <f t="shared" si="66"/>
        <v>1226</v>
      </c>
      <c r="L206" s="20">
        <f t="shared" si="68"/>
        <v>1226</v>
      </c>
      <c r="M206" s="20">
        <f t="shared" si="69"/>
        <v>1324.54</v>
      </c>
      <c r="N206" s="20">
        <f t="shared" si="67"/>
        <v>0</v>
      </c>
      <c r="O206" s="64">
        <f>'BM 07 - COM REAJUSTE'!O206+N206</f>
        <v>1324.54</v>
      </c>
    </row>
    <row r="207" spans="2:15" ht="14" x14ac:dyDescent="0.25">
      <c r="B207" s="238" t="s">
        <v>60</v>
      </c>
      <c r="C207" s="239"/>
      <c r="D207" s="239"/>
      <c r="E207" s="239"/>
      <c r="F207" s="239"/>
      <c r="G207" s="239"/>
      <c r="H207" s="239"/>
      <c r="I207" s="240"/>
      <c r="J207" s="203"/>
      <c r="K207" s="21">
        <f>SUM(K171:K206)</f>
        <v>32824.949999999997</v>
      </c>
      <c r="L207" s="21">
        <f>SUM(L171:L206)</f>
        <v>30920.35</v>
      </c>
      <c r="M207" s="21">
        <f>SUM(M171:M206)</f>
        <v>33405.549999999996</v>
      </c>
      <c r="N207" s="21">
        <f>SUM(N171:N206)</f>
        <v>-3709.67</v>
      </c>
      <c r="O207" s="65">
        <f>SUM(O171:O206)</f>
        <v>31002.659999999996</v>
      </c>
    </row>
    <row r="208" spans="2:15" ht="14" x14ac:dyDescent="0.25">
      <c r="B208" s="66" t="s">
        <v>388</v>
      </c>
      <c r="C208" s="200" t="s">
        <v>389</v>
      </c>
      <c r="D208" s="201"/>
      <c r="E208" s="201"/>
      <c r="F208" s="201"/>
      <c r="G208" s="201"/>
      <c r="H208" s="201"/>
      <c r="I208" s="201"/>
      <c r="J208" s="201"/>
      <c r="K208" s="201"/>
      <c r="L208" s="201"/>
      <c r="M208" s="201"/>
      <c r="N208" s="201"/>
      <c r="O208" s="202"/>
    </row>
    <row r="209" spans="2:15" ht="25" x14ac:dyDescent="0.25">
      <c r="B209" s="206" t="s">
        <v>390</v>
      </c>
      <c r="C209" s="207" t="s">
        <v>396</v>
      </c>
      <c r="D209" s="208" t="s">
        <v>141</v>
      </c>
      <c r="E209" s="209">
        <v>2</v>
      </c>
      <c r="F209" s="52">
        <v>1</v>
      </c>
      <c r="G209" s="209">
        <f>F209+'BM 07 - COM REAJUSTE'!G209</f>
        <v>2</v>
      </c>
      <c r="H209" s="52">
        <v>2</v>
      </c>
      <c r="I209" s="209">
        <v>227.4</v>
      </c>
      <c r="J209" s="209">
        <f t="shared" ref="J209:J214" si="70">I209*$Q$13</f>
        <v>245.67832098845955</v>
      </c>
      <c r="K209" s="209">
        <f t="shared" ref="K209:K214" si="71">TRUNC(I209*E209,2)</f>
        <v>454.8</v>
      </c>
      <c r="L209" s="209">
        <f t="shared" ref="L209:L214" si="72">TRUNC(H209*I209,2)</f>
        <v>454.8</v>
      </c>
      <c r="M209" s="209">
        <f t="shared" ref="M209:M214" si="73">TRUNC(J209*H209,2)</f>
        <v>491.35</v>
      </c>
      <c r="N209" s="209">
        <f t="shared" ref="N209:N214" si="74">TRUNC(J209*F209,2)</f>
        <v>245.67</v>
      </c>
      <c r="O209" s="211">
        <f>'BM 07 - COM REAJUSTE'!O209+N209</f>
        <v>491.34</v>
      </c>
    </row>
    <row r="210" spans="2:15" ht="37.5" x14ac:dyDescent="0.25">
      <c r="B210" s="206" t="s">
        <v>391</v>
      </c>
      <c r="C210" s="207" t="s">
        <v>397</v>
      </c>
      <c r="D210" s="208" t="s">
        <v>141</v>
      </c>
      <c r="E210" s="209">
        <v>3</v>
      </c>
      <c r="F210" s="52">
        <v>1</v>
      </c>
      <c r="G210" s="209">
        <f>F210+'BM 07 - COM REAJUSTE'!G210</f>
        <v>2</v>
      </c>
      <c r="H210" s="52">
        <v>3</v>
      </c>
      <c r="I210" s="209">
        <v>234.54</v>
      </c>
      <c r="J210" s="209">
        <f t="shared" si="70"/>
        <v>253.39223133084127</v>
      </c>
      <c r="K210" s="209">
        <f t="shared" si="71"/>
        <v>703.62</v>
      </c>
      <c r="L210" s="209">
        <f t="shared" si="72"/>
        <v>703.62</v>
      </c>
      <c r="M210" s="209">
        <f t="shared" si="73"/>
        <v>760.17</v>
      </c>
      <c r="N210" s="209">
        <f t="shared" si="74"/>
        <v>253.39</v>
      </c>
      <c r="O210" s="211">
        <f>'BM 07 - COM REAJUSTE'!O210+N210</f>
        <v>506.78</v>
      </c>
    </row>
    <row r="211" spans="2:15" ht="50" x14ac:dyDescent="0.25">
      <c r="B211" s="206" t="s">
        <v>392</v>
      </c>
      <c r="C211" s="207" t="s">
        <v>398</v>
      </c>
      <c r="D211" s="208" t="s">
        <v>141</v>
      </c>
      <c r="E211" s="209">
        <v>7</v>
      </c>
      <c r="F211" s="52">
        <v>4</v>
      </c>
      <c r="G211" s="209">
        <f>F211+'BM 07 - COM REAJUSTE'!G211</f>
        <v>4</v>
      </c>
      <c r="H211" s="52">
        <v>7</v>
      </c>
      <c r="I211" s="209">
        <v>28.78</v>
      </c>
      <c r="J211" s="209">
        <f t="shared" si="70"/>
        <v>31.093324881476985</v>
      </c>
      <c r="K211" s="209">
        <f t="shared" si="71"/>
        <v>201.46</v>
      </c>
      <c r="L211" s="209">
        <f t="shared" si="72"/>
        <v>201.46</v>
      </c>
      <c r="M211" s="209">
        <f t="shared" si="73"/>
        <v>217.65</v>
      </c>
      <c r="N211" s="209">
        <f t="shared" si="74"/>
        <v>124.37</v>
      </c>
      <c r="O211" s="211">
        <f>'BM 07 - COM REAJUSTE'!O211+N211</f>
        <v>124.37</v>
      </c>
    </row>
    <row r="212" spans="2:15" ht="50" x14ac:dyDescent="0.25">
      <c r="B212" s="67" t="s">
        <v>393</v>
      </c>
      <c r="C212" s="13" t="s">
        <v>399</v>
      </c>
      <c r="D212" s="19" t="s">
        <v>141</v>
      </c>
      <c r="E212" s="20">
        <v>5</v>
      </c>
      <c r="F212" s="197"/>
      <c r="G212" s="20">
        <f>F212+'BM 07 - COM REAJUSTE'!G212</f>
        <v>2</v>
      </c>
      <c r="H212" s="53">
        <v>5</v>
      </c>
      <c r="I212" s="20">
        <v>17.86</v>
      </c>
      <c r="J212" s="20">
        <f t="shared" si="70"/>
        <v>19.295579651952011</v>
      </c>
      <c r="K212" s="20">
        <f t="shared" si="71"/>
        <v>89.3</v>
      </c>
      <c r="L212" s="20">
        <f t="shared" si="72"/>
        <v>89.3</v>
      </c>
      <c r="M212" s="20">
        <f t="shared" si="73"/>
        <v>96.47</v>
      </c>
      <c r="N212" s="20">
        <f t="shared" si="74"/>
        <v>0</v>
      </c>
      <c r="O212" s="64">
        <f>'BM 07 - COM REAJUSTE'!O212+N212</f>
        <v>38.590000000000003</v>
      </c>
    </row>
    <row r="213" spans="2:15" ht="25" x14ac:dyDescent="0.25">
      <c r="B213" s="67" t="s">
        <v>394</v>
      </c>
      <c r="C213" s="13" t="s">
        <v>400</v>
      </c>
      <c r="D213" s="19" t="s">
        <v>59</v>
      </c>
      <c r="E213" s="20">
        <v>4</v>
      </c>
      <c r="F213" s="197"/>
      <c r="G213" s="20">
        <f>F213+'BM 07 - COM REAJUSTE'!G213</f>
        <v>0</v>
      </c>
      <c r="H213" s="53">
        <v>4</v>
      </c>
      <c r="I213" s="20">
        <v>155.55000000000001</v>
      </c>
      <c r="J213" s="20">
        <f t="shared" si="70"/>
        <v>168.05304674474445</v>
      </c>
      <c r="K213" s="20">
        <f t="shared" si="71"/>
        <v>622.20000000000005</v>
      </c>
      <c r="L213" s="20">
        <f t="shared" si="72"/>
        <v>622.20000000000005</v>
      </c>
      <c r="M213" s="20">
        <f t="shared" si="73"/>
        <v>672.21</v>
      </c>
      <c r="N213" s="20">
        <f t="shared" si="74"/>
        <v>0</v>
      </c>
      <c r="O213" s="64">
        <f>'BM 07 - COM REAJUSTE'!O213+N213</f>
        <v>0</v>
      </c>
    </row>
    <row r="214" spans="2:15" ht="13" x14ac:dyDescent="0.25">
      <c r="B214" s="67" t="s">
        <v>395</v>
      </c>
      <c r="C214" s="13" t="s">
        <v>401</v>
      </c>
      <c r="D214" s="19" t="s">
        <v>44</v>
      </c>
      <c r="E214" s="20">
        <v>4.95</v>
      </c>
      <c r="F214" s="197"/>
      <c r="G214" s="20">
        <f>F214+'BM 07 - COM REAJUSTE'!G214</f>
        <v>0</v>
      </c>
      <c r="H214" s="53">
        <v>4.95</v>
      </c>
      <c r="I214" s="20">
        <v>33.49</v>
      </c>
      <c r="J214" s="20">
        <f t="shared" si="70"/>
        <v>36.181912796409456</v>
      </c>
      <c r="K214" s="20">
        <f t="shared" si="71"/>
        <v>165.77</v>
      </c>
      <c r="L214" s="20">
        <f t="shared" si="72"/>
        <v>165.77</v>
      </c>
      <c r="M214" s="20">
        <f t="shared" si="73"/>
        <v>179.1</v>
      </c>
      <c r="N214" s="20">
        <f t="shared" si="74"/>
        <v>0</v>
      </c>
      <c r="O214" s="64">
        <f>'BM 07 - COM REAJUSTE'!O214+N214</f>
        <v>0</v>
      </c>
    </row>
    <row r="215" spans="2:15" ht="14" x14ac:dyDescent="0.25">
      <c r="B215" s="238" t="s">
        <v>60</v>
      </c>
      <c r="C215" s="239"/>
      <c r="D215" s="239"/>
      <c r="E215" s="239"/>
      <c r="F215" s="239"/>
      <c r="G215" s="239"/>
      <c r="H215" s="239"/>
      <c r="I215" s="240"/>
      <c r="J215" s="203"/>
      <c r="K215" s="21">
        <f>SUM(K209:K214)</f>
        <v>2237.15</v>
      </c>
      <c r="L215" s="21">
        <f>SUM(L209:L214)</f>
        <v>2237.15</v>
      </c>
      <c r="M215" s="21">
        <f>SUM(M209:M214)</f>
        <v>2416.9500000000003</v>
      </c>
      <c r="N215" s="21">
        <f>SUM(N209:N214)</f>
        <v>623.42999999999995</v>
      </c>
      <c r="O215" s="65">
        <f>SUM(O209:O214)</f>
        <v>1161.0799999999997</v>
      </c>
    </row>
    <row r="216" spans="2:15" ht="14" x14ac:dyDescent="0.25">
      <c r="B216" s="66" t="s">
        <v>402</v>
      </c>
      <c r="C216" s="200" t="s">
        <v>496</v>
      </c>
      <c r="D216" s="201"/>
      <c r="E216" s="201"/>
      <c r="F216" s="201"/>
      <c r="G216" s="201"/>
      <c r="H216" s="201"/>
      <c r="I216" s="201"/>
      <c r="J216" s="201"/>
      <c r="K216" s="201"/>
      <c r="L216" s="201"/>
      <c r="M216" s="201"/>
      <c r="N216" s="201"/>
      <c r="O216" s="202"/>
    </row>
    <row r="217" spans="2:15" ht="62.5" x14ac:dyDescent="0.25">
      <c r="B217" s="67" t="s">
        <v>403</v>
      </c>
      <c r="C217" s="13" t="s">
        <v>414</v>
      </c>
      <c r="D217" s="19" t="s">
        <v>141</v>
      </c>
      <c r="E217" s="20">
        <v>1</v>
      </c>
      <c r="F217" s="197"/>
      <c r="G217" s="20">
        <f>F217+'BM 07 - COM REAJUSTE'!G217</f>
        <v>1</v>
      </c>
      <c r="H217" s="53">
        <v>1</v>
      </c>
      <c r="I217" s="20">
        <v>871.68</v>
      </c>
      <c r="J217" s="20">
        <f t="shared" ref="J217:J227" si="75">I217*$Q$13</f>
        <v>941.74528953043273</v>
      </c>
      <c r="K217" s="20">
        <f t="shared" ref="K217:K227" si="76">TRUNC(I217*E217,2)</f>
        <v>871.68</v>
      </c>
      <c r="L217" s="20">
        <f>TRUNC(H217*I217,2)</f>
        <v>871.68</v>
      </c>
      <c r="M217" s="20">
        <f>TRUNC(J217*H217,2)</f>
        <v>941.74</v>
      </c>
      <c r="N217" s="20">
        <f t="shared" ref="N217:N227" si="77">TRUNC(J217*F217,2)</f>
        <v>0</v>
      </c>
      <c r="O217" s="64">
        <f>'BM 07 - COM REAJUSTE'!O217+N217</f>
        <v>941.74</v>
      </c>
    </row>
    <row r="218" spans="2:15" ht="62.5" x14ac:dyDescent="0.25">
      <c r="B218" s="67" t="s">
        <v>404</v>
      </c>
      <c r="C218" s="13" t="s">
        <v>415</v>
      </c>
      <c r="D218" s="19" t="s">
        <v>141</v>
      </c>
      <c r="E218" s="20">
        <v>1</v>
      </c>
      <c r="F218" s="197"/>
      <c r="G218" s="20">
        <f>F218+'BM 07 - COM REAJUSTE'!G218</f>
        <v>1</v>
      </c>
      <c r="H218" s="53">
        <v>1</v>
      </c>
      <c r="I218" s="20">
        <v>879.19</v>
      </c>
      <c r="J218" s="20">
        <f t="shared" si="75"/>
        <v>949.85894032473072</v>
      </c>
      <c r="K218" s="20">
        <f t="shared" si="76"/>
        <v>879.19</v>
      </c>
      <c r="L218" s="20">
        <f t="shared" ref="L218:L227" si="78">TRUNC(H218*I218,2)</f>
        <v>879.19</v>
      </c>
      <c r="M218" s="20">
        <f t="shared" ref="M218:M227" si="79">TRUNC(J218*H218,2)</f>
        <v>949.85</v>
      </c>
      <c r="N218" s="20">
        <f t="shared" si="77"/>
        <v>0</v>
      </c>
      <c r="O218" s="64">
        <f>'BM 07 - COM REAJUSTE'!O218+N218</f>
        <v>949.85</v>
      </c>
    </row>
    <row r="219" spans="2:15" ht="62.5" x14ac:dyDescent="0.25">
      <c r="B219" s="67" t="s">
        <v>405</v>
      </c>
      <c r="C219" s="13" t="s">
        <v>416</v>
      </c>
      <c r="D219" s="19" t="s">
        <v>141</v>
      </c>
      <c r="E219" s="20">
        <v>8</v>
      </c>
      <c r="F219" s="197"/>
      <c r="G219" s="20">
        <f>F219+'BM 07 - COM REAJUSTE'!G219</f>
        <v>8</v>
      </c>
      <c r="H219" s="53">
        <v>8</v>
      </c>
      <c r="I219" s="20">
        <v>919.03</v>
      </c>
      <c r="J219" s="20">
        <f t="shared" si="75"/>
        <v>992.90126357970087</v>
      </c>
      <c r="K219" s="20">
        <f t="shared" si="76"/>
        <v>7352.24</v>
      </c>
      <c r="L219" s="20">
        <f t="shared" si="78"/>
        <v>7352.24</v>
      </c>
      <c r="M219" s="20">
        <f t="shared" si="79"/>
        <v>7943.21</v>
      </c>
      <c r="N219" s="20">
        <f t="shared" si="77"/>
        <v>0</v>
      </c>
      <c r="O219" s="64">
        <f>'BM 07 - COM REAJUSTE'!O219+N219</f>
        <v>7943.21</v>
      </c>
    </row>
    <row r="220" spans="2:15" ht="62.5" x14ac:dyDescent="0.25">
      <c r="B220" s="67" t="s">
        <v>406</v>
      </c>
      <c r="C220" s="13" t="s">
        <v>417</v>
      </c>
      <c r="D220" s="19" t="s">
        <v>141</v>
      </c>
      <c r="E220" s="20">
        <v>3</v>
      </c>
      <c r="F220" s="197"/>
      <c r="G220" s="20">
        <f>F220+'BM 07 - COM REAJUSTE'!G220</f>
        <v>3</v>
      </c>
      <c r="H220" s="53">
        <v>3</v>
      </c>
      <c r="I220" s="20">
        <v>988.04</v>
      </c>
      <c r="J220" s="20">
        <f t="shared" si="75"/>
        <v>1067.4582597600597</v>
      </c>
      <c r="K220" s="20">
        <f t="shared" si="76"/>
        <v>2964.12</v>
      </c>
      <c r="L220" s="20">
        <f t="shared" si="78"/>
        <v>2964.12</v>
      </c>
      <c r="M220" s="20">
        <f t="shared" si="79"/>
        <v>3202.37</v>
      </c>
      <c r="N220" s="20">
        <f t="shared" si="77"/>
        <v>0</v>
      </c>
      <c r="O220" s="64">
        <f>'BM 07 - COM REAJUSTE'!O220+N220</f>
        <v>3202.37</v>
      </c>
    </row>
    <row r="221" spans="2:15" ht="50" x14ac:dyDescent="0.25">
      <c r="B221" s="206" t="s">
        <v>407</v>
      </c>
      <c r="C221" s="207" t="s">
        <v>418</v>
      </c>
      <c r="D221" s="208" t="s">
        <v>7</v>
      </c>
      <c r="E221" s="209">
        <v>2</v>
      </c>
      <c r="F221" s="52">
        <v>2</v>
      </c>
      <c r="G221" s="209">
        <f>F221+'BM 07 - COM REAJUSTE'!G221</f>
        <v>2</v>
      </c>
      <c r="H221" s="52">
        <v>2</v>
      </c>
      <c r="I221" s="209">
        <v>1006.45</v>
      </c>
      <c r="J221" s="209">
        <f t="shared" si="75"/>
        <v>1087.3480481918871</v>
      </c>
      <c r="K221" s="209">
        <f t="shared" si="76"/>
        <v>2012.9</v>
      </c>
      <c r="L221" s="209">
        <f t="shared" si="78"/>
        <v>2012.9</v>
      </c>
      <c r="M221" s="209">
        <f t="shared" si="79"/>
        <v>2174.69</v>
      </c>
      <c r="N221" s="209">
        <f t="shared" si="77"/>
        <v>2174.69</v>
      </c>
      <c r="O221" s="211">
        <f>'BM 07 - COM REAJUSTE'!O221+N221</f>
        <v>2174.69</v>
      </c>
    </row>
    <row r="222" spans="2:15" ht="37.5" x14ac:dyDescent="0.25">
      <c r="B222" s="206" t="s">
        <v>408</v>
      </c>
      <c r="C222" s="207" t="s">
        <v>419</v>
      </c>
      <c r="D222" s="208" t="s">
        <v>43</v>
      </c>
      <c r="E222" s="209">
        <v>3.09</v>
      </c>
      <c r="F222" s="52">
        <v>1.89</v>
      </c>
      <c r="G222" s="209">
        <f>F222+'BM 07 - COM REAJUSTE'!G222</f>
        <v>3.09</v>
      </c>
      <c r="H222" s="52">
        <v>3.09</v>
      </c>
      <c r="I222" s="209">
        <v>792.25</v>
      </c>
      <c r="J222" s="209">
        <f t="shared" si="75"/>
        <v>855.93073792043572</v>
      </c>
      <c r="K222" s="209">
        <f t="shared" si="76"/>
        <v>2448.0500000000002</v>
      </c>
      <c r="L222" s="209">
        <f t="shared" si="78"/>
        <v>2448.0500000000002</v>
      </c>
      <c r="M222" s="209">
        <f t="shared" si="79"/>
        <v>2644.82</v>
      </c>
      <c r="N222" s="209">
        <f t="shared" si="77"/>
        <v>1617.7</v>
      </c>
      <c r="O222" s="211">
        <f>'BM 07 - COM REAJUSTE'!O222+N222</f>
        <v>2644.81</v>
      </c>
    </row>
    <row r="223" spans="2:15" ht="25" x14ac:dyDescent="0.25">
      <c r="B223" s="67" t="s">
        <v>409</v>
      </c>
      <c r="C223" s="13" t="s">
        <v>420</v>
      </c>
      <c r="D223" s="19" t="s">
        <v>43</v>
      </c>
      <c r="E223" s="20">
        <v>5.78</v>
      </c>
      <c r="F223" s="197"/>
      <c r="G223" s="20">
        <f>F223+'BM 07 - COM REAJUSTE'!G223</f>
        <v>5.78</v>
      </c>
      <c r="H223" s="53">
        <v>5.78</v>
      </c>
      <c r="I223" s="20">
        <v>790.18</v>
      </c>
      <c r="J223" s="20">
        <f t="shared" si="75"/>
        <v>853.69435214890484</v>
      </c>
      <c r="K223" s="20">
        <f t="shared" si="76"/>
        <v>4567.24</v>
      </c>
      <c r="L223" s="20">
        <f t="shared" si="78"/>
        <v>4567.24</v>
      </c>
      <c r="M223" s="20">
        <f t="shared" si="79"/>
        <v>4934.3500000000004</v>
      </c>
      <c r="N223" s="20">
        <f t="shared" si="77"/>
        <v>0</v>
      </c>
      <c r="O223" s="64">
        <f>'BM 07 - COM REAJUSTE'!O223+N223</f>
        <v>4934.3500000000004</v>
      </c>
    </row>
    <row r="224" spans="2:15" ht="25" x14ac:dyDescent="0.25">
      <c r="B224" s="67" t="s">
        <v>410</v>
      </c>
      <c r="C224" s="13" t="s">
        <v>421</v>
      </c>
      <c r="D224" s="19" t="s">
        <v>43</v>
      </c>
      <c r="E224" s="20">
        <v>2.9</v>
      </c>
      <c r="F224" s="197"/>
      <c r="G224" s="20">
        <f>F224+'BM 07 - COM REAJUSTE'!G224</f>
        <v>2.9</v>
      </c>
      <c r="H224" s="53">
        <v>2.9</v>
      </c>
      <c r="I224" s="20">
        <v>403.61</v>
      </c>
      <c r="J224" s="20">
        <f t="shared" si="75"/>
        <v>436.05201026452141</v>
      </c>
      <c r="K224" s="20">
        <f t="shared" si="76"/>
        <v>1170.46</v>
      </c>
      <c r="L224" s="20">
        <f t="shared" si="78"/>
        <v>1170.46</v>
      </c>
      <c r="M224" s="20">
        <f t="shared" si="79"/>
        <v>1264.55</v>
      </c>
      <c r="N224" s="20">
        <f t="shared" si="77"/>
        <v>0</v>
      </c>
      <c r="O224" s="64">
        <f>'BM 07 - COM REAJUSTE'!O224+N224</f>
        <v>1264.55</v>
      </c>
    </row>
    <row r="225" spans="2:15" ht="25" x14ac:dyDescent="0.25">
      <c r="B225" s="67" t="s">
        <v>411</v>
      </c>
      <c r="C225" s="13" t="s">
        <v>422</v>
      </c>
      <c r="D225" s="19" t="s">
        <v>43</v>
      </c>
      <c r="E225" s="20">
        <v>14.38</v>
      </c>
      <c r="F225" s="197"/>
      <c r="G225" s="20">
        <f>F225+'BM 07 - COM REAJUSTE'!G225</f>
        <v>14.38</v>
      </c>
      <c r="H225" s="53">
        <v>14.38</v>
      </c>
      <c r="I225" s="20">
        <v>311.42</v>
      </c>
      <c r="J225" s="20">
        <f t="shared" si="75"/>
        <v>336.45181496141635</v>
      </c>
      <c r="K225" s="20">
        <f t="shared" si="76"/>
        <v>4478.21</v>
      </c>
      <c r="L225" s="20">
        <f t="shared" si="78"/>
        <v>4478.21</v>
      </c>
      <c r="M225" s="20">
        <f t="shared" si="79"/>
        <v>4838.17</v>
      </c>
      <c r="N225" s="20">
        <f t="shared" si="77"/>
        <v>0</v>
      </c>
      <c r="O225" s="64">
        <f>'BM 07 - COM REAJUSTE'!O225+N225</f>
        <v>4838.17</v>
      </c>
    </row>
    <row r="226" spans="2:15" ht="13" x14ac:dyDescent="0.25">
      <c r="B226" s="67" t="s">
        <v>412</v>
      </c>
      <c r="C226" s="13" t="s">
        <v>423</v>
      </c>
      <c r="D226" s="19" t="s">
        <v>43</v>
      </c>
      <c r="E226" s="20">
        <v>8.4</v>
      </c>
      <c r="F226" s="197"/>
      <c r="G226" s="20">
        <f>F226+'BM 07 - COM REAJUSTE'!G226</f>
        <v>8.4</v>
      </c>
      <c r="H226" s="53">
        <v>8.4</v>
      </c>
      <c r="I226" s="20">
        <v>356.28</v>
      </c>
      <c r="J226" s="20">
        <f t="shared" si="75"/>
        <v>384.91764380724874</v>
      </c>
      <c r="K226" s="20">
        <f t="shared" si="76"/>
        <v>2992.75</v>
      </c>
      <c r="L226" s="20">
        <f t="shared" si="78"/>
        <v>2992.75</v>
      </c>
      <c r="M226" s="20">
        <f t="shared" si="79"/>
        <v>3233.3</v>
      </c>
      <c r="N226" s="20">
        <f t="shared" si="77"/>
        <v>0</v>
      </c>
      <c r="O226" s="64">
        <f>'BM 07 - COM REAJUSTE'!O226+N226</f>
        <v>3233.3</v>
      </c>
    </row>
    <row r="227" spans="2:15" ht="13" x14ac:dyDescent="0.25">
      <c r="B227" s="67" t="s">
        <v>413</v>
      </c>
      <c r="C227" s="13" t="s">
        <v>424</v>
      </c>
      <c r="D227" s="19" t="s">
        <v>43</v>
      </c>
      <c r="E227" s="20">
        <v>5.98</v>
      </c>
      <c r="F227" s="197"/>
      <c r="G227" s="20">
        <f>F227+'BM 07 - COM REAJUSTE'!G227</f>
        <v>5.98</v>
      </c>
      <c r="H227" s="53">
        <v>5.98</v>
      </c>
      <c r="I227" s="20">
        <v>477.05</v>
      </c>
      <c r="J227" s="20">
        <f t="shared" si="75"/>
        <v>515.3950880718761</v>
      </c>
      <c r="K227" s="20">
        <f t="shared" si="76"/>
        <v>2852.75</v>
      </c>
      <c r="L227" s="20">
        <f t="shared" si="78"/>
        <v>2852.75</v>
      </c>
      <c r="M227" s="20">
        <f t="shared" si="79"/>
        <v>3082.06</v>
      </c>
      <c r="N227" s="20">
        <f t="shared" si="77"/>
        <v>0</v>
      </c>
      <c r="O227" s="64">
        <f>'BM 07 - COM REAJUSTE'!O227+N227</f>
        <v>3082.06</v>
      </c>
    </row>
    <row r="228" spans="2:15" ht="14" x14ac:dyDescent="0.25">
      <c r="B228" s="238" t="s">
        <v>60</v>
      </c>
      <c r="C228" s="239"/>
      <c r="D228" s="239"/>
      <c r="E228" s="239"/>
      <c r="F228" s="239"/>
      <c r="G228" s="239"/>
      <c r="H228" s="239"/>
      <c r="I228" s="240"/>
      <c r="J228" s="203"/>
      <c r="K228" s="21">
        <f>SUM(K217:K227)</f>
        <v>32589.589999999997</v>
      </c>
      <c r="L228" s="21">
        <f>SUM(L217:L227)</f>
        <v>32589.589999999997</v>
      </c>
      <c r="M228" s="21">
        <f>SUM(M217:M227)</f>
        <v>35209.11</v>
      </c>
      <c r="N228" s="21">
        <f>SUM(N217:N227)</f>
        <v>3792.3900000000003</v>
      </c>
      <c r="O228" s="65">
        <f>SUM(O217:O227)</f>
        <v>35209.1</v>
      </c>
    </row>
    <row r="229" spans="2:15" ht="14" x14ac:dyDescent="0.25">
      <c r="B229" s="66" t="s">
        <v>425</v>
      </c>
      <c r="C229" s="200" t="s">
        <v>426</v>
      </c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1"/>
      <c r="O229" s="202"/>
    </row>
    <row r="230" spans="2:15" ht="50" x14ac:dyDescent="0.25">
      <c r="B230" s="67" t="s">
        <v>427</v>
      </c>
      <c r="C230" s="13" t="s">
        <v>428</v>
      </c>
      <c r="D230" s="19" t="s">
        <v>43</v>
      </c>
      <c r="E230" s="20">
        <v>45.93</v>
      </c>
      <c r="F230" s="53"/>
      <c r="G230" s="20">
        <f>F230+'BM 07 - COM REAJUSTE'!G230</f>
        <v>45.93</v>
      </c>
      <c r="H230" s="53">
        <v>45.93</v>
      </c>
      <c r="I230" s="20">
        <v>1555.93</v>
      </c>
      <c r="J230" s="20">
        <f>I230*$Q$13</f>
        <v>1680.9950306753469</v>
      </c>
      <c r="K230" s="20">
        <f>TRUNC(I230*E230,2)</f>
        <v>71463.86</v>
      </c>
      <c r="L230" s="20">
        <f>TRUNC(H230*I230,2)</f>
        <v>71463.86</v>
      </c>
      <c r="M230" s="20">
        <f>TRUNC(J230*H230,2)</f>
        <v>77208.100000000006</v>
      </c>
      <c r="N230" s="20">
        <f>TRUNC(J230*F230,2)</f>
        <v>0</v>
      </c>
      <c r="O230" s="64">
        <f>'BM 07 - COM REAJUSTE'!O230+N230</f>
        <v>77208.100000000006</v>
      </c>
    </row>
    <row r="231" spans="2:15" ht="14" x14ac:dyDescent="0.25">
      <c r="B231" s="238" t="s">
        <v>60</v>
      </c>
      <c r="C231" s="239"/>
      <c r="D231" s="239"/>
      <c r="E231" s="239"/>
      <c r="F231" s="239"/>
      <c r="G231" s="239"/>
      <c r="H231" s="239"/>
      <c r="I231" s="240"/>
      <c r="J231" s="203"/>
      <c r="K231" s="21">
        <f>SUM(K230:K230)</f>
        <v>71463.86</v>
      </c>
      <c r="L231" s="21">
        <f>SUM(L230:L230)</f>
        <v>71463.86</v>
      </c>
      <c r="M231" s="21">
        <f>SUM(M230:M230)</f>
        <v>77208.100000000006</v>
      </c>
      <c r="N231" s="21">
        <f>SUM(N230:N230)</f>
        <v>0</v>
      </c>
      <c r="O231" s="65">
        <f>SUM(O230:O230)</f>
        <v>77208.100000000006</v>
      </c>
    </row>
    <row r="232" spans="2:15" ht="14" x14ac:dyDescent="0.25">
      <c r="B232" s="66" t="s">
        <v>429</v>
      </c>
      <c r="C232" s="200" t="s">
        <v>430</v>
      </c>
      <c r="D232" s="201"/>
      <c r="E232" s="201"/>
      <c r="F232" s="201"/>
      <c r="G232" s="201"/>
      <c r="H232" s="201"/>
      <c r="I232" s="201"/>
      <c r="J232" s="201"/>
      <c r="K232" s="201"/>
      <c r="L232" s="201"/>
      <c r="M232" s="201"/>
      <c r="N232" s="201"/>
      <c r="O232" s="202"/>
    </row>
    <row r="233" spans="2:15" ht="37.5" x14ac:dyDescent="0.25">
      <c r="B233" s="206" t="s">
        <v>431</v>
      </c>
      <c r="C233" s="207" t="s">
        <v>449</v>
      </c>
      <c r="D233" s="208" t="s">
        <v>59</v>
      </c>
      <c r="E233" s="209">
        <v>1</v>
      </c>
      <c r="F233" s="52">
        <v>1</v>
      </c>
      <c r="G233" s="209">
        <f>F233+'BM 07 - COM REAJUSTE'!G233</f>
        <v>1</v>
      </c>
      <c r="H233" s="52">
        <v>1</v>
      </c>
      <c r="I233" s="209">
        <v>1283.9100000000001</v>
      </c>
      <c r="J233" s="209">
        <f t="shared" ref="J233:J250" si="80">I233*$Q$13</f>
        <v>1387.1101719450005</v>
      </c>
      <c r="K233" s="209">
        <f t="shared" ref="K233:K250" si="81">TRUNC(I233*E233,2)</f>
        <v>1283.9100000000001</v>
      </c>
      <c r="L233" s="209">
        <f>TRUNC(H233*I233,2)</f>
        <v>1283.9100000000001</v>
      </c>
      <c r="M233" s="209">
        <f>TRUNC(J233*H233,2)</f>
        <v>1387.11</v>
      </c>
      <c r="N233" s="209">
        <f t="shared" ref="N233:N250" si="82">TRUNC(J233*F233,2)</f>
        <v>1387.11</v>
      </c>
      <c r="O233" s="211">
        <f>'BM 07 - COM REAJUSTE'!O233+N233</f>
        <v>1387.11</v>
      </c>
    </row>
    <row r="234" spans="2:15" ht="13" x14ac:dyDescent="0.25">
      <c r="B234" s="206" t="s">
        <v>432</v>
      </c>
      <c r="C234" s="207" t="s">
        <v>450</v>
      </c>
      <c r="D234" s="208" t="s">
        <v>43</v>
      </c>
      <c r="E234" s="209">
        <v>7.91</v>
      </c>
      <c r="F234" s="52">
        <v>1.91</v>
      </c>
      <c r="G234" s="209">
        <f>F234+'BM 07 - COM REAJUSTE'!G234</f>
        <v>1.91</v>
      </c>
      <c r="H234" s="52">
        <v>7.91</v>
      </c>
      <c r="I234" s="209">
        <v>354.07</v>
      </c>
      <c r="J234" s="209">
        <f t="shared" si="80"/>
        <v>382.53000489174968</v>
      </c>
      <c r="K234" s="209">
        <f t="shared" si="81"/>
        <v>2800.69</v>
      </c>
      <c r="L234" s="209">
        <f t="shared" ref="L234:L250" si="83">TRUNC(H234*I234,2)</f>
        <v>2800.69</v>
      </c>
      <c r="M234" s="209">
        <f t="shared" ref="M234:M250" si="84">TRUNC(J234*H234,2)</f>
        <v>3025.81</v>
      </c>
      <c r="N234" s="209">
        <f t="shared" si="82"/>
        <v>730.63</v>
      </c>
      <c r="O234" s="211">
        <f>'BM 07 - COM REAJUSTE'!O234+N234</f>
        <v>730.63</v>
      </c>
    </row>
    <row r="235" spans="2:15" ht="25" x14ac:dyDescent="0.25">
      <c r="B235" s="206" t="s">
        <v>433</v>
      </c>
      <c r="C235" s="207" t="s">
        <v>451</v>
      </c>
      <c r="D235" s="208" t="s">
        <v>44</v>
      </c>
      <c r="E235" s="209">
        <v>4.95</v>
      </c>
      <c r="F235" s="52">
        <v>4.95</v>
      </c>
      <c r="G235" s="209">
        <f>F235+'BM 07 - COM REAJUSTE'!G235</f>
        <v>4.95</v>
      </c>
      <c r="H235" s="52">
        <v>4.95</v>
      </c>
      <c r="I235" s="209">
        <v>119.64</v>
      </c>
      <c r="J235" s="209">
        <f t="shared" si="80"/>
        <v>129.25661531688348</v>
      </c>
      <c r="K235" s="209">
        <f t="shared" si="81"/>
        <v>592.21</v>
      </c>
      <c r="L235" s="209">
        <f t="shared" si="83"/>
        <v>592.21</v>
      </c>
      <c r="M235" s="209">
        <f t="shared" si="84"/>
        <v>639.82000000000005</v>
      </c>
      <c r="N235" s="209">
        <f t="shared" si="82"/>
        <v>639.82000000000005</v>
      </c>
      <c r="O235" s="211">
        <f>'BM 07 - COM REAJUSTE'!O235+N235</f>
        <v>639.82000000000005</v>
      </c>
    </row>
    <row r="236" spans="2:15" ht="25" x14ac:dyDescent="0.25">
      <c r="B236" s="206" t="s">
        <v>434</v>
      </c>
      <c r="C236" s="207" t="s">
        <v>452</v>
      </c>
      <c r="D236" s="208" t="s">
        <v>44</v>
      </c>
      <c r="E236" s="209">
        <v>5.95</v>
      </c>
      <c r="F236" s="52">
        <v>5.95</v>
      </c>
      <c r="G236" s="209">
        <f>F236+'BM 07 - COM REAJUSTE'!G236</f>
        <v>5.95</v>
      </c>
      <c r="H236" s="52">
        <v>5.95</v>
      </c>
      <c r="I236" s="209">
        <v>63.02</v>
      </c>
      <c r="J236" s="209">
        <f t="shared" si="80"/>
        <v>68.085522377716458</v>
      </c>
      <c r="K236" s="209">
        <f t="shared" si="81"/>
        <v>374.96</v>
      </c>
      <c r="L236" s="209">
        <f t="shared" si="83"/>
        <v>374.96</v>
      </c>
      <c r="M236" s="209">
        <f t="shared" si="84"/>
        <v>405.1</v>
      </c>
      <c r="N236" s="209">
        <f t="shared" si="82"/>
        <v>405.1</v>
      </c>
      <c r="O236" s="211">
        <f>'BM 07 - COM REAJUSTE'!O236+N236</f>
        <v>405.1</v>
      </c>
    </row>
    <row r="237" spans="2:15" ht="13" x14ac:dyDescent="0.25">
      <c r="B237" s="206" t="s">
        <v>435</v>
      </c>
      <c r="C237" s="207" t="s">
        <v>453</v>
      </c>
      <c r="D237" s="208" t="s">
        <v>43</v>
      </c>
      <c r="E237" s="209">
        <v>2.92</v>
      </c>
      <c r="F237" s="52">
        <v>0.53</v>
      </c>
      <c r="G237" s="209">
        <f>F237+'BM 07 - COM REAJUSTE'!G237</f>
        <v>0.53</v>
      </c>
      <c r="H237" s="52">
        <v>2.92</v>
      </c>
      <c r="I237" s="209">
        <v>235.63</v>
      </c>
      <c r="J237" s="209">
        <f t="shared" si="80"/>
        <v>254.5698450945942</v>
      </c>
      <c r="K237" s="209">
        <f t="shared" si="81"/>
        <v>688.03</v>
      </c>
      <c r="L237" s="209">
        <f t="shared" si="83"/>
        <v>688.03</v>
      </c>
      <c r="M237" s="209">
        <f t="shared" si="84"/>
        <v>743.34</v>
      </c>
      <c r="N237" s="209">
        <f t="shared" si="82"/>
        <v>134.91999999999999</v>
      </c>
      <c r="O237" s="211">
        <f>'BM 07 - COM REAJUSTE'!O237+N237</f>
        <v>134.91999999999999</v>
      </c>
    </row>
    <row r="238" spans="2:15" ht="25" x14ac:dyDescent="0.25">
      <c r="B238" s="206" t="s">
        <v>436</v>
      </c>
      <c r="C238" s="207" t="s">
        <v>454</v>
      </c>
      <c r="D238" s="208" t="s">
        <v>141</v>
      </c>
      <c r="E238" s="209">
        <v>3</v>
      </c>
      <c r="F238" s="52">
        <v>3</v>
      </c>
      <c r="G238" s="209">
        <f>F238+'BM 07 - COM REAJUSTE'!G238</f>
        <v>3</v>
      </c>
      <c r="H238" s="52">
        <v>3</v>
      </c>
      <c r="I238" s="209">
        <v>95.11</v>
      </c>
      <c r="J238" s="209">
        <f t="shared" si="80"/>
        <v>102.75490373444322</v>
      </c>
      <c r="K238" s="209">
        <f t="shared" si="81"/>
        <v>285.33</v>
      </c>
      <c r="L238" s="209">
        <f t="shared" si="83"/>
        <v>285.33</v>
      </c>
      <c r="M238" s="209">
        <f t="shared" si="84"/>
        <v>308.26</v>
      </c>
      <c r="N238" s="209">
        <f t="shared" si="82"/>
        <v>308.26</v>
      </c>
      <c r="O238" s="211">
        <f>'BM 07 - COM REAJUSTE'!O238+N238</f>
        <v>308.26</v>
      </c>
    </row>
    <row r="239" spans="2:15" ht="25" x14ac:dyDescent="0.25">
      <c r="B239" s="206" t="s">
        <v>437</v>
      </c>
      <c r="C239" s="207" t="s">
        <v>455</v>
      </c>
      <c r="D239" s="208" t="s">
        <v>59</v>
      </c>
      <c r="E239" s="209">
        <v>3</v>
      </c>
      <c r="F239" s="52">
        <v>3</v>
      </c>
      <c r="G239" s="209">
        <f>F239+'BM 07 - COM REAJUSTE'!G239</f>
        <v>3</v>
      </c>
      <c r="H239" s="52">
        <v>3</v>
      </c>
      <c r="I239" s="209">
        <v>346.58</v>
      </c>
      <c r="J239" s="209">
        <f t="shared" si="80"/>
        <v>374.43796168944726</v>
      </c>
      <c r="K239" s="209">
        <f t="shared" si="81"/>
        <v>1039.74</v>
      </c>
      <c r="L239" s="209">
        <f t="shared" si="83"/>
        <v>1039.74</v>
      </c>
      <c r="M239" s="209">
        <f t="shared" si="84"/>
        <v>1123.31</v>
      </c>
      <c r="N239" s="209">
        <f t="shared" si="82"/>
        <v>1123.31</v>
      </c>
      <c r="O239" s="211">
        <f>'BM 07 - COM REAJUSTE'!O239+N239</f>
        <v>1123.31</v>
      </c>
    </row>
    <row r="240" spans="2:15" ht="25" x14ac:dyDescent="0.25">
      <c r="B240" s="206" t="s">
        <v>438</v>
      </c>
      <c r="C240" s="207" t="s">
        <v>456</v>
      </c>
      <c r="D240" s="208" t="s">
        <v>141</v>
      </c>
      <c r="E240" s="209">
        <v>3</v>
      </c>
      <c r="F240" s="52">
        <v>3</v>
      </c>
      <c r="G240" s="209">
        <f>F240+'BM 07 - COM REAJUSTE'!G240</f>
        <v>3</v>
      </c>
      <c r="H240" s="52">
        <v>3</v>
      </c>
      <c r="I240" s="209">
        <v>123.36</v>
      </c>
      <c r="J240" s="209">
        <f t="shared" si="80"/>
        <v>133.27562742804034</v>
      </c>
      <c r="K240" s="209">
        <f t="shared" si="81"/>
        <v>370.08</v>
      </c>
      <c r="L240" s="209">
        <f t="shared" si="83"/>
        <v>370.08</v>
      </c>
      <c r="M240" s="209">
        <f t="shared" si="84"/>
        <v>399.82</v>
      </c>
      <c r="N240" s="209">
        <f t="shared" si="82"/>
        <v>399.82</v>
      </c>
      <c r="O240" s="211">
        <f>'BM 07 - COM REAJUSTE'!O240+N240</f>
        <v>399.82</v>
      </c>
    </row>
    <row r="241" spans="2:15" ht="25" x14ac:dyDescent="0.25">
      <c r="B241" s="206" t="s">
        <v>439</v>
      </c>
      <c r="C241" s="207" t="s">
        <v>457</v>
      </c>
      <c r="D241" s="208" t="s">
        <v>141</v>
      </c>
      <c r="E241" s="209">
        <v>3</v>
      </c>
      <c r="F241" s="52">
        <v>3</v>
      </c>
      <c r="G241" s="209">
        <f>F241+'BM 07 - COM REAJUSTE'!G241</f>
        <v>3</v>
      </c>
      <c r="H241" s="52">
        <v>3</v>
      </c>
      <c r="I241" s="209">
        <v>25.36</v>
      </c>
      <c r="J241" s="209">
        <f t="shared" si="80"/>
        <v>27.39842665025213</v>
      </c>
      <c r="K241" s="209">
        <f t="shared" si="81"/>
        <v>76.08</v>
      </c>
      <c r="L241" s="209">
        <f t="shared" si="83"/>
        <v>76.08</v>
      </c>
      <c r="M241" s="209">
        <f t="shared" si="84"/>
        <v>82.19</v>
      </c>
      <c r="N241" s="209">
        <f t="shared" si="82"/>
        <v>82.19</v>
      </c>
      <c r="O241" s="211">
        <f>'BM 07 - COM REAJUSTE'!O241+N241</f>
        <v>82.19</v>
      </c>
    </row>
    <row r="242" spans="2:15" ht="25" x14ac:dyDescent="0.25">
      <c r="B242" s="206" t="s">
        <v>440</v>
      </c>
      <c r="C242" s="207" t="s">
        <v>458</v>
      </c>
      <c r="D242" s="208" t="s">
        <v>141</v>
      </c>
      <c r="E242" s="209">
        <v>2</v>
      </c>
      <c r="F242" s="52">
        <v>2</v>
      </c>
      <c r="G242" s="209">
        <f>F242+'BM 07 - COM REAJUSTE'!G242</f>
        <v>2</v>
      </c>
      <c r="H242" s="52">
        <v>2</v>
      </c>
      <c r="I242" s="209">
        <v>921.35</v>
      </c>
      <c r="J242" s="209">
        <f t="shared" si="80"/>
        <v>995.40774425117513</v>
      </c>
      <c r="K242" s="209">
        <f t="shared" si="81"/>
        <v>1842.7</v>
      </c>
      <c r="L242" s="209">
        <f t="shared" si="83"/>
        <v>1842.7</v>
      </c>
      <c r="M242" s="209">
        <f t="shared" si="84"/>
        <v>1990.81</v>
      </c>
      <c r="N242" s="209">
        <f t="shared" si="82"/>
        <v>1990.81</v>
      </c>
      <c r="O242" s="211">
        <f>'BM 07 - COM REAJUSTE'!O242+N242</f>
        <v>1990.81</v>
      </c>
    </row>
    <row r="243" spans="2:15" ht="50" x14ac:dyDescent="0.25">
      <c r="B243" s="206" t="s">
        <v>441</v>
      </c>
      <c r="C243" s="207" t="s">
        <v>459</v>
      </c>
      <c r="D243" s="208" t="s">
        <v>141</v>
      </c>
      <c r="E243" s="209">
        <v>3</v>
      </c>
      <c r="F243" s="52">
        <v>3</v>
      </c>
      <c r="G243" s="209">
        <f>F243+'BM 07 - COM REAJUSTE'!G243</f>
        <v>3</v>
      </c>
      <c r="H243" s="52">
        <v>3</v>
      </c>
      <c r="I243" s="209">
        <v>465.68</v>
      </c>
      <c r="J243" s="209">
        <f t="shared" si="80"/>
        <v>503.11117202245316</v>
      </c>
      <c r="K243" s="209">
        <f t="shared" si="81"/>
        <v>1397.04</v>
      </c>
      <c r="L243" s="209">
        <f t="shared" si="83"/>
        <v>1397.04</v>
      </c>
      <c r="M243" s="209">
        <f t="shared" si="84"/>
        <v>1509.33</v>
      </c>
      <c r="N243" s="209">
        <f t="shared" si="82"/>
        <v>1509.33</v>
      </c>
      <c r="O243" s="211">
        <f>'BM 07 - COM REAJUSTE'!O243+N243</f>
        <v>1509.33</v>
      </c>
    </row>
    <row r="244" spans="2:15" ht="25" x14ac:dyDescent="0.25">
      <c r="B244" s="206" t="s">
        <v>442</v>
      </c>
      <c r="C244" s="207" t="s">
        <v>460</v>
      </c>
      <c r="D244" s="208" t="s">
        <v>141</v>
      </c>
      <c r="E244" s="209">
        <v>3</v>
      </c>
      <c r="F244" s="52">
        <v>3</v>
      </c>
      <c r="G244" s="209">
        <f>F244+'BM 07 - COM REAJUSTE'!G244</f>
        <v>3</v>
      </c>
      <c r="H244" s="52">
        <v>3</v>
      </c>
      <c r="I244" s="209">
        <v>91.33</v>
      </c>
      <c r="J244" s="209">
        <f t="shared" si="80"/>
        <v>98.671068847299964</v>
      </c>
      <c r="K244" s="209">
        <f t="shared" si="81"/>
        <v>273.99</v>
      </c>
      <c r="L244" s="209">
        <f t="shared" si="83"/>
        <v>273.99</v>
      </c>
      <c r="M244" s="209">
        <f t="shared" si="84"/>
        <v>296.01</v>
      </c>
      <c r="N244" s="209">
        <f t="shared" si="82"/>
        <v>296.01</v>
      </c>
      <c r="O244" s="211">
        <f>'BM 07 - COM REAJUSTE'!O244+N244</f>
        <v>296.01</v>
      </c>
    </row>
    <row r="245" spans="2:15" ht="25" x14ac:dyDescent="0.25">
      <c r="B245" s="206" t="s">
        <v>443</v>
      </c>
      <c r="C245" s="207" t="s">
        <v>461</v>
      </c>
      <c r="D245" s="208" t="s">
        <v>141</v>
      </c>
      <c r="E245" s="209">
        <v>2</v>
      </c>
      <c r="F245" s="52"/>
      <c r="G245" s="209">
        <f>F245+'BM 07 - COM REAJUSTE'!G245</f>
        <v>0</v>
      </c>
      <c r="H245" s="52">
        <v>2</v>
      </c>
      <c r="I245" s="209">
        <v>562.45000000000005</v>
      </c>
      <c r="J245" s="209">
        <f t="shared" si="80"/>
        <v>607.6595058925202</v>
      </c>
      <c r="K245" s="209">
        <f t="shared" si="81"/>
        <v>1124.9000000000001</v>
      </c>
      <c r="L245" s="209">
        <f t="shared" si="83"/>
        <v>1124.9000000000001</v>
      </c>
      <c r="M245" s="209">
        <f t="shared" si="84"/>
        <v>1215.31</v>
      </c>
      <c r="N245" s="209">
        <f t="shared" si="82"/>
        <v>0</v>
      </c>
      <c r="O245" s="211">
        <f>'BM 07 - COM REAJUSTE'!O245+N245</f>
        <v>0</v>
      </c>
    </row>
    <row r="246" spans="2:15" ht="37.5" x14ac:dyDescent="0.25">
      <c r="B246" s="206" t="s">
        <v>444</v>
      </c>
      <c r="C246" s="207" t="s">
        <v>462</v>
      </c>
      <c r="D246" s="208" t="s">
        <v>141</v>
      </c>
      <c r="E246" s="209">
        <v>6</v>
      </c>
      <c r="F246" s="52">
        <v>6</v>
      </c>
      <c r="G246" s="209">
        <f>F246+'BM 07 - COM REAJUSTE'!G246</f>
        <v>6</v>
      </c>
      <c r="H246" s="52">
        <v>6</v>
      </c>
      <c r="I246" s="209">
        <v>291.97000000000003</v>
      </c>
      <c r="J246" s="209">
        <f t="shared" si="80"/>
        <v>315.43843174582474</v>
      </c>
      <c r="K246" s="209">
        <f t="shared" si="81"/>
        <v>1751.82</v>
      </c>
      <c r="L246" s="209">
        <f t="shared" si="83"/>
        <v>1751.82</v>
      </c>
      <c r="M246" s="209">
        <f t="shared" si="84"/>
        <v>1892.63</v>
      </c>
      <c r="N246" s="209">
        <f t="shared" si="82"/>
        <v>1892.63</v>
      </c>
      <c r="O246" s="211">
        <f>'BM 07 - COM REAJUSTE'!O246+N246</f>
        <v>1892.63</v>
      </c>
    </row>
    <row r="247" spans="2:15" ht="25" x14ac:dyDescent="0.25">
      <c r="B247" s="206" t="s">
        <v>445</v>
      </c>
      <c r="C247" s="207" t="s">
        <v>463</v>
      </c>
      <c r="D247" s="208" t="s">
        <v>141</v>
      </c>
      <c r="E247" s="209">
        <v>2</v>
      </c>
      <c r="F247" s="52">
        <v>2</v>
      </c>
      <c r="G247" s="209">
        <f>F247+'BM 07 - COM REAJUSTE'!G247</f>
        <v>2</v>
      </c>
      <c r="H247" s="52">
        <v>2</v>
      </c>
      <c r="I247" s="209">
        <v>264.36</v>
      </c>
      <c r="J247" s="209">
        <f t="shared" si="80"/>
        <v>285.60915099608252</v>
      </c>
      <c r="K247" s="209">
        <f t="shared" si="81"/>
        <v>528.72</v>
      </c>
      <c r="L247" s="209">
        <f t="shared" si="83"/>
        <v>528.72</v>
      </c>
      <c r="M247" s="209">
        <f t="shared" si="84"/>
        <v>571.21</v>
      </c>
      <c r="N247" s="209">
        <f t="shared" si="82"/>
        <v>571.21</v>
      </c>
      <c r="O247" s="211">
        <f>'BM 07 - COM REAJUSTE'!O247+N247</f>
        <v>571.21</v>
      </c>
    </row>
    <row r="248" spans="2:15" ht="25" x14ac:dyDescent="0.25">
      <c r="B248" s="206" t="s">
        <v>446</v>
      </c>
      <c r="C248" s="207" t="s">
        <v>464</v>
      </c>
      <c r="D248" s="208" t="s">
        <v>141</v>
      </c>
      <c r="E248" s="209">
        <v>3</v>
      </c>
      <c r="F248" s="52">
        <v>0</v>
      </c>
      <c r="G248" s="209">
        <f>F248+'BM 07 - COM REAJUSTE'!G248</f>
        <v>0</v>
      </c>
      <c r="H248" s="52">
        <v>3</v>
      </c>
      <c r="I248" s="209">
        <v>93.24</v>
      </c>
      <c r="J248" s="209">
        <f t="shared" si="80"/>
        <v>100.73459388286705</v>
      </c>
      <c r="K248" s="209">
        <f t="shared" si="81"/>
        <v>279.72000000000003</v>
      </c>
      <c r="L248" s="209">
        <f t="shared" si="83"/>
        <v>279.72000000000003</v>
      </c>
      <c r="M248" s="209">
        <f t="shared" si="84"/>
        <v>302.2</v>
      </c>
      <c r="N248" s="209">
        <f t="shared" si="82"/>
        <v>0</v>
      </c>
      <c r="O248" s="211">
        <f>'BM 07 - COM REAJUSTE'!O248+N248</f>
        <v>0</v>
      </c>
    </row>
    <row r="249" spans="2:15" ht="37.5" x14ac:dyDescent="0.25">
      <c r="B249" s="206" t="s">
        <v>447</v>
      </c>
      <c r="C249" s="207" t="s">
        <v>465</v>
      </c>
      <c r="D249" s="208" t="s">
        <v>141</v>
      </c>
      <c r="E249" s="209">
        <v>3</v>
      </c>
      <c r="F249" s="52">
        <v>0</v>
      </c>
      <c r="G249" s="209">
        <f>F249+'BM 07 - COM REAJUSTE'!G249</f>
        <v>0</v>
      </c>
      <c r="H249" s="52">
        <v>3</v>
      </c>
      <c r="I249" s="209">
        <v>98.04</v>
      </c>
      <c r="J249" s="209">
        <f t="shared" si="80"/>
        <v>105.92041596177914</v>
      </c>
      <c r="K249" s="209">
        <f t="shared" si="81"/>
        <v>294.12</v>
      </c>
      <c r="L249" s="209">
        <f t="shared" si="83"/>
        <v>294.12</v>
      </c>
      <c r="M249" s="209">
        <f t="shared" si="84"/>
        <v>317.76</v>
      </c>
      <c r="N249" s="209">
        <f t="shared" si="82"/>
        <v>0</v>
      </c>
      <c r="O249" s="211">
        <f>'BM 07 - COM REAJUSTE'!O249+N249</f>
        <v>0</v>
      </c>
    </row>
    <row r="250" spans="2:15" ht="25" x14ac:dyDescent="0.25">
      <c r="B250" s="206" t="s">
        <v>448</v>
      </c>
      <c r="C250" s="207" t="s">
        <v>466</v>
      </c>
      <c r="D250" s="208" t="s">
        <v>141</v>
      </c>
      <c r="E250" s="209">
        <v>3</v>
      </c>
      <c r="F250" s="52">
        <v>3</v>
      </c>
      <c r="G250" s="209">
        <f>F250+'BM 07 - COM REAJUSTE'!G250</f>
        <v>3</v>
      </c>
      <c r="H250" s="52">
        <v>3</v>
      </c>
      <c r="I250" s="209">
        <v>27.71</v>
      </c>
      <c r="J250" s="209">
        <f t="shared" si="80"/>
        <v>29.937318709719502</v>
      </c>
      <c r="K250" s="209">
        <f t="shared" si="81"/>
        <v>83.13</v>
      </c>
      <c r="L250" s="209">
        <f t="shared" si="83"/>
        <v>83.13</v>
      </c>
      <c r="M250" s="209">
        <f t="shared" si="84"/>
        <v>89.81</v>
      </c>
      <c r="N250" s="209">
        <f t="shared" si="82"/>
        <v>89.81</v>
      </c>
      <c r="O250" s="211">
        <f>'BM 07 - COM REAJUSTE'!O250+N250</f>
        <v>89.81</v>
      </c>
    </row>
    <row r="251" spans="2:15" ht="14" x14ac:dyDescent="0.25">
      <c r="B251" s="238" t="s">
        <v>60</v>
      </c>
      <c r="C251" s="239"/>
      <c r="D251" s="239"/>
      <c r="E251" s="239"/>
      <c r="F251" s="239"/>
      <c r="G251" s="239"/>
      <c r="H251" s="239"/>
      <c r="I251" s="240"/>
      <c r="J251" s="203"/>
      <c r="K251" s="21">
        <f>SUM(K233:K250)</f>
        <v>15087.169999999998</v>
      </c>
      <c r="L251" s="21">
        <f>SUM(L233:L250)</f>
        <v>15087.169999999998</v>
      </c>
      <c r="M251" s="21">
        <f>SUM(M233:M250)</f>
        <v>16299.829999999998</v>
      </c>
      <c r="N251" s="21">
        <f>SUM(N233:N250)</f>
        <v>11560.959999999997</v>
      </c>
      <c r="O251" s="65">
        <f>SUM(O233:O250)</f>
        <v>11560.959999999997</v>
      </c>
    </row>
    <row r="252" spans="2:15" ht="14" x14ac:dyDescent="0.25">
      <c r="B252" s="66" t="s">
        <v>467</v>
      </c>
      <c r="C252" s="200" t="s">
        <v>497</v>
      </c>
      <c r="D252" s="201"/>
      <c r="E252" s="201"/>
      <c r="F252" s="201"/>
      <c r="G252" s="201"/>
      <c r="H252" s="201"/>
      <c r="I252" s="201"/>
      <c r="J252" s="201"/>
      <c r="K252" s="201"/>
      <c r="L252" s="201"/>
      <c r="M252" s="201"/>
      <c r="N252" s="201"/>
      <c r="O252" s="202"/>
    </row>
    <row r="253" spans="2:15" ht="25" x14ac:dyDescent="0.25">
      <c r="B253" s="67" t="s">
        <v>468</v>
      </c>
      <c r="C253" s="13" t="s">
        <v>474</v>
      </c>
      <c r="D253" s="19" t="s">
        <v>141</v>
      </c>
      <c r="E253" s="20">
        <v>2</v>
      </c>
      <c r="F253" s="197"/>
      <c r="G253" s="20">
        <f>F253+'BM 07 - COM REAJUSTE'!G253</f>
        <v>2</v>
      </c>
      <c r="H253" s="53">
        <v>2</v>
      </c>
      <c r="I253" s="20">
        <v>379.92</v>
      </c>
      <c r="J253" s="20">
        <f t="shared" ref="J253:J258" si="85">I253*$Q$13</f>
        <v>410.45781754589075</v>
      </c>
      <c r="K253" s="20">
        <f t="shared" ref="K253:K258" si="86">TRUNC(I253*E253,2)</f>
        <v>759.84</v>
      </c>
      <c r="L253" s="20">
        <f t="shared" ref="L253:L258" si="87">TRUNC(I253*H253,2)</f>
        <v>759.84</v>
      </c>
      <c r="M253" s="20">
        <f t="shared" ref="M253:M258" si="88">TRUNC(H253*J253,2)</f>
        <v>820.91</v>
      </c>
      <c r="N253" s="20">
        <f t="shared" ref="N253:N258" si="89">TRUNC(J253*F253,2)</f>
        <v>0</v>
      </c>
      <c r="O253" s="64">
        <f>'BM 07 - COM REAJUSTE'!O253+N253</f>
        <v>820.91</v>
      </c>
    </row>
    <row r="254" spans="2:15" ht="13" x14ac:dyDescent="0.25">
      <c r="B254" s="206" t="s">
        <v>469</v>
      </c>
      <c r="C254" s="207" t="s">
        <v>475</v>
      </c>
      <c r="D254" s="208" t="s">
        <v>59</v>
      </c>
      <c r="E254" s="209">
        <v>35</v>
      </c>
      <c r="F254" s="52">
        <v>35</v>
      </c>
      <c r="G254" s="209">
        <f>F254+'BM 07 - COM REAJUSTE'!G254</f>
        <v>35</v>
      </c>
      <c r="H254" s="52">
        <v>35</v>
      </c>
      <c r="I254" s="209">
        <v>37.950000000000003</v>
      </c>
      <c r="J254" s="209">
        <f t="shared" si="85"/>
        <v>41.000405811398593</v>
      </c>
      <c r="K254" s="209">
        <f t="shared" si="86"/>
        <v>1328.25</v>
      </c>
      <c r="L254" s="209">
        <f t="shared" si="87"/>
        <v>1328.25</v>
      </c>
      <c r="M254" s="209">
        <f t="shared" si="88"/>
        <v>1435.01</v>
      </c>
      <c r="N254" s="209">
        <f t="shared" si="89"/>
        <v>1435.01</v>
      </c>
      <c r="O254" s="211">
        <f>'BM 07 - COM REAJUSTE'!O254+N254</f>
        <v>1435.01</v>
      </c>
    </row>
    <row r="255" spans="2:15" ht="13" x14ac:dyDescent="0.25">
      <c r="B255" s="67" t="s">
        <v>470</v>
      </c>
      <c r="C255" s="13" t="s">
        <v>476</v>
      </c>
      <c r="D255" s="19" t="s">
        <v>43</v>
      </c>
      <c r="E255" s="20">
        <v>6.7</v>
      </c>
      <c r="F255" s="197"/>
      <c r="G255" s="20">
        <f>F255+'BM 07 - COM REAJUSTE'!G255</f>
        <v>0</v>
      </c>
      <c r="H255" s="53">
        <v>6.7</v>
      </c>
      <c r="I255" s="20">
        <v>282.16000000000003</v>
      </c>
      <c r="J255" s="20">
        <f t="shared" si="85"/>
        <v>304.83990787204817</v>
      </c>
      <c r="K255" s="20">
        <f t="shared" si="86"/>
        <v>1890.47</v>
      </c>
      <c r="L255" s="20">
        <f t="shared" si="87"/>
        <v>1890.47</v>
      </c>
      <c r="M255" s="20">
        <f t="shared" si="88"/>
        <v>2042.42</v>
      </c>
      <c r="N255" s="20">
        <f t="shared" si="89"/>
        <v>0</v>
      </c>
      <c r="O255" s="64">
        <f>'BM 07 - COM REAJUSTE'!O255+N255</f>
        <v>0</v>
      </c>
    </row>
    <row r="256" spans="2:15" ht="13" x14ac:dyDescent="0.25">
      <c r="B256" s="67" t="s">
        <v>471</v>
      </c>
      <c r="C256" s="13" t="s">
        <v>477</v>
      </c>
      <c r="D256" s="19" t="s">
        <v>44</v>
      </c>
      <c r="E256" s="20">
        <v>5</v>
      </c>
      <c r="F256" s="197"/>
      <c r="G256" s="20">
        <f>F256+'BM 07 - COM REAJUSTE'!G256</f>
        <v>0</v>
      </c>
      <c r="H256" s="53">
        <v>5</v>
      </c>
      <c r="I256" s="20">
        <v>20.47</v>
      </c>
      <c r="J256" s="20">
        <f t="shared" si="85"/>
        <v>22.115370407360452</v>
      </c>
      <c r="K256" s="20">
        <f t="shared" si="86"/>
        <v>102.35</v>
      </c>
      <c r="L256" s="20">
        <f t="shared" si="87"/>
        <v>102.35</v>
      </c>
      <c r="M256" s="20">
        <f t="shared" si="88"/>
        <v>110.57</v>
      </c>
      <c r="N256" s="20">
        <f t="shared" si="89"/>
        <v>0</v>
      </c>
      <c r="O256" s="64">
        <f>'BM 07 - COM REAJUSTE'!O256+N256</f>
        <v>0</v>
      </c>
    </row>
    <row r="257" spans="2:18" ht="25" x14ac:dyDescent="0.25">
      <c r="B257" s="67" t="s">
        <v>472</v>
      </c>
      <c r="C257" s="13" t="s">
        <v>478</v>
      </c>
      <c r="D257" s="19" t="s">
        <v>59</v>
      </c>
      <c r="E257" s="20">
        <v>1</v>
      </c>
      <c r="F257" s="197"/>
      <c r="G257" s="20">
        <f>F257+'BM 07 - COM REAJUSTE'!G257</f>
        <v>0</v>
      </c>
      <c r="H257" s="53">
        <v>1</v>
      </c>
      <c r="I257" s="20">
        <v>77.599999999999994</v>
      </c>
      <c r="J257" s="20">
        <f t="shared" si="85"/>
        <v>83.837456942411876</v>
      </c>
      <c r="K257" s="20">
        <f t="shared" si="86"/>
        <v>77.599999999999994</v>
      </c>
      <c r="L257" s="20">
        <f t="shared" si="87"/>
        <v>77.599999999999994</v>
      </c>
      <c r="M257" s="20">
        <f t="shared" si="88"/>
        <v>83.83</v>
      </c>
      <c r="N257" s="20">
        <f t="shared" si="89"/>
        <v>0</v>
      </c>
      <c r="O257" s="64">
        <f>'BM 07 - COM REAJUSTE'!O257+N257</f>
        <v>0</v>
      </c>
    </row>
    <row r="258" spans="2:18" ht="13" x14ac:dyDescent="0.25">
      <c r="B258" s="206" t="s">
        <v>473</v>
      </c>
      <c r="C258" s="207" t="s">
        <v>479</v>
      </c>
      <c r="D258" s="208" t="s">
        <v>43</v>
      </c>
      <c r="E258" s="209">
        <v>694.98</v>
      </c>
      <c r="F258" s="52">
        <v>694.98</v>
      </c>
      <c r="G258" s="209">
        <f>F258+'BM 07 - COM REAJUSTE'!G258</f>
        <v>694.98</v>
      </c>
      <c r="H258" s="52">
        <v>694.98</v>
      </c>
      <c r="I258" s="209">
        <v>2.27</v>
      </c>
      <c r="J258" s="209">
        <f t="shared" si="85"/>
        <v>2.4524616914855022</v>
      </c>
      <c r="K258" s="209">
        <f t="shared" si="86"/>
        <v>1577.6</v>
      </c>
      <c r="L258" s="209">
        <f t="shared" si="87"/>
        <v>1577.6</v>
      </c>
      <c r="M258" s="209">
        <f t="shared" si="88"/>
        <v>1704.41</v>
      </c>
      <c r="N258" s="209">
        <f t="shared" si="89"/>
        <v>1704.41</v>
      </c>
      <c r="O258" s="211">
        <f>'BM 07 - COM REAJUSTE'!O258+N258</f>
        <v>1704.41</v>
      </c>
    </row>
    <row r="259" spans="2:18" ht="14" x14ac:dyDescent="0.25">
      <c r="B259" s="238" t="s">
        <v>60</v>
      </c>
      <c r="C259" s="239"/>
      <c r="D259" s="239"/>
      <c r="E259" s="239"/>
      <c r="F259" s="239"/>
      <c r="G259" s="239"/>
      <c r="H259" s="239"/>
      <c r="I259" s="240"/>
      <c r="J259" s="203"/>
      <c r="K259" s="21">
        <f>SUM(K253:K258)</f>
        <v>5736.1100000000006</v>
      </c>
      <c r="L259" s="21">
        <f>SUM(L253:L258)</f>
        <v>5736.1100000000006</v>
      </c>
      <c r="M259" s="21">
        <f>SUM(M253:M258)</f>
        <v>6197.15</v>
      </c>
      <c r="N259" s="21">
        <f>TRUNC(SUM(N253:N258),2)</f>
        <v>3139.42</v>
      </c>
      <c r="O259" s="65">
        <f>TRUNC(SUM(O253:O258),2)</f>
        <v>3960.33</v>
      </c>
    </row>
    <row r="260" spans="2:18" ht="14.5" thickBot="1" x14ac:dyDescent="0.3">
      <c r="B260" s="259" t="s">
        <v>142</v>
      </c>
      <c r="C260" s="260"/>
      <c r="D260" s="260"/>
      <c r="E260" s="260"/>
      <c r="F260" s="260"/>
      <c r="G260" s="260"/>
      <c r="H260" s="260"/>
      <c r="I260" s="261"/>
      <c r="J260" s="205"/>
      <c r="K260" s="194">
        <f>K259+K251+K231+K228+K215+K207+K169+K161+K140+K116+K103+K93+K84+K75+K66+K61+K52+K44+K35+K19</f>
        <v>699345.34000000008</v>
      </c>
      <c r="L260" s="194">
        <f>L259+L251+L231+L228+L215+L207+L169+L161+L140+L116+L103+L93+L84+L75+L66+L61+L52+L44+L35+L19</f>
        <v>326211.24000000005</v>
      </c>
      <c r="M260" s="194">
        <f>M259+M251+M231+M228+M215+M207+M169+M161+M140+M116+M103+M93+M84+M75+M66+M61+M52+M44+M35+M19</f>
        <v>352431.59999999992</v>
      </c>
      <c r="N260" s="194">
        <f>N19+N35+N44+N52+N61+N66+N75+N84+N93+N103+N116+N140+N161+N169+N207+N215+N228+N231+N251+N259</f>
        <v>23539.309999999998</v>
      </c>
      <c r="O260" s="195">
        <f>O19+O35+O44+O52+O61+O66+O75+O84+O93+O103+O116+O140+O161+O169+O207+O215+O228+O231+O251+O259</f>
        <v>700648.60999999987</v>
      </c>
      <c r="Q260" s="196">
        <f>SUM(Q14:Q259)</f>
        <v>8900.66</v>
      </c>
    </row>
    <row r="261" spans="2:18" x14ac:dyDescent="0.25">
      <c r="B261" s="70"/>
      <c r="C261" s="70"/>
      <c r="D261" s="71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</row>
    <row r="262" spans="2:18" ht="13" x14ac:dyDescent="0.3">
      <c r="B262" s="70"/>
      <c r="D262" s="2"/>
      <c r="E262" s="3"/>
      <c r="F262" s="3"/>
      <c r="G262" s="3"/>
      <c r="H262" s="3"/>
      <c r="I262" s="3"/>
      <c r="J262" s="3"/>
      <c r="K262" s="72"/>
      <c r="L262" s="72"/>
      <c r="M262" s="72"/>
      <c r="O262" s="72"/>
      <c r="R262" s="154">
        <f>K260+M260-L260</f>
        <v>725565.7</v>
      </c>
    </row>
    <row r="263" spans="2:18" ht="15.5" x14ac:dyDescent="0.3">
      <c r="B263" s="70"/>
      <c r="D263" s="2"/>
      <c r="E263" s="3"/>
      <c r="F263" s="3"/>
      <c r="G263" s="3"/>
      <c r="H263" s="3"/>
      <c r="I263" s="3"/>
      <c r="J263" s="3"/>
      <c r="K263" s="72"/>
      <c r="L263" s="72"/>
      <c r="M263" s="72"/>
      <c r="N263" s="199" t="s">
        <v>526</v>
      </c>
      <c r="O263" s="72"/>
      <c r="R263" s="154"/>
    </row>
    <row r="264" spans="2:18" ht="15.5" x14ac:dyDescent="0.3">
      <c r="B264" s="70"/>
      <c r="D264" s="2"/>
      <c r="E264" s="3"/>
      <c r="F264" s="3"/>
      <c r="G264" s="3"/>
      <c r="H264" s="3"/>
      <c r="I264" s="3"/>
      <c r="J264" s="3"/>
      <c r="K264" s="72"/>
      <c r="L264" s="72"/>
      <c r="M264" s="72"/>
      <c r="N264" s="199"/>
      <c r="O264" s="72"/>
      <c r="R264" s="154"/>
    </row>
    <row r="265" spans="2:18" x14ac:dyDescent="0.25">
      <c r="B265" s="70"/>
      <c r="D265" s="2"/>
      <c r="E265" s="3"/>
      <c r="F265" s="3"/>
      <c r="G265" s="3"/>
      <c r="H265" s="3"/>
      <c r="I265" s="3"/>
      <c r="J265" s="3"/>
      <c r="K265" s="72"/>
      <c r="L265" s="72"/>
      <c r="M265" s="72"/>
      <c r="N265" s="72"/>
      <c r="O265" s="72"/>
      <c r="R265" s="5"/>
    </row>
    <row r="266" spans="2:18" ht="15.5" x14ac:dyDescent="0.25">
      <c r="B266" s="70"/>
      <c r="C266" s="258" t="s">
        <v>521</v>
      </c>
      <c r="D266" s="258"/>
      <c r="E266" s="258"/>
      <c r="F266" s="258"/>
      <c r="G266" s="258"/>
      <c r="H266" s="258"/>
      <c r="I266" s="258"/>
      <c r="J266" s="204"/>
      <c r="K266" s="72"/>
      <c r="L266" s="72"/>
      <c r="M266" s="72"/>
      <c r="N266" s="72"/>
      <c r="O266" s="72"/>
      <c r="Q266" s="253"/>
      <c r="R266" s="253"/>
    </row>
    <row r="267" spans="2:18" ht="15.5" x14ac:dyDescent="0.25">
      <c r="B267" s="70"/>
      <c r="C267" s="258" t="s">
        <v>486</v>
      </c>
      <c r="D267" s="258"/>
      <c r="E267" s="258"/>
      <c r="F267" s="258"/>
      <c r="G267" s="258"/>
      <c r="H267" s="258"/>
      <c r="I267" s="258"/>
      <c r="J267" s="204"/>
      <c r="K267" s="72"/>
      <c r="L267" s="72"/>
      <c r="M267" s="72"/>
      <c r="N267" s="72"/>
      <c r="O267" s="72"/>
      <c r="Q267" s="5"/>
    </row>
    <row r="268" spans="2:18" ht="15.5" x14ac:dyDescent="0.25">
      <c r="B268" s="70"/>
      <c r="C268" s="258" t="s">
        <v>487</v>
      </c>
      <c r="D268" s="258"/>
      <c r="E268" s="258"/>
      <c r="F268" s="258"/>
      <c r="G268" s="258"/>
      <c r="H268" s="258"/>
      <c r="I268" s="258"/>
      <c r="J268" s="204"/>
      <c r="K268" s="72"/>
      <c r="L268" s="72"/>
      <c r="M268" s="72"/>
      <c r="N268" s="72"/>
      <c r="O268" s="72"/>
      <c r="R268" s="5"/>
    </row>
    <row r="269" spans="2:18" ht="14.5" x14ac:dyDescent="0.25">
      <c r="B269" s="70"/>
      <c r="C269" s="204"/>
      <c r="D269" s="71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</row>
    <row r="270" spans="2:18" x14ac:dyDescent="0.25">
      <c r="B270" s="70"/>
      <c r="C270" s="70"/>
      <c r="D270" s="71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</row>
  </sheetData>
  <mergeCells count="54">
    <mergeCell ref="B2:J2"/>
    <mergeCell ref="K2:K9"/>
    <mergeCell ref="L2:M2"/>
    <mergeCell ref="L3:M3"/>
    <mergeCell ref="L4:M4"/>
    <mergeCell ref="L5:M5"/>
    <mergeCell ref="L6:M6"/>
    <mergeCell ref="L7:M7"/>
    <mergeCell ref="L8:M8"/>
    <mergeCell ref="L9:M9"/>
    <mergeCell ref="B10:B11"/>
    <mergeCell ref="C10:C11"/>
    <mergeCell ref="D10:D11"/>
    <mergeCell ref="E10:H10"/>
    <mergeCell ref="I10:O10"/>
    <mergeCell ref="C12:O12"/>
    <mergeCell ref="B19:I19"/>
    <mergeCell ref="C20:O20"/>
    <mergeCell ref="B35:I35"/>
    <mergeCell ref="C36:O36"/>
    <mergeCell ref="C37:O37"/>
    <mergeCell ref="B44:I44"/>
    <mergeCell ref="C45:O45"/>
    <mergeCell ref="B52:I52"/>
    <mergeCell ref="C53:O53"/>
    <mergeCell ref="B61:I61"/>
    <mergeCell ref="C62:O62"/>
    <mergeCell ref="B66:I66"/>
    <mergeCell ref="C67:O67"/>
    <mergeCell ref="B75:I75"/>
    <mergeCell ref="C76:O76"/>
    <mergeCell ref="C77:O77"/>
    <mergeCell ref="B84:I84"/>
    <mergeCell ref="C85:O85"/>
    <mergeCell ref="B93:I93"/>
    <mergeCell ref="C94:O94"/>
    <mergeCell ref="B103:I103"/>
    <mergeCell ref="C104:O104"/>
    <mergeCell ref="B116:I116"/>
    <mergeCell ref="C117:O117"/>
    <mergeCell ref="Q266:R266"/>
    <mergeCell ref="B140:I140"/>
    <mergeCell ref="B161:I161"/>
    <mergeCell ref="B169:I169"/>
    <mergeCell ref="B207:I207"/>
    <mergeCell ref="B215:I215"/>
    <mergeCell ref="B228:I228"/>
    <mergeCell ref="C267:I267"/>
    <mergeCell ref="C268:I268"/>
    <mergeCell ref="B231:I231"/>
    <mergeCell ref="B251:I251"/>
    <mergeCell ref="B259:I259"/>
    <mergeCell ref="B260:I260"/>
    <mergeCell ref="C266:I266"/>
  </mergeCells>
  <conditionalFormatting sqref="C73:D73 C13:D13 G11:H11 G13:H18">
    <cfRule type="cellIs" dxfId="43" priority="44" stopIfTrue="1" operator="equal">
      <formula>0</formula>
    </cfRule>
  </conditionalFormatting>
  <conditionalFormatting sqref="F11 F13:F14">
    <cfRule type="cellIs" dxfId="42" priority="43" stopIfTrue="1" operator="equal">
      <formula>0</formula>
    </cfRule>
  </conditionalFormatting>
  <conditionalFormatting sqref="E13 E11">
    <cfRule type="cellIs" dxfId="41" priority="42" stopIfTrue="1" operator="equal">
      <formula>0</formula>
    </cfRule>
  </conditionalFormatting>
  <conditionalFormatting sqref="C10:D10">
    <cfRule type="cellIs" dxfId="40" priority="41" stopIfTrue="1" operator="equal">
      <formula>0</formula>
    </cfRule>
  </conditionalFormatting>
  <conditionalFormatting sqref="E10">
    <cfRule type="cellIs" dxfId="39" priority="40" stopIfTrue="1" operator="equal">
      <formula>0</formula>
    </cfRule>
  </conditionalFormatting>
  <conditionalFormatting sqref="O11">
    <cfRule type="cellIs" dxfId="38" priority="39" stopIfTrue="1" operator="equal">
      <formula>0</formula>
    </cfRule>
  </conditionalFormatting>
  <conditionalFormatting sqref="G54:G60">
    <cfRule type="cellIs" dxfId="37" priority="38" stopIfTrue="1" operator="equal">
      <formula>0</formula>
    </cfRule>
  </conditionalFormatting>
  <conditionalFormatting sqref="G63:G65">
    <cfRule type="cellIs" dxfId="36" priority="37" stopIfTrue="1" operator="equal">
      <formula>0</formula>
    </cfRule>
  </conditionalFormatting>
  <conditionalFormatting sqref="G21:G34">
    <cfRule type="cellIs" dxfId="35" priority="36" stopIfTrue="1" operator="equal">
      <formula>0</formula>
    </cfRule>
  </conditionalFormatting>
  <conditionalFormatting sqref="G38:G43">
    <cfRule type="cellIs" dxfId="34" priority="35" stopIfTrue="1" operator="equal">
      <formula>0</formula>
    </cfRule>
  </conditionalFormatting>
  <conditionalFormatting sqref="G46:G51">
    <cfRule type="cellIs" dxfId="33" priority="34" stopIfTrue="1" operator="equal">
      <formula>0</formula>
    </cfRule>
  </conditionalFormatting>
  <conditionalFormatting sqref="G86:H92">
    <cfRule type="cellIs" dxfId="32" priority="33" stopIfTrue="1" operator="equal">
      <formula>0</formula>
    </cfRule>
  </conditionalFormatting>
  <conditionalFormatting sqref="G68:G74">
    <cfRule type="cellIs" dxfId="31" priority="32" stopIfTrue="1" operator="equal">
      <formula>0</formula>
    </cfRule>
  </conditionalFormatting>
  <conditionalFormatting sqref="G78:G83">
    <cfRule type="cellIs" dxfId="30" priority="31" stopIfTrue="1" operator="equal">
      <formula>0</formula>
    </cfRule>
  </conditionalFormatting>
  <conditionalFormatting sqref="G95:G102">
    <cfRule type="cellIs" dxfId="29" priority="30" stopIfTrue="1" operator="equal">
      <formula>0</formula>
    </cfRule>
  </conditionalFormatting>
  <conditionalFormatting sqref="G105:G115">
    <cfRule type="cellIs" dxfId="28" priority="29" stopIfTrue="1" operator="equal">
      <formula>0</formula>
    </cfRule>
  </conditionalFormatting>
  <conditionalFormatting sqref="G119:G139">
    <cfRule type="cellIs" dxfId="27" priority="28" stopIfTrue="1" operator="equal">
      <formula>0</formula>
    </cfRule>
  </conditionalFormatting>
  <conditionalFormatting sqref="G142:G160">
    <cfRule type="cellIs" dxfId="26" priority="27" stopIfTrue="1" operator="equal">
      <formula>0</formula>
    </cfRule>
  </conditionalFormatting>
  <conditionalFormatting sqref="G163:G168">
    <cfRule type="cellIs" dxfId="25" priority="26" stopIfTrue="1" operator="equal">
      <formula>0</formula>
    </cfRule>
  </conditionalFormatting>
  <conditionalFormatting sqref="G171:G206">
    <cfRule type="cellIs" dxfId="24" priority="25" stopIfTrue="1" operator="equal">
      <formula>0</formula>
    </cfRule>
  </conditionalFormatting>
  <conditionalFormatting sqref="G209:G214">
    <cfRule type="cellIs" dxfId="23" priority="24" stopIfTrue="1" operator="equal">
      <formula>0</formula>
    </cfRule>
  </conditionalFormatting>
  <conditionalFormatting sqref="G217:G227">
    <cfRule type="cellIs" dxfId="22" priority="23" stopIfTrue="1" operator="equal">
      <formula>0</formula>
    </cfRule>
  </conditionalFormatting>
  <conditionalFormatting sqref="G230">
    <cfRule type="cellIs" dxfId="21" priority="22" stopIfTrue="1" operator="equal">
      <formula>0</formula>
    </cfRule>
  </conditionalFormatting>
  <conditionalFormatting sqref="G233:G250">
    <cfRule type="cellIs" dxfId="20" priority="21" stopIfTrue="1" operator="equal">
      <formula>0</formula>
    </cfRule>
  </conditionalFormatting>
  <conditionalFormatting sqref="G253:G258">
    <cfRule type="cellIs" dxfId="19" priority="20" stopIfTrue="1" operator="equal">
      <formula>0</formula>
    </cfRule>
  </conditionalFormatting>
  <conditionalFormatting sqref="H21:H34">
    <cfRule type="cellIs" dxfId="18" priority="19" stopIfTrue="1" operator="equal">
      <formula>0</formula>
    </cfRule>
  </conditionalFormatting>
  <conditionalFormatting sqref="H38:H43">
    <cfRule type="cellIs" dxfId="17" priority="18" stopIfTrue="1" operator="equal">
      <formula>0</formula>
    </cfRule>
  </conditionalFormatting>
  <conditionalFormatting sqref="H46">
    <cfRule type="cellIs" dxfId="16" priority="17" stopIfTrue="1" operator="equal">
      <formula>0</formula>
    </cfRule>
  </conditionalFormatting>
  <conditionalFormatting sqref="H47:H51">
    <cfRule type="cellIs" dxfId="15" priority="16" stopIfTrue="1" operator="equal">
      <formula>0</formula>
    </cfRule>
  </conditionalFormatting>
  <conditionalFormatting sqref="H54:H60">
    <cfRule type="cellIs" dxfId="14" priority="15" stopIfTrue="1" operator="equal">
      <formula>0</formula>
    </cfRule>
  </conditionalFormatting>
  <conditionalFormatting sqref="H63:H65">
    <cfRule type="cellIs" dxfId="13" priority="14" stopIfTrue="1" operator="equal">
      <formula>0</formula>
    </cfRule>
  </conditionalFormatting>
  <conditionalFormatting sqref="H253:H258">
    <cfRule type="cellIs" dxfId="12" priority="1" stopIfTrue="1" operator="equal">
      <formula>0</formula>
    </cfRule>
  </conditionalFormatting>
  <conditionalFormatting sqref="H68:H74">
    <cfRule type="cellIs" dxfId="11" priority="13" stopIfTrue="1" operator="equal">
      <formula>0</formula>
    </cfRule>
  </conditionalFormatting>
  <conditionalFormatting sqref="H78:H83">
    <cfRule type="cellIs" dxfId="10" priority="12" stopIfTrue="1" operator="equal">
      <formula>0</formula>
    </cfRule>
  </conditionalFormatting>
  <conditionalFormatting sqref="H95:H102">
    <cfRule type="cellIs" dxfId="9" priority="11" stopIfTrue="1" operator="equal">
      <formula>0</formula>
    </cfRule>
  </conditionalFormatting>
  <conditionalFormatting sqref="H105:H115">
    <cfRule type="cellIs" dxfId="8" priority="10" stopIfTrue="1" operator="equal">
      <formula>0</formula>
    </cfRule>
  </conditionalFormatting>
  <conditionalFormatting sqref="H119:H139">
    <cfRule type="cellIs" dxfId="7" priority="9" stopIfTrue="1" operator="equal">
      <formula>0</formula>
    </cfRule>
  </conditionalFormatting>
  <conditionalFormatting sqref="H142:H160">
    <cfRule type="cellIs" dxfId="6" priority="8" stopIfTrue="1" operator="equal">
      <formula>0</formula>
    </cfRule>
  </conditionalFormatting>
  <conditionalFormatting sqref="H163:H168">
    <cfRule type="cellIs" dxfId="5" priority="7" stopIfTrue="1" operator="equal">
      <formula>0</formula>
    </cfRule>
  </conditionalFormatting>
  <conditionalFormatting sqref="H171:H206">
    <cfRule type="cellIs" dxfId="4" priority="6" stopIfTrue="1" operator="equal">
      <formula>0</formula>
    </cfRule>
  </conditionalFormatting>
  <conditionalFormatting sqref="H209:H214">
    <cfRule type="cellIs" dxfId="3" priority="5" stopIfTrue="1" operator="equal">
      <formula>0</formula>
    </cfRule>
  </conditionalFormatting>
  <conditionalFormatting sqref="H217:H227">
    <cfRule type="cellIs" dxfId="2" priority="4" stopIfTrue="1" operator="equal">
      <formula>0</formula>
    </cfRule>
  </conditionalFormatting>
  <conditionalFormatting sqref="H230">
    <cfRule type="cellIs" dxfId="1" priority="3" stopIfTrue="1" operator="equal">
      <formula>0</formula>
    </cfRule>
  </conditionalFormatting>
  <conditionalFormatting sqref="H233:H250">
    <cfRule type="cellIs" dxfId="0" priority="2" stopIfTrue="1" operator="equal">
      <formula>0</formula>
    </cfRule>
  </conditionalFormatting>
  <printOptions horizontalCentered="1"/>
  <pageMargins left="0.59055118110236227" right="0.51181102362204722" top="0.59055118110236227" bottom="0.78740157480314965" header="0.31496062992125984" footer="0.31496062992125984"/>
  <pageSetup paperSize="9" scale="5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15</vt:i4>
      </vt:variant>
    </vt:vector>
  </HeadingPairs>
  <TitlesOfParts>
    <vt:vector size="25" baseType="lpstr">
      <vt:lpstr>BM 01</vt:lpstr>
      <vt:lpstr>BM 02</vt:lpstr>
      <vt:lpstr>BM 03</vt:lpstr>
      <vt:lpstr>BM 04</vt:lpstr>
      <vt:lpstr>PO - COM REAJUSTE</vt:lpstr>
      <vt:lpstr>BM 05 - COM REAJUSTE</vt:lpstr>
      <vt:lpstr>BM 06 - COM REAJUSTE</vt:lpstr>
      <vt:lpstr>BM 07 - COM REAJUSTE</vt:lpstr>
      <vt:lpstr>BM 08 - COM REAJUSTE</vt:lpstr>
      <vt:lpstr>RF 08</vt:lpstr>
      <vt:lpstr>'BM 01'!Area_de_impressao</vt:lpstr>
      <vt:lpstr>'BM 02'!Area_de_impressao</vt:lpstr>
      <vt:lpstr>'BM 03'!Area_de_impressao</vt:lpstr>
      <vt:lpstr>'BM 04'!Area_de_impressao</vt:lpstr>
      <vt:lpstr>'BM 05 - COM REAJUSTE'!Area_de_impressao</vt:lpstr>
      <vt:lpstr>'BM 06 - COM REAJUSTE'!Area_de_impressao</vt:lpstr>
      <vt:lpstr>'BM 07 - COM REAJUSTE'!Area_de_impressao</vt:lpstr>
      <vt:lpstr>'BM 08 - COM REAJUSTE'!Area_de_impressao</vt:lpstr>
      <vt:lpstr>'PO - COM REAJUSTE'!Area_de_impressao</vt:lpstr>
      <vt:lpstr>'RF 08'!Area_de_impressao</vt:lpstr>
      <vt:lpstr>'BM 01'!Titulos_de_impressao</vt:lpstr>
      <vt:lpstr>'BM 02'!Titulos_de_impressao</vt:lpstr>
      <vt:lpstr>'BM 03'!Titulos_de_impressao</vt:lpstr>
      <vt:lpstr>'BM 04'!Titulos_de_impressao</vt:lpstr>
      <vt:lpstr>'RF 08'!Titulos_de_impressao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</dc:creator>
  <cp:lastModifiedBy>Raniere Sarmento</cp:lastModifiedBy>
  <cp:lastPrinted>2024-09-16T14:33:43Z</cp:lastPrinted>
  <dcterms:created xsi:type="dcterms:W3CDTF">2018-04-25T11:44:27Z</dcterms:created>
  <dcterms:modified xsi:type="dcterms:W3CDTF">2025-02-21T14:31:34Z</dcterms:modified>
</cp:coreProperties>
</file>