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3820"/>
  <mc:AlternateContent xmlns:mc="http://schemas.openxmlformats.org/markup-compatibility/2006">
    <mc:Choice Requires="x15">
      <x15ac:absPath xmlns:x15ac="http://schemas.microsoft.com/office/spreadsheetml/2010/11/ac" url="D:\Documents\Prefeitura\Asfalto 2023\"/>
    </mc:Choice>
  </mc:AlternateContent>
  <xr:revisionPtr revIDLastSave="0" documentId="13_ncr:1_{D2FDA319-0E5A-4F6B-8C00-802B491F3C0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rçamento" sheetId="6" r:id="rId1"/>
    <sheet name="Cronograma" sheetId="10" r:id="rId2"/>
    <sheet name="BDI 1" sheetId="3" r:id="rId3"/>
    <sheet name="BDI 2" sheetId="7" r:id="rId4"/>
    <sheet name="LS" sheetId="11" r:id="rId5"/>
    <sheet name="BDI aplicado" sheetId="1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C" localSheetId="2">#REF!</definedName>
    <definedName name="\C" localSheetId="3">#REF!</definedName>
    <definedName name="\C" localSheetId="5">#REF!</definedName>
    <definedName name="\C">[1]Reforma!#REF!</definedName>
    <definedName name="\D" localSheetId="2">#REF!</definedName>
    <definedName name="\D" localSheetId="3">#REF!</definedName>
    <definedName name="\D" localSheetId="5">#REF!</definedName>
    <definedName name="\D">[1]Reforma!#REF!</definedName>
    <definedName name="\G" localSheetId="2">#REF!</definedName>
    <definedName name="\G" localSheetId="3">#REF!</definedName>
    <definedName name="\G" localSheetId="5">#REF!</definedName>
    <definedName name="\G">[1]Reforma!#REF!</definedName>
    <definedName name="\I" localSheetId="2">#REF!</definedName>
    <definedName name="\I" localSheetId="3">#REF!</definedName>
    <definedName name="\I" localSheetId="5">#REF!</definedName>
    <definedName name="\I">[1]Reforma!#REF!</definedName>
    <definedName name="\M" localSheetId="2">#REF!</definedName>
    <definedName name="\M" localSheetId="3">#REF!</definedName>
    <definedName name="\M" localSheetId="5">#REF!</definedName>
    <definedName name="\M">[1]Reforma!#REF!</definedName>
    <definedName name="\P" localSheetId="2">#REF!</definedName>
    <definedName name="\P" localSheetId="3">#REF!</definedName>
    <definedName name="\P" localSheetId="5">#REF!</definedName>
    <definedName name="\P">[1]Reforma!#REF!</definedName>
    <definedName name="\R" localSheetId="2">#REF!</definedName>
    <definedName name="\R" localSheetId="3">#REF!</definedName>
    <definedName name="\R" localSheetId="5">#REF!</definedName>
    <definedName name="\R">[1]Reforma!#REF!</definedName>
    <definedName name="\Y" localSheetId="2">#REF!</definedName>
    <definedName name="\Y" localSheetId="3">#REF!</definedName>
    <definedName name="\Y" localSheetId="5">#REF!</definedName>
    <definedName name="\Y">[1]Reforma!#REF!</definedName>
    <definedName name="_" localSheetId="2">#REF!</definedName>
    <definedName name="_" localSheetId="3">#REF!</definedName>
    <definedName name="_" localSheetId="5">#REF!</definedName>
    <definedName name="_">[1]Reforma!#REF!</definedName>
    <definedName name="____________________________sub1" localSheetId="5">#REF!</definedName>
    <definedName name="____________________________sub1">#REF!</definedName>
    <definedName name="____________________________sub3" localSheetId="5">#REF!</definedName>
    <definedName name="____________________________sub3">#REF!</definedName>
    <definedName name="__________________________sub1">#REF!</definedName>
    <definedName name="__________________________sub3">#REF!</definedName>
    <definedName name="_________________________eu2" localSheetId="5" hidden="1">{#N/A,#N/A,FALSE,"MO (2)"}</definedName>
    <definedName name="_________________________eu2" hidden="1">{#N/A,#N/A,FALSE,"MO (2)"}</definedName>
    <definedName name="_________________________IRM1" localSheetId="5" hidden="1">{#N/A,#N/A,FALSE,"MO (2)"}</definedName>
    <definedName name="_________________________IRM1" hidden="1">{#N/A,#N/A,FALSE,"MO (2)"}</definedName>
    <definedName name="_________________________sub1">#REF!</definedName>
    <definedName name="_________________________sub3">#REF!</definedName>
    <definedName name="________________________eu2" localSheetId="5" hidden="1">{#N/A,#N/A,FALSE,"MO (2)"}</definedName>
    <definedName name="________________________eu2" hidden="1">{#N/A,#N/A,FALSE,"MO (2)"}</definedName>
    <definedName name="________________________IRM1" localSheetId="5" hidden="1">{#N/A,#N/A,FALSE,"MO (2)"}</definedName>
    <definedName name="________________________IRM1" hidden="1">{#N/A,#N/A,FALSE,"MO (2)"}</definedName>
    <definedName name="_______________________eu2" localSheetId="5" hidden="1">{#N/A,#N/A,FALSE,"MO (2)"}</definedName>
    <definedName name="_______________________eu2" hidden="1">{#N/A,#N/A,FALSE,"MO (2)"}</definedName>
    <definedName name="_______________________IRM1" localSheetId="5" hidden="1">{#N/A,#N/A,FALSE,"MO (2)"}</definedName>
    <definedName name="_______________________IRM1" hidden="1">{#N/A,#N/A,FALSE,"MO (2)"}</definedName>
    <definedName name="_______________________sub1">#REF!</definedName>
    <definedName name="_______________________sub2">#REF!</definedName>
    <definedName name="_______________________sub3">#REF!</definedName>
    <definedName name="_______________________sub4">#REF!</definedName>
    <definedName name="______________________eu2" localSheetId="5" hidden="1">{#N/A,#N/A,FALSE,"MO (2)"}</definedName>
    <definedName name="______________________eu2" hidden="1">{#N/A,#N/A,FALSE,"MO (2)"}</definedName>
    <definedName name="______________________IRM1" localSheetId="5" hidden="1">{#N/A,#N/A,FALSE,"MO (2)"}</definedName>
    <definedName name="______________________IRM1" hidden="1">{#N/A,#N/A,FALSE,"MO (2)"}</definedName>
    <definedName name="______________________R">#REF!</definedName>
    <definedName name="______________________sub1">#REF!</definedName>
    <definedName name="______________________sub2">#REF!</definedName>
    <definedName name="______________________sub3">#REF!</definedName>
    <definedName name="______________________sub4">#REF!</definedName>
    <definedName name="_____________________eu2" localSheetId="5" hidden="1">{#N/A,#N/A,FALSE,"MO (2)"}</definedName>
    <definedName name="_____________________eu2" hidden="1">{#N/A,#N/A,FALSE,"MO (2)"}</definedName>
    <definedName name="_____________________IRM1" localSheetId="5" hidden="1">{#N/A,#N/A,FALSE,"MO (2)"}</definedName>
    <definedName name="_____________________IRM1" hidden="1">{#N/A,#N/A,FALSE,"MO (2)"}</definedName>
    <definedName name="_____________________MDO2">#REF!</definedName>
    <definedName name="_____________________R">#REF!</definedName>
    <definedName name="_____________________sub1">#REF!</definedName>
    <definedName name="_____________________sub3">#REF!</definedName>
    <definedName name="____________________eu2" localSheetId="5" hidden="1">{#N/A,#N/A,FALSE,"MO (2)"}</definedName>
    <definedName name="____________________eu2" hidden="1">{#N/A,#N/A,FALSE,"MO (2)"}</definedName>
    <definedName name="____________________IRM1" localSheetId="5" hidden="1">{#N/A,#N/A,FALSE,"MO (2)"}</definedName>
    <definedName name="____________________IRM1" hidden="1">{#N/A,#N/A,FALSE,"MO (2)"}</definedName>
    <definedName name="____________________MDO1">#REF!</definedName>
    <definedName name="____________________MDO2">#REF!</definedName>
    <definedName name="____________________R">#REF!</definedName>
    <definedName name="____________________sub2">#REF!</definedName>
    <definedName name="____________________sub4">#REF!</definedName>
    <definedName name="___________________MDO1">#REF!</definedName>
    <definedName name="___________________MDO2">#REF!</definedName>
    <definedName name="___________________R">#REF!</definedName>
    <definedName name="___________________sub1">#REF!</definedName>
    <definedName name="___________________sub2">#REF!</definedName>
    <definedName name="___________________sub3">#REF!</definedName>
    <definedName name="___________________sub4">#REF!</definedName>
    <definedName name="__________________eu2" localSheetId="5" hidden="1">{#N/A,#N/A,FALSE,"MO (2)"}</definedName>
    <definedName name="__________________eu2" hidden="1">{#N/A,#N/A,FALSE,"MO (2)"}</definedName>
    <definedName name="__________________IRM1" localSheetId="5" hidden="1">{#N/A,#N/A,FALSE,"MO (2)"}</definedName>
    <definedName name="__________________IRM1" hidden="1">{#N/A,#N/A,FALSE,"MO (2)"}</definedName>
    <definedName name="__________________MDO1">#REF!</definedName>
    <definedName name="__________________MDO2">#REF!</definedName>
    <definedName name="__________________R">#REF!</definedName>
    <definedName name="__________________sub1">#REF!</definedName>
    <definedName name="__________________sub2">#REF!</definedName>
    <definedName name="__________________sub3">#REF!</definedName>
    <definedName name="__________________sub4">#REF!</definedName>
    <definedName name="_________________eu2" localSheetId="5" hidden="1">{#N/A,#N/A,FALSE,"MO (2)"}</definedName>
    <definedName name="_________________eu2" hidden="1">{#N/A,#N/A,FALSE,"MO (2)"}</definedName>
    <definedName name="_________________IRM1" localSheetId="5" hidden="1">{#N/A,#N/A,FALSE,"MO (2)"}</definedName>
    <definedName name="_________________IRM1" hidden="1">{#N/A,#N/A,FALSE,"MO (2)"}</definedName>
    <definedName name="_________________MDO1">#REF!</definedName>
    <definedName name="_________________MDO2">#REF!</definedName>
    <definedName name="_________________R">#REF!</definedName>
    <definedName name="_________________sub1">#REF!</definedName>
    <definedName name="_________________sub2">#REF!</definedName>
    <definedName name="_________________sub3">#REF!</definedName>
    <definedName name="_________________sub4">#REF!</definedName>
    <definedName name="________________eu2" localSheetId="5" hidden="1">{#N/A,#N/A,FALSE,"MO (2)"}</definedName>
    <definedName name="________________eu2" hidden="1">{#N/A,#N/A,FALSE,"MO (2)"}</definedName>
    <definedName name="________________IRM1" localSheetId="5" hidden="1">{#N/A,#N/A,FALSE,"MO (2)"}</definedName>
    <definedName name="________________IRM1" hidden="1">{#N/A,#N/A,FALSE,"MO (2)"}</definedName>
    <definedName name="________________MDO1">#REF!</definedName>
    <definedName name="________________MDO2">#REF!</definedName>
    <definedName name="________________R">#REF!</definedName>
    <definedName name="________________sub1">#REF!</definedName>
    <definedName name="________________sub2">#REF!</definedName>
    <definedName name="________________sub3">#REF!</definedName>
    <definedName name="________________sub4">#REF!</definedName>
    <definedName name="_______________eu2" localSheetId="5" hidden="1">{#N/A,#N/A,FALSE,"MO (2)"}</definedName>
    <definedName name="_______________eu2" hidden="1">{#N/A,#N/A,FALSE,"MO (2)"}</definedName>
    <definedName name="_______________IRM1" localSheetId="5" hidden="1">{#N/A,#N/A,FALSE,"MO (2)"}</definedName>
    <definedName name="_______________IRM1" hidden="1">{#N/A,#N/A,FALSE,"MO (2)"}</definedName>
    <definedName name="_______________MDO1">#REF!</definedName>
    <definedName name="_______________MDO2">#REF!</definedName>
    <definedName name="_______________R">#REF!</definedName>
    <definedName name="_______________sub1">#REF!</definedName>
    <definedName name="_______________sub2">#REF!</definedName>
    <definedName name="_______________sub3">#REF!</definedName>
    <definedName name="_______________sub4">#REF!</definedName>
    <definedName name="______________eu2" localSheetId="5" hidden="1">{#N/A,#N/A,FALSE,"MO (2)"}</definedName>
    <definedName name="______________eu2" hidden="1">{#N/A,#N/A,FALSE,"MO (2)"}</definedName>
    <definedName name="______________IRM1" localSheetId="5" hidden="1">{#N/A,#N/A,FALSE,"MO (2)"}</definedName>
    <definedName name="______________IRM1" hidden="1">{#N/A,#N/A,FALSE,"MO (2)"}</definedName>
    <definedName name="______________MDO1">#REF!</definedName>
    <definedName name="______________MDO2">#REF!</definedName>
    <definedName name="______________R">#REF!</definedName>
    <definedName name="______________sub1">#REF!</definedName>
    <definedName name="______________sub2">#REF!</definedName>
    <definedName name="______________sub3">#REF!</definedName>
    <definedName name="______________sub4">#REF!</definedName>
    <definedName name="_____________eu2" localSheetId="5" hidden="1">{#N/A,#N/A,FALSE,"MO (2)"}</definedName>
    <definedName name="_____________eu2" hidden="1">{#N/A,#N/A,FALSE,"MO (2)"}</definedName>
    <definedName name="_____________IRM1" localSheetId="5" hidden="1">{#N/A,#N/A,FALSE,"MO (2)"}</definedName>
    <definedName name="_____________IRM1" hidden="1">{#N/A,#N/A,FALSE,"MO (2)"}</definedName>
    <definedName name="_____________MDO1">#REF!</definedName>
    <definedName name="_____________MDO2">#REF!</definedName>
    <definedName name="_____________R">#REF!</definedName>
    <definedName name="_____________sub1">#REF!</definedName>
    <definedName name="_____________sub2">#REF!</definedName>
    <definedName name="_____________sub3">#REF!</definedName>
    <definedName name="_____________sub4">#REF!</definedName>
    <definedName name="____________eu2" localSheetId="5" hidden="1">{#N/A,#N/A,FALSE,"MO (2)"}</definedName>
    <definedName name="____________eu2" hidden="1">{#N/A,#N/A,FALSE,"MO (2)"}</definedName>
    <definedName name="____________IRM1" localSheetId="5" hidden="1">{#N/A,#N/A,FALSE,"MO (2)"}</definedName>
    <definedName name="____________IRM1" hidden="1">{#N/A,#N/A,FALSE,"MO (2)"}</definedName>
    <definedName name="____________MDO1">#REF!</definedName>
    <definedName name="____________MDO2">#REF!</definedName>
    <definedName name="____________R">#REF!</definedName>
    <definedName name="____________sub1">#REF!</definedName>
    <definedName name="____________sub2">#REF!</definedName>
    <definedName name="____________sub3">#REF!</definedName>
    <definedName name="____________sub4">#REF!</definedName>
    <definedName name="___________eu2" localSheetId="5" hidden="1">{#N/A,#N/A,FALSE,"MO (2)"}</definedName>
    <definedName name="___________eu2" hidden="1">{#N/A,#N/A,FALSE,"MO (2)"}</definedName>
    <definedName name="___________IRM1" localSheetId="5" hidden="1">{#N/A,#N/A,FALSE,"MO (2)"}</definedName>
    <definedName name="___________IRM1" hidden="1">{#N/A,#N/A,FALSE,"MO (2)"}</definedName>
    <definedName name="___________MDO1">#REF!</definedName>
    <definedName name="___________MDO2">#REF!</definedName>
    <definedName name="___________R">#REF!</definedName>
    <definedName name="___________sub1">#REF!</definedName>
    <definedName name="___________sub2">#REF!</definedName>
    <definedName name="___________sub3">#REF!</definedName>
    <definedName name="___________sub4">#REF!</definedName>
    <definedName name="___________xlfn_BAHTTEXT">NA()</definedName>
    <definedName name="___________xlfn_IFERROR">NA()</definedName>
    <definedName name="___________xlfn_SUMIFS">NA()</definedName>
    <definedName name="__________eu2" localSheetId="5" hidden="1">{#N/A,#N/A,FALSE,"MO (2)"}</definedName>
    <definedName name="__________eu2" hidden="1">{#N/A,#N/A,FALSE,"MO (2)"}</definedName>
    <definedName name="__________IRM1" localSheetId="5" hidden="1">{#N/A,#N/A,FALSE,"MO (2)"}</definedName>
    <definedName name="__________IRM1" hidden="1">{#N/A,#N/A,FALSE,"MO (2)"}</definedName>
    <definedName name="__________MDO1">#REF!</definedName>
    <definedName name="__________MDO2">#REF!</definedName>
    <definedName name="__________R">#REF!</definedName>
    <definedName name="__________sub1">#REF!</definedName>
    <definedName name="__________sub2">#REF!</definedName>
    <definedName name="__________sub3">#REF!</definedName>
    <definedName name="__________sub4">#REF!</definedName>
    <definedName name="__________xlfn_BAHTTEXT">NA()</definedName>
    <definedName name="__________xlfn_IFERROR">NA()</definedName>
    <definedName name="__________xlfn_SUMIFS">NA()</definedName>
    <definedName name="_________eu2" localSheetId="5" hidden="1">{#N/A,#N/A,FALSE,"MO (2)"}</definedName>
    <definedName name="_________eu2" hidden="1">{#N/A,#N/A,FALSE,"MO (2)"}</definedName>
    <definedName name="_________IRM1" localSheetId="5" hidden="1">{#N/A,#N/A,FALSE,"MO (2)"}</definedName>
    <definedName name="_________IRM1" hidden="1">{#N/A,#N/A,FALSE,"MO (2)"}</definedName>
    <definedName name="_________MDO1">#REF!</definedName>
    <definedName name="_________MDO2">#REF!</definedName>
    <definedName name="_________R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_xlfn_BAHTTEXT">NA()</definedName>
    <definedName name="_________xlfn_IFERROR">NA()</definedName>
    <definedName name="_________xlfn_SUMIFS">NA()</definedName>
    <definedName name="________eu2" localSheetId="5" hidden="1">{#N/A,#N/A,FALSE,"MO (2)"}</definedName>
    <definedName name="________eu2" hidden="1">{#N/A,#N/A,FALSE,"MO (2)"}</definedName>
    <definedName name="________IRM1" localSheetId="5" hidden="1">{#N/A,#N/A,FALSE,"MO (2)"}</definedName>
    <definedName name="________IRM1" hidden="1">{#N/A,#N/A,FALSE,"MO (2)"}</definedName>
    <definedName name="________MDO1">#REF!</definedName>
    <definedName name="________MDO2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_xlfn_BAHTTEXT">NA()</definedName>
    <definedName name="________xlfn_IFERROR">NA()</definedName>
    <definedName name="________xlfn_SUMIFS">NA()</definedName>
    <definedName name="_______eu2" localSheetId="5">{#N/A,#N/A,FALSE,"MO (2)"}</definedName>
    <definedName name="_______eu2">{#N/A,#N/A,FALSE,"MO (2)"}</definedName>
    <definedName name="_______IRM1" localSheetId="5" hidden="1">{#N/A,#N/A,FALSE,"MO (2)"}</definedName>
    <definedName name="_______IRM1" hidden="1">{#N/A,#N/A,FALSE,"MO (2)"}</definedName>
    <definedName name="_______MDO1">#REF!</definedName>
    <definedName name="_______MDO2">#REF!</definedName>
    <definedName name="_______R">#REF!</definedName>
    <definedName name="_______sub1">#REF!</definedName>
    <definedName name="_______sub2">#REF!</definedName>
    <definedName name="_______sub3">#REF!</definedName>
    <definedName name="_______sub4">#REF!</definedName>
    <definedName name="_______xlfn_BAHTTEXT">NA()</definedName>
    <definedName name="_______xlfn_IFERROR">NA()</definedName>
    <definedName name="_______xlfn_SUMIFS">NA()</definedName>
    <definedName name="______ELE1">#REF!</definedName>
    <definedName name="______ELE2">#REF!</definedName>
    <definedName name="______ELE3">#REF!</definedName>
    <definedName name="______eu2" localSheetId="5">{#N/A,#N/A,FALSE,"MO (2)"}</definedName>
    <definedName name="______eu2">{#N/A,#N/A,FALSE,"MO (2)"}</definedName>
    <definedName name="______IRM1" localSheetId="5" hidden="1">{#N/A,#N/A,FALSE,"MO (2)"}</definedName>
    <definedName name="______IRM1" hidden="1">{#N/A,#N/A,FALSE,"MO (2)"}</definedName>
    <definedName name="______MDO1">#REF!</definedName>
    <definedName name="______MDO2">#REF!</definedName>
    <definedName name="______R" localSheetId="2">#REF!</definedName>
    <definedName name="______R" localSheetId="3">#REF!</definedName>
    <definedName name="______R" localSheetId="5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_tot1">#REF!</definedName>
    <definedName name="______tot2">#REF!</definedName>
    <definedName name="______tot3">#REF!</definedName>
    <definedName name="______tot4">#REF!</definedName>
    <definedName name="______tot5">#REF!</definedName>
    <definedName name="______tot6">#REF!</definedName>
    <definedName name="______tot7">#REF!</definedName>
    <definedName name="______tot8">#REF!</definedName>
    <definedName name="______xlfn.BAHTTEXT" hidden="1">#NAME?</definedName>
    <definedName name="______xlfn_BAHTTEXT">NA()</definedName>
    <definedName name="______xlfn_IFERROR">NA()</definedName>
    <definedName name="______xlfn_SUMIFS">NA()</definedName>
    <definedName name="_____ELE1" localSheetId="2">#REF!</definedName>
    <definedName name="_____ELE1" localSheetId="3">#REF!</definedName>
    <definedName name="_____ELE1" localSheetId="5">#REF!</definedName>
    <definedName name="_____ELE1">#REF!</definedName>
    <definedName name="_____ELE2" localSheetId="2">#REF!</definedName>
    <definedName name="_____ELE2" localSheetId="3">#REF!</definedName>
    <definedName name="_____ELE2" localSheetId="5">#REF!</definedName>
    <definedName name="_____ELE2">#REF!</definedName>
    <definedName name="_____ELE3" localSheetId="2">#REF!</definedName>
    <definedName name="_____ELE3" localSheetId="3">#REF!</definedName>
    <definedName name="_____ELE3" localSheetId="5">#REF!</definedName>
    <definedName name="_____ELE3">#REF!</definedName>
    <definedName name="_____eu2" localSheetId="5">{#N/A,#N/A,FALSE,"MO (2)"}</definedName>
    <definedName name="_____eu2">{#N/A,#N/A,FALSE,"MO (2)"}</definedName>
    <definedName name="_____IRM1" localSheetId="5">{#N/A,#N/A,FALSE,"MO (2)"}</definedName>
    <definedName name="_____IRM1">{#N/A,#N/A,FALSE,"MO (2)"}</definedName>
    <definedName name="_____MDO1" localSheetId="2">#REF!</definedName>
    <definedName name="_____MDO1" localSheetId="3">#REF!</definedName>
    <definedName name="_____MDO1" localSheetId="5">#REF!</definedName>
    <definedName name="_____MDO1">[2]INSUMOS!$C$8</definedName>
    <definedName name="_____MDO2" localSheetId="2">#REF!</definedName>
    <definedName name="_____MDO2" localSheetId="3">#REF!</definedName>
    <definedName name="_____MDO2" localSheetId="5">#REF!</definedName>
    <definedName name="_____MDO2">[3]INSUMOS!$C$6</definedName>
    <definedName name="_____R" localSheetId="2">#REF!</definedName>
    <definedName name="_____R" localSheetId="3">#REF!</definedName>
    <definedName name="_____R" localSheetId="5">#REF!</definedName>
    <definedName name="_____R">#REF!</definedName>
    <definedName name="_____rua1" localSheetId="5">#REF!</definedName>
    <definedName name="_____rua1">#REF!</definedName>
    <definedName name="_____sub1">#REF!</definedName>
    <definedName name="_____sub2">#REF!</definedName>
    <definedName name="_____sub3">#REF!</definedName>
    <definedName name="_____sub4">#REF!</definedName>
    <definedName name="_____tot1" localSheetId="2">#REF!</definedName>
    <definedName name="_____tot1" localSheetId="3">#REF!</definedName>
    <definedName name="_____tot1" localSheetId="5">#REF!</definedName>
    <definedName name="_____tot1">#REF!</definedName>
    <definedName name="_____tot2" localSheetId="2">#REF!</definedName>
    <definedName name="_____tot2" localSheetId="3">#REF!</definedName>
    <definedName name="_____tot2" localSheetId="5">#REF!</definedName>
    <definedName name="_____tot2">#REF!</definedName>
    <definedName name="_____tot3" localSheetId="2">#REF!</definedName>
    <definedName name="_____tot3" localSheetId="3">#REF!</definedName>
    <definedName name="_____tot3" localSheetId="5">#REF!</definedName>
    <definedName name="_____tot3">#REF!</definedName>
    <definedName name="_____tot4" localSheetId="2">#REF!</definedName>
    <definedName name="_____tot4" localSheetId="3">#REF!</definedName>
    <definedName name="_____tot4" localSheetId="5">#REF!</definedName>
    <definedName name="_____tot4">#REF!</definedName>
    <definedName name="_____tot5" localSheetId="2">#REF!</definedName>
    <definedName name="_____tot5" localSheetId="3">#REF!</definedName>
    <definedName name="_____tot5" localSheetId="5">#REF!</definedName>
    <definedName name="_____tot5">#REF!</definedName>
    <definedName name="_____tot6" localSheetId="2">#REF!</definedName>
    <definedName name="_____tot6" localSheetId="3">#REF!</definedName>
    <definedName name="_____tot6" localSheetId="5">#REF!</definedName>
    <definedName name="_____tot6">#REF!</definedName>
    <definedName name="_____tot7" localSheetId="2">#REF!</definedName>
    <definedName name="_____tot7" localSheetId="3">#REF!</definedName>
    <definedName name="_____tot7" localSheetId="5">#REF!</definedName>
    <definedName name="_____tot7">#REF!</definedName>
    <definedName name="_____tot8" localSheetId="2">#REF!</definedName>
    <definedName name="_____tot8" localSheetId="3">#REF!</definedName>
    <definedName name="_____tot8" localSheetId="5">#REF!</definedName>
    <definedName name="_____tot8">#REF!</definedName>
    <definedName name="_____xlfn.BAHTTEXT" hidden="1">#NAME?</definedName>
    <definedName name="_____xlfn_BAHTTEXT">NA()</definedName>
    <definedName name="_____xlfn_IFERROR">NA()</definedName>
    <definedName name="_____xlfn_SUMIFS">NA()</definedName>
    <definedName name="____ELE1" localSheetId="2">#REF!</definedName>
    <definedName name="____ELE1" localSheetId="3">#REF!</definedName>
    <definedName name="____ELE1" localSheetId="5">#REF!</definedName>
    <definedName name="____ELE1">#REF!</definedName>
    <definedName name="____ELE2" localSheetId="2">#REF!</definedName>
    <definedName name="____ELE2" localSheetId="3">#REF!</definedName>
    <definedName name="____ELE2" localSheetId="5">#REF!</definedName>
    <definedName name="____ELE2">#REF!</definedName>
    <definedName name="____ELE3" localSheetId="2">#REF!</definedName>
    <definedName name="____ELE3" localSheetId="3">#REF!</definedName>
    <definedName name="____ELE3" localSheetId="5">#REF!</definedName>
    <definedName name="____ELE3">#REF!</definedName>
    <definedName name="____eu2" localSheetId="5" hidden="1">{#N/A,#N/A,FALSE,"MO (2)"}</definedName>
    <definedName name="____eu2" hidden="1">{#N/A,#N/A,FALSE,"MO (2)"}</definedName>
    <definedName name="____IRM1" localSheetId="5" hidden="1">{#N/A,#N/A,FALSE,"MO (2)"}</definedName>
    <definedName name="____IRM1" hidden="1">{#N/A,#N/A,FALSE,"MO (2)"}</definedName>
    <definedName name="____MDO1" localSheetId="2">#REF!</definedName>
    <definedName name="____MDO1" localSheetId="3">#REF!</definedName>
    <definedName name="____MDO1" localSheetId="5">#REF!</definedName>
    <definedName name="____MDO1">[2]INSUMOS!$C$8</definedName>
    <definedName name="____MDO2" localSheetId="2">#REF!</definedName>
    <definedName name="____MDO2" localSheetId="3">#REF!</definedName>
    <definedName name="____MDO2" localSheetId="5">#REF!</definedName>
    <definedName name="____MDO2">[3]INSUMOS!$C$6</definedName>
    <definedName name="____R" localSheetId="2">#REF!</definedName>
    <definedName name="____R" localSheetId="3">#REF!</definedName>
    <definedName name="____R" localSheetId="5">#REF!</definedName>
    <definedName name="____R">#REF!</definedName>
    <definedName name="____rua1" localSheetId="5">#REF!</definedName>
    <definedName name="____rua1">#REF!</definedName>
    <definedName name="____sub1">#REF!</definedName>
    <definedName name="____sub2">#REF!</definedName>
    <definedName name="____sub3">#REF!</definedName>
    <definedName name="____sub4">#REF!</definedName>
    <definedName name="____tot1" localSheetId="2">#REF!</definedName>
    <definedName name="____tot1" localSheetId="3">#REF!</definedName>
    <definedName name="____tot1" localSheetId="5">#REF!</definedName>
    <definedName name="____tot1">#REF!</definedName>
    <definedName name="____tot2" localSheetId="2">#REF!</definedName>
    <definedName name="____tot2" localSheetId="3">#REF!</definedName>
    <definedName name="____tot2" localSheetId="5">#REF!</definedName>
    <definedName name="____tot2">#REF!</definedName>
    <definedName name="____tot3" localSheetId="2">#REF!</definedName>
    <definedName name="____tot3" localSheetId="3">#REF!</definedName>
    <definedName name="____tot3" localSheetId="5">#REF!</definedName>
    <definedName name="____tot3">#REF!</definedName>
    <definedName name="____tot4" localSheetId="2">#REF!</definedName>
    <definedName name="____tot4" localSheetId="3">#REF!</definedName>
    <definedName name="____tot4" localSheetId="5">#REF!</definedName>
    <definedName name="____tot4">#REF!</definedName>
    <definedName name="____tot5" localSheetId="2">#REF!</definedName>
    <definedName name="____tot5" localSheetId="3">#REF!</definedName>
    <definedName name="____tot5" localSheetId="5">#REF!</definedName>
    <definedName name="____tot5">#REF!</definedName>
    <definedName name="____tot6" localSheetId="2">#REF!</definedName>
    <definedName name="____tot6" localSheetId="3">#REF!</definedName>
    <definedName name="____tot6" localSheetId="5">#REF!</definedName>
    <definedName name="____tot6">#REF!</definedName>
    <definedName name="____tot7" localSheetId="2">#REF!</definedName>
    <definedName name="____tot7" localSheetId="3">#REF!</definedName>
    <definedName name="____tot7" localSheetId="5">#REF!</definedName>
    <definedName name="____tot7">#REF!</definedName>
    <definedName name="____tot8" localSheetId="2">#REF!</definedName>
    <definedName name="____tot8" localSheetId="3">#REF!</definedName>
    <definedName name="____tot8" localSheetId="5">#REF!</definedName>
    <definedName name="____tot8">#REF!</definedName>
    <definedName name="____xlfn.BAHTTEXT" hidden="1">#NAME?</definedName>
    <definedName name="____xlfn_BAHTTEXT">NA()</definedName>
    <definedName name="____xlfn_IFERROR">NA()</definedName>
    <definedName name="____xlfn_SUMIFS">NA()</definedName>
    <definedName name="___ELE1" localSheetId="2">#REF!</definedName>
    <definedName name="___ELE1" localSheetId="3">#REF!</definedName>
    <definedName name="___ELE1" localSheetId="5">#REF!</definedName>
    <definedName name="___ELE1">#REF!</definedName>
    <definedName name="___ELE2" localSheetId="2">#REF!</definedName>
    <definedName name="___ELE2" localSheetId="3">#REF!</definedName>
    <definedName name="___ELE2" localSheetId="5">#REF!</definedName>
    <definedName name="___ELE2">#REF!</definedName>
    <definedName name="___ELE3" localSheetId="2">#REF!</definedName>
    <definedName name="___ELE3" localSheetId="3">#REF!</definedName>
    <definedName name="___ELE3" localSheetId="5">#REF!</definedName>
    <definedName name="___ELE3">#REF!</definedName>
    <definedName name="___eu2" localSheetId="5">{#N/A,#N/A,FALSE,"MO (2)"}</definedName>
    <definedName name="___eu2">{#N/A,#N/A,FALSE,"MO (2)"}</definedName>
    <definedName name="___IRM1" localSheetId="5" hidden="1">{#N/A,#N/A,FALSE,"MO (2)"}</definedName>
    <definedName name="___IRM1" hidden="1">{#N/A,#N/A,FALSE,"MO (2)"}</definedName>
    <definedName name="___MDO1" localSheetId="2">#REF!</definedName>
    <definedName name="___MDO1" localSheetId="3">#REF!</definedName>
    <definedName name="___MDO1" localSheetId="5">#REF!</definedName>
    <definedName name="___MDO1">[2]INSUMOS!$C$8</definedName>
    <definedName name="___MDO2" localSheetId="2">#REF!</definedName>
    <definedName name="___MDO2" localSheetId="3">#REF!</definedName>
    <definedName name="___MDO2" localSheetId="5">#REF!</definedName>
    <definedName name="___MDO2">[3]INSUMOS!$C$6</definedName>
    <definedName name="___R" localSheetId="2">#REF!</definedName>
    <definedName name="___R" localSheetId="3">#REF!</definedName>
    <definedName name="___R" localSheetId="5">#REF!</definedName>
    <definedName name="___R">#REF!</definedName>
    <definedName name="___rua1" localSheetId="5">#REF!</definedName>
    <definedName name="___rua1">#REF!</definedName>
    <definedName name="___sub1">#REF!</definedName>
    <definedName name="___sub2">#REF!</definedName>
    <definedName name="___sub3">#REF!</definedName>
    <definedName name="___sub4">#REF!</definedName>
    <definedName name="___tot1" localSheetId="2">#REF!</definedName>
    <definedName name="___tot1" localSheetId="3">#REF!</definedName>
    <definedName name="___tot1" localSheetId="5">#REF!</definedName>
    <definedName name="___tot1">#REF!</definedName>
    <definedName name="___tot2" localSheetId="2">#REF!</definedName>
    <definedName name="___tot2" localSheetId="3">#REF!</definedName>
    <definedName name="___tot2" localSheetId="5">#REF!</definedName>
    <definedName name="___tot2">#REF!</definedName>
    <definedName name="___tot3" localSheetId="2">#REF!</definedName>
    <definedName name="___tot3" localSheetId="3">#REF!</definedName>
    <definedName name="___tot3" localSheetId="5">#REF!</definedName>
    <definedName name="___tot3">#REF!</definedName>
    <definedName name="___tot4" localSheetId="2">#REF!</definedName>
    <definedName name="___tot4" localSheetId="3">#REF!</definedName>
    <definedName name="___tot4" localSheetId="5">#REF!</definedName>
    <definedName name="___tot4">#REF!</definedName>
    <definedName name="___tot5" localSheetId="2">#REF!</definedName>
    <definedName name="___tot5" localSheetId="3">#REF!</definedName>
    <definedName name="___tot5" localSheetId="5">#REF!</definedName>
    <definedName name="___tot5">#REF!</definedName>
    <definedName name="___tot6" localSheetId="2">#REF!</definedName>
    <definedName name="___tot6" localSheetId="3">#REF!</definedName>
    <definedName name="___tot6" localSheetId="5">#REF!</definedName>
    <definedName name="___tot6">#REF!</definedName>
    <definedName name="___tot7" localSheetId="2">#REF!</definedName>
    <definedName name="___tot7" localSheetId="3">#REF!</definedName>
    <definedName name="___tot7" localSheetId="5">#REF!</definedName>
    <definedName name="___tot7">#REF!</definedName>
    <definedName name="___tot8" localSheetId="2">#REF!</definedName>
    <definedName name="___tot8" localSheetId="3">#REF!</definedName>
    <definedName name="___tot8" localSheetId="5">#REF!</definedName>
    <definedName name="___tot8">#REF!</definedName>
    <definedName name="___xlfn.BAHTTEXT" hidden="1">#NAME?</definedName>
    <definedName name="___xlfn_BAHTTEXT">NA()</definedName>
    <definedName name="___xlfn_IFERROR">NA()</definedName>
    <definedName name="___xlfn_SUMIFS">NA()</definedName>
    <definedName name="__ELE1" localSheetId="2">#REF!</definedName>
    <definedName name="__ELE1" localSheetId="3">#REF!</definedName>
    <definedName name="__ELE1" localSheetId="5">#REF!</definedName>
    <definedName name="__ELE1">#REF!</definedName>
    <definedName name="__ELE2" localSheetId="2">#REF!</definedName>
    <definedName name="__ELE2" localSheetId="3">#REF!</definedName>
    <definedName name="__ELE2" localSheetId="5">#REF!</definedName>
    <definedName name="__ELE2">#REF!</definedName>
    <definedName name="__ELE3" localSheetId="2">#REF!</definedName>
    <definedName name="__ELE3" localSheetId="3">#REF!</definedName>
    <definedName name="__ELE3" localSheetId="5">#REF!</definedName>
    <definedName name="__ELE3">#REF!</definedName>
    <definedName name="__eu2" localSheetId="5" hidden="1">{#N/A,#N/A,FALSE,"MO (2)"}</definedName>
    <definedName name="__eu2" hidden="1">{#N/A,#N/A,FALSE,"MO (2)"}</definedName>
    <definedName name="__IRM1" localSheetId="5">{#N/A,#N/A,FALSE,"MO (2)"}</definedName>
    <definedName name="__IRM1">{#N/A,#N/A,FALSE,"MO (2)"}</definedName>
    <definedName name="__MDO1" localSheetId="2">#REF!</definedName>
    <definedName name="__MDO1" localSheetId="3">#REF!</definedName>
    <definedName name="__MDO1" localSheetId="5">#REF!</definedName>
    <definedName name="__MDO1">[4]INSUMOS!$C$8</definedName>
    <definedName name="__MDO2" localSheetId="2">#REF!</definedName>
    <definedName name="__MDO2" localSheetId="3">#REF!</definedName>
    <definedName name="__MDO2" localSheetId="5">#REF!</definedName>
    <definedName name="__MDO2">[3]INSUMOS!$C$6</definedName>
    <definedName name="__R" localSheetId="2">#REF!</definedName>
    <definedName name="__R" localSheetId="3">#REF!</definedName>
    <definedName name="__R" localSheetId="5">#REF!</definedName>
    <definedName name="__R">#REF!</definedName>
    <definedName name="__rua1" localSheetId="5">#REF!</definedName>
    <definedName name="__rua1">#REF!</definedName>
    <definedName name="__sub1">#REF!</definedName>
    <definedName name="__sub2">#REF!</definedName>
    <definedName name="__sub3">#REF!</definedName>
    <definedName name="__sub4">#REF!</definedName>
    <definedName name="__tot1" localSheetId="2">#REF!</definedName>
    <definedName name="__tot1" localSheetId="3">#REF!</definedName>
    <definedName name="__tot1" localSheetId="5">#REF!</definedName>
    <definedName name="__tot1">#REF!</definedName>
    <definedName name="__tot2" localSheetId="2">#REF!</definedName>
    <definedName name="__tot2" localSheetId="3">#REF!</definedName>
    <definedName name="__tot2" localSheetId="5">#REF!</definedName>
    <definedName name="__tot2">#REF!</definedName>
    <definedName name="__tot3" localSheetId="2">#REF!</definedName>
    <definedName name="__tot3" localSheetId="3">#REF!</definedName>
    <definedName name="__tot3" localSheetId="5">#REF!</definedName>
    <definedName name="__tot3">#REF!</definedName>
    <definedName name="__tot4" localSheetId="2">#REF!</definedName>
    <definedName name="__tot4" localSheetId="3">#REF!</definedName>
    <definedName name="__tot4" localSheetId="5">#REF!</definedName>
    <definedName name="__tot4">#REF!</definedName>
    <definedName name="__tot5" localSheetId="2">#REF!</definedName>
    <definedName name="__tot5" localSheetId="3">#REF!</definedName>
    <definedName name="__tot5" localSheetId="5">#REF!</definedName>
    <definedName name="__tot5">#REF!</definedName>
    <definedName name="__tot6" localSheetId="2">#REF!</definedName>
    <definedName name="__tot6" localSheetId="3">#REF!</definedName>
    <definedName name="__tot6" localSheetId="5">#REF!</definedName>
    <definedName name="__tot6">#REF!</definedName>
    <definedName name="__tot7" localSheetId="2">#REF!</definedName>
    <definedName name="__tot7" localSheetId="3">#REF!</definedName>
    <definedName name="__tot7" localSheetId="5">#REF!</definedName>
    <definedName name="__tot7">#REF!</definedName>
    <definedName name="__tot8" localSheetId="2">#REF!</definedName>
    <definedName name="__tot8" localSheetId="3">#REF!</definedName>
    <definedName name="__tot8" localSheetId="5">#REF!</definedName>
    <definedName name="__tot8">#REF!</definedName>
    <definedName name="__xlfn.BAHTTEXT" hidden="1">#NAME?</definedName>
    <definedName name="__xlfn_BAHTTEXT">NA()</definedName>
    <definedName name="__xlfn_IFERROR">NA()</definedName>
    <definedName name="__xlfn_SUMIFS">NA()</definedName>
    <definedName name="__xlnm.Print_Titles_2">#REF!</definedName>
    <definedName name="_C" localSheetId="2">[1]Reforma!#REF!</definedName>
    <definedName name="_C" localSheetId="3">[1]Reforma!#REF!</definedName>
    <definedName name="_C" localSheetId="5">[1]Reforma!#REF!</definedName>
    <definedName name="_C">[1]Reforma!#REF!</definedName>
    <definedName name="_C_1" localSheetId="2">[1]Reforma!#REF!</definedName>
    <definedName name="_C_1" localSheetId="3">[1]Reforma!#REF!</definedName>
    <definedName name="_C_1" localSheetId="5">[1]Reforma!#REF!</definedName>
    <definedName name="_C_1">[1]Reforma!#REF!</definedName>
    <definedName name="_compila">#REF!</definedName>
    <definedName name="_D" localSheetId="2">[1]Reforma!#REF!</definedName>
    <definedName name="_D" localSheetId="3">[1]Reforma!#REF!</definedName>
    <definedName name="_D" localSheetId="5">[1]Reforma!#REF!</definedName>
    <definedName name="_D">[1]Reforma!#REF!</definedName>
    <definedName name="_D_1" localSheetId="2">[1]Reforma!#REF!</definedName>
    <definedName name="_D_1" localSheetId="3">[1]Reforma!#REF!</definedName>
    <definedName name="_D_1" localSheetId="5">[1]Reforma!#REF!</definedName>
    <definedName name="_D_1">[1]Reforma!#REF!</definedName>
    <definedName name="_ELE1" localSheetId="2">#REF!</definedName>
    <definedName name="_ELE1" localSheetId="3">#REF!</definedName>
    <definedName name="_ELE1" localSheetId="5">#REF!</definedName>
    <definedName name="_ELE1">#REF!</definedName>
    <definedName name="_ELE2" localSheetId="2">#REF!</definedName>
    <definedName name="_ELE2" localSheetId="3">#REF!</definedName>
    <definedName name="_ELE2" localSheetId="5">#REF!</definedName>
    <definedName name="_ELE2">#REF!</definedName>
    <definedName name="_ELE3" localSheetId="2">#REF!</definedName>
    <definedName name="_ELE3" localSheetId="3">#REF!</definedName>
    <definedName name="_ELE3" localSheetId="5">#REF!</definedName>
    <definedName name="_ELE3">#REF!</definedName>
    <definedName name="_eu2" localSheetId="5">{#N/A,#N/A,FALSE,"MO (2)"}</definedName>
    <definedName name="_eu2">{#N/A,#N/A,FALSE,"MO (2)"}</definedName>
    <definedName name="_FCCEMED_" localSheetId="2">#REF!</definedName>
    <definedName name="_FCCEMED_" localSheetId="3">#REF!</definedName>
    <definedName name="_FCCEMED_" localSheetId="5">#REF!</definedName>
    <definedName name="_FCCEMED_">[1]Reforma!#REF!</definedName>
    <definedName name="_Fill" hidden="1">#REF!</definedName>
    <definedName name="_xlnm._FilterDatabase" localSheetId="0" hidden="1">Orçamento!$L$15:$M$15</definedName>
    <definedName name="_G" localSheetId="5">[1]Reforma!#REF!</definedName>
    <definedName name="_G">[1]Reforma!#REF!</definedName>
    <definedName name="_G_1" localSheetId="5">[1]Reforma!#REF!</definedName>
    <definedName name="_G_1">[1]Reforma!#REF!</definedName>
    <definedName name="_GOTO_D1_" localSheetId="2">#REF!</definedName>
    <definedName name="_GOTO_D1_" localSheetId="3">#REF!</definedName>
    <definedName name="_GOTO_D1_" localSheetId="5">#REF!</definedName>
    <definedName name="_GOTO_D1_">[1]Reforma!#REF!</definedName>
    <definedName name="_GOTO_E1_" localSheetId="2">#REF!</definedName>
    <definedName name="_GOTO_E1_" localSheetId="3">#REF!</definedName>
    <definedName name="_GOTO_E1_" localSheetId="5">#REF!</definedName>
    <definedName name="_GOTO_E1_">[1]Reforma!#REF!</definedName>
    <definedName name="_GOTO_N1_" localSheetId="2">#REF!</definedName>
    <definedName name="_GOTO_N1_" localSheetId="3">#REF!</definedName>
    <definedName name="_GOTO_N1_" localSheetId="5">#REF!</definedName>
    <definedName name="_GOTO_N1_">[1]Reforma!#REF!</definedName>
    <definedName name="_HOME__" localSheetId="2">#REF!</definedName>
    <definedName name="_HOME__" localSheetId="3">#REF!</definedName>
    <definedName name="_HOME__" localSheetId="5">#REF!</definedName>
    <definedName name="_HOME__">[1]Reforma!#REF!</definedName>
    <definedName name="_I" localSheetId="5">[1]Reforma!#REF!</definedName>
    <definedName name="_I">[1]Reforma!#REF!</definedName>
    <definedName name="_I_1" localSheetId="2">[1]Reforma!#REF!</definedName>
    <definedName name="_I_1" localSheetId="3">[1]Reforma!#REF!</definedName>
    <definedName name="_I_1" localSheetId="5">[1]Reforma!#REF!</definedName>
    <definedName name="_I_1">[1]Reforma!#REF!</definedName>
    <definedName name="_IRM1" localSheetId="5">{#N/A,#N/A,FALSE,"MO (2)"}</definedName>
    <definedName name="_IRM1">{#N/A,#N/A,FALSE,"MO (2)"}</definedName>
    <definedName name="_Key1" localSheetId="2" hidden="1">#REF!</definedName>
    <definedName name="_Key1" localSheetId="3" hidden="1">#REF!</definedName>
    <definedName name="_Key1" localSheetId="5" hidden="1">#REF!</definedName>
    <definedName name="_Key1" hidden="1">#REF!</definedName>
    <definedName name="_M" localSheetId="2">[1]Reforma!#REF!</definedName>
    <definedName name="_M" localSheetId="3">[1]Reforma!#REF!</definedName>
    <definedName name="_M" localSheetId="5">[1]Reforma!#REF!</definedName>
    <definedName name="_M">[1]Reforma!#REF!</definedName>
    <definedName name="_M_1" localSheetId="5">[1]Reforma!#REF!</definedName>
    <definedName name="_M_1">[1]Reforma!#REF!</definedName>
    <definedName name="_MatMult_A" localSheetId="2" hidden="1">#REF!</definedName>
    <definedName name="_MatMult_A" localSheetId="3" hidden="1">#REF!</definedName>
    <definedName name="_MatMult_A" localSheetId="5" hidden="1">#REF!</definedName>
    <definedName name="_MatMult_A" hidden="1">#REF!</definedName>
    <definedName name="_MatMult_AxB" localSheetId="2" hidden="1">#REF!</definedName>
    <definedName name="_MatMult_AxB" localSheetId="3" hidden="1">#REF!</definedName>
    <definedName name="_MatMult_AxB" localSheetId="5" hidden="1">#REF!</definedName>
    <definedName name="_MatMult_AxB" hidden="1">#REF!</definedName>
    <definedName name="_MatMult_B" localSheetId="2" hidden="1">#REF!</definedName>
    <definedName name="_MatMult_B" localSheetId="3" hidden="1">#REF!</definedName>
    <definedName name="_MatMult_B" localSheetId="5" hidden="1">#REF!</definedName>
    <definedName name="_MatMult_B" hidden="1">#REF!</definedName>
    <definedName name="_MDO1" localSheetId="2">#REF!</definedName>
    <definedName name="_MDO1" localSheetId="3">#REF!</definedName>
    <definedName name="_MDO1" localSheetId="5">#REF!</definedName>
    <definedName name="_MDO1">[4]INSUMOS!$C$8</definedName>
    <definedName name="_MDO2" localSheetId="2">#REF!</definedName>
    <definedName name="_MDO2" localSheetId="3">#REF!</definedName>
    <definedName name="_MDO2" localSheetId="5">#REF!</definedName>
    <definedName name="_MDO2">[3]INSUMOS!$C$6</definedName>
    <definedName name="_MNSJS">#REF!</definedName>
    <definedName name="_Order1" hidden="1">255</definedName>
    <definedName name="_P" localSheetId="2">[1]Reforma!#REF!</definedName>
    <definedName name="_P" localSheetId="3">[1]Reforma!#REF!</definedName>
    <definedName name="_P" localSheetId="5">[1]Reforma!#REF!</definedName>
    <definedName name="_P">[1]Reforma!#REF!</definedName>
    <definedName name="_P_1">[1]Reforma!#REF!</definedName>
    <definedName name="_Parse_In" localSheetId="2" hidden="1">#REF!</definedName>
    <definedName name="_Parse_In" localSheetId="3" hidden="1">#REF!</definedName>
    <definedName name="_Parse_In" localSheetId="5" hidden="1">#REF!</definedName>
    <definedName name="_Parse_In" hidden="1">#REF!</definedName>
    <definedName name="_Parse_Out" localSheetId="2" hidden="1">#REF!</definedName>
    <definedName name="_Parse_Out" localSheetId="3" hidden="1">#REF!</definedName>
    <definedName name="_Parse_Out" localSheetId="5" hidden="1">#REF!</definedName>
    <definedName name="_Parse_Out" hidden="1">#REF!</definedName>
    <definedName name="_PPOS015Q_AGPQ_" localSheetId="2">#REF!</definedName>
    <definedName name="_PPOS015Q_AGPQ_" localSheetId="3">#REF!</definedName>
    <definedName name="_PPOS015Q_AGPQ_" localSheetId="5">#REF!</definedName>
    <definedName name="_PPOS015Q_AGPQ_">#REF!</definedName>
    <definedName name="_PPOS015Q_AGPQ__6" localSheetId="2">#REF!</definedName>
    <definedName name="_PPOS015Q_AGPQ__6" localSheetId="3">#REF!</definedName>
    <definedName name="_PPOS015Q_AGPQ__6" localSheetId="5">#REF!</definedName>
    <definedName name="_PPOS015Q_AGPQ__6">#REF!</definedName>
    <definedName name="_R" localSheetId="2">#REF!</definedName>
    <definedName name="_R" localSheetId="3">#REF!</definedName>
    <definedName name="_R" localSheetId="5">#REF!</definedName>
    <definedName name="_R">#REF!</definedName>
    <definedName name="_R_1" localSheetId="2">[1]Reforma!#REF!</definedName>
    <definedName name="_R_1" localSheetId="3">[1]Reforma!#REF!</definedName>
    <definedName name="_R_1" localSheetId="5">[1]Reforma!#REF!</definedName>
    <definedName name="_R_1">[1]Reforma!#REF!</definedName>
    <definedName name="_REA1.N10_" localSheetId="2">#REF!</definedName>
    <definedName name="_REA1.N10_" localSheetId="3">#REF!</definedName>
    <definedName name="_REA1.N10_" localSheetId="5">#REF!</definedName>
    <definedName name="_REA1.N10_">[1]Reforma!#REF!</definedName>
    <definedName name="_REA1_N10_" localSheetId="5">[1]Reforma!#REF!</definedName>
    <definedName name="_REA1_N10_">[1]Reforma!#REF!</definedName>
    <definedName name="_Regression_Int">1</definedName>
    <definedName name="_rua1" localSheetId="5">#REF!</definedName>
    <definedName name="_rua1">#REF!</definedName>
    <definedName name="_S" localSheetId="5">#REF!</definedName>
    <definedName name="_S">#REF!</definedName>
    <definedName name="_s1">#REF!</definedName>
    <definedName name="_sob1">#REF!</definedName>
    <definedName name="_SOB2">#REF!</definedName>
    <definedName name="_Sort" localSheetId="2" hidden="1">#REF!</definedName>
    <definedName name="_Sort" localSheetId="3" hidden="1">#REF!</definedName>
    <definedName name="_Sort" localSheetId="5" hidden="1">#REF!</definedName>
    <definedName name="_Sort" hidden="1">#REF!</definedName>
    <definedName name="_sub1">#REF!</definedName>
    <definedName name="_sub10">#REF!</definedName>
    <definedName name="_sub12">#REF!</definedName>
    <definedName name="_sub2">#REF!</definedName>
    <definedName name="_sub3">#REF!</definedName>
    <definedName name="_sub4">#REF!</definedName>
    <definedName name="_SUB5">#REF!</definedName>
    <definedName name="_subb2">#REF!</definedName>
    <definedName name="_subb4">#REF!</definedName>
    <definedName name="_subb9">#REF!</definedName>
    <definedName name="_SUU">#REF!</definedName>
    <definedName name="_SUUU">#REF!</definedName>
    <definedName name="_tot1" localSheetId="2">#REF!</definedName>
    <definedName name="_tot1" localSheetId="3">#REF!</definedName>
    <definedName name="_tot1" localSheetId="5">#REF!</definedName>
    <definedName name="_tot1">#REF!</definedName>
    <definedName name="_tot2" localSheetId="2">#REF!</definedName>
    <definedName name="_tot2" localSheetId="3">#REF!</definedName>
    <definedName name="_tot2" localSheetId="5">#REF!</definedName>
    <definedName name="_tot2">#REF!</definedName>
    <definedName name="_tot3" localSheetId="2">#REF!</definedName>
    <definedName name="_tot3" localSheetId="3">#REF!</definedName>
    <definedName name="_tot3" localSheetId="5">#REF!</definedName>
    <definedName name="_tot3">#REF!</definedName>
    <definedName name="_tot4" localSheetId="2">#REF!</definedName>
    <definedName name="_tot4" localSheetId="3">#REF!</definedName>
    <definedName name="_tot4" localSheetId="5">#REF!</definedName>
    <definedName name="_tot4">#REF!</definedName>
    <definedName name="_tot5" localSheetId="2">#REF!</definedName>
    <definedName name="_tot5" localSheetId="3">#REF!</definedName>
    <definedName name="_tot5" localSheetId="5">#REF!</definedName>
    <definedName name="_tot5">#REF!</definedName>
    <definedName name="_tot6" localSheetId="2">#REF!</definedName>
    <definedName name="_tot6" localSheetId="3">#REF!</definedName>
    <definedName name="_tot6" localSheetId="5">#REF!</definedName>
    <definedName name="_tot6">#REF!</definedName>
    <definedName name="_tot7" localSheetId="2">#REF!</definedName>
    <definedName name="_tot7" localSheetId="3">#REF!</definedName>
    <definedName name="_tot7" localSheetId="5">#REF!</definedName>
    <definedName name="_tot7">#REF!</definedName>
    <definedName name="_tot8" localSheetId="2">#REF!</definedName>
    <definedName name="_tot8" localSheetId="3">#REF!</definedName>
    <definedName name="_tot8" localSheetId="5">#REF!</definedName>
    <definedName name="_tot8">#REF!</definedName>
    <definedName name="_WCS13_" localSheetId="2">#REF!</definedName>
    <definedName name="_WCS13_" localSheetId="3">#REF!</definedName>
    <definedName name="_WCS13_" localSheetId="5">#REF!</definedName>
    <definedName name="_WCS13_">[1]Reforma!#REF!</definedName>
    <definedName name="_WCS43_" localSheetId="2">#REF!</definedName>
    <definedName name="_WCS43_" localSheetId="3">#REF!</definedName>
    <definedName name="_WCS43_" localSheetId="5">#REF!</definedName>
    <definedName name="_WCS43_">[1]Reforma!#REF!</definedName>
    <definedName name="_WDCN1.S1_" localSheetId="2">#REF!</definedName>
    <definedName name="_WDCN1.S1_" localSheetId="3">#REF!</definedName>
    <definedName name="_WDCN1.S1_" localSheetId="5">#REF!</definedName>
    <definedName name="_WDCN1.S1_">[1]Reforma!#REF!</definedName>
    <definedName name="_WDCN1_S1_" localSheetId="5">[1]Reforma!#REF!</definedName>
    <definedName name="_WDCN1_S1_">[1]Reforma!#REF!</definedName>
    <definedName name="_WGZY_" localSheetId="2">#REF!</definedName>
    <definedName name="_WGZY_" localSheetId="3">#REF!</definedName>
    <definedName name="_WGZY_" localSheetId="5">#REF!</definedName>
    <definedName name="_WGZY_">#REF!</definedName>
    <definedName name="_WGZY__6" localSheetId="2">#REF!</definedName>
    <definedName name="_WGZY__6" localSheetId="3">#REF!</definedName>
    <definedName name="_WGZY__6" localSheetId="5">#REF!</definedName>
    <definedName name="_WGZY__6">#REF!</definedName>
    <definedName name="_WICE1_" localSheetId="2">#REF!</definedName>
    <definedName name="_WICE1_" localSheetId="3">#REF!</definedName>
    <definedName name="_WICE1_" localSheetId="5">#REF!</definedName>
    <definedName name="_WICE1_">[1]Reforma!#REF!</definedName>
    <definedName name="_WIRA1.A8_" localSheetId="2">#REF!</definedName>
    <definedName name="_WIRA1.A8_" localSheetId="3">#REF!</definedName>
    <definedName name="_WIRA1.A8_" localSheetId="5">#REF!</definedName>
    <definedName name="_WIRA1.A8_">[1]Reforma!#REF!</definedName>
    <definedName name="_WIRA1_A8_" localSheetId="5">[1]Reforma!#REF!</definedName>
    <definedName name="_WIRA1_A8_">[1]Reforma!#REF!</definedName>
    <definedName name="_Y">[1]Reforma!#REF!</definedName>
    <definedName name="_Y_1" localSheetId="2">[1]Reforma!#REF!</definedName>
    <definedName name="_Y_1" localSheetId="3">[1]Reforma!#REF!</definedName>
    <definedName name="_Y_1" localSheetId="5">[1]Reforma!#REF!</definedName>
    <definedName name="_Y_1">[1]Reforma!#REF!</definedName>
    <definedName name="A" localSheetId="2">#REF!</definedName>
    <definedName name="A" localSheetId="3">#REF!</definedName>
    <definedName name="A" localSheetId="5">#REF!</definedName>
    <definedName name="a">#REF!</definedName>
    <definedName name="A_Brita_25" localSheetId="5">#REF!</definedName>
    <definedName name="A_Brita_25">#REF!</definedName>
    <definedName name="A_Brita_26">#REF!</definedName>
    <definedName name="A_Chapisco">#REF!</definedName>
    <definedName name="A_Comprimento">#REF!</definedName>
    <definedName name="A_Concreto_A">#REF!</definedName>
    <definedName name="A_Concreto_M">#REF!</definedName>
    <definedName name="A_Concreto_S">#REF!</definedName>
    <definedName name="A_Escavação">#REF!</definedName>
    <definedName name="A_Espessura">#REF!</definedName>
    <definedName name="A_Largura">#REF!</definedName>
    <definedName name="A_Massa_única">#REF!</definedName>
    <definedName name="A_Pintura">#REF!</definedName>
    <definedName name="A_Profundidade">#REF!</definedName>
    <definedName name="A_reaterro">#REF!</definedName>
    <definedName name="a1B16279">#REF!</definedName>
    <definedName name="aa" localSheetId="2">#REF!</definedName>
    <definedName name="aa" localSheetId="3">#REF!</definedName>
    <definedName name="aa" localSheetId="5">#REF!</definedName>
    <definedName name="AA">[5]CUBACAO!#REF!</definedName>
    <definedName name="aaa" localSheetId="2">#REF!</definedName>
    <definedName name="aaa" localSheetId="3">#REF!</definedName>
    <definedName name="aaa" localSheetId="5">#REF!</definedName>
    <definedName name="AAA">[5]CUBACAO!#REF!</definedName>
    <definedName name="aaaaaa" localSheetId="5">#REF!</definedName>
    <definedName name="aaaaaa">#REF!</definedName>
    <definedName name="Ac" localSheetId="2">#REF!</definedName>
    <definedName name="Ac" localSheetId="3">#REF!</definedName>
    <definedName name="Ac" localSheetId="5">#REF!</definedName>
    <definedName name="Ac">#REF!</definedName>
    <definedName name="AD">#REF!</definedName>
    <definedName name="ADDDD">#REF!</definedName>
    <definedName name="adf">#REF!</definedName>
    <definedName name="ADPL">#REF!</definedName>
    <definedName name="ADS">#REF!</definedName>
    <definedName name="AEFAF">#REF!</definedName>
    <definedName name="AEQ">#REF!</definedName>
    <definedName name="AF">#REF!</definedName>
    <definedName name="AFSDF">#REF!</definedName>
    <definedName name="AFSF">#REF!</definedName>
    <definedName name="AGFA">#REF!</definedName>
    <definedName name="AGSD">#REF!</definedName>
    <definedName name="AGSDG">#REF!</definedName>
    <definedName name="AGSFD">#REF!</definedName>
    <definedName name="AKSDGL">#REF!</definedName>
    <definedName name="Alex">#REF!</definedName>
    <definedName name="alvenaria_1">#REF!</definedName>
    <definedName name="alvenaria_1_1_2">#REF!</definedName>
    <definedName name="alvenaria_1_2">#REF!</definedName>
    <definedName name="AMORLDMLENFK">[6]COMPOSIÇÃO!#REF!</definedName>
    <definedName name="ANA" localSheetId="2">'[7]Refor Out. 2001 - BDI=20% Ajust'!#REF!</definedName>
    <definedName name="ANA" localSheetId="3">'[7]Refor Out. 2001 - BDI=20% Ajust'!#REF!</definedName>
    <definedName name="ANA" localSheetId="5">'[7]Refor Out. 2001 - BDI=20% Ajust'!#REF!</definedName>
    <definedName name="ANA">'[7]Refor Out_ 2001 _ BDI_20_ Ajust'!#REF!</definedName>
    <definedName name="ANAEROBIA">#REF!</definedName>
    <definedName name="ANDRE">#REF!</definedName>
    <definedName name="anel">#REF!</definedName>
    <definedName name="_xlnm.Print_Area" localSheetId="2">'BDI 1'!$A$1:$T$38</definedName>
    <definedName name="_xlnm.Print_Area" localSheetId="3">'BDI 2'!$A$1:$T$38</definedName>
    <definedName name="_xlnm.Print_Area" localSheetId="5">'BDI aplicado'!$A$1:$B$50</definedName>
    <definedName name="_xlnm.Print_Area" localSheetId="1">Cronograma!$A$1:$N$37</definedName>
    <definedName name="_xlnm.Print_Area" localSheetId="4">LS!$A$1:$F$51</definedName>
    <definedName name="_xlnm.Print_Area" localSheetId="0">Orçamento!$A$1:$I$44</definedName>
    <definedName name="_xlnm.Print_Area">#REF!</definedName>
    <definedName name="Área_impressão_IM" localSheetId="5">#REF!</definedName>
    <definedName name="Área_impressão_IM">#REF!</definedName>
    <definedName name="AreaTeste" localSheetId="5">#REF!</definedName>
    <definedName name="AreaTeste">#REF!</definedName>
    <definedName name="AreaTeste2">#REF!</definedName>
    <definedName name="areia" localSheetId="2">#REF!</definedName>
    <definedName name="areia" localSheetId="3">#REF!</definedName>
    <definedName name="areia" localSheetId="5">#REF!</definedName>
    <definedName name="areia">#REF!</definedName>
    <definedName name="artFiscal">[8]DADOS!$D$23</definedName>
    <definedName name="AS" localSheetId="5">#REF!</definedName>
    <definedName name="AS">#REF!</definedName>
    <definedName name="ASA" localSheetId="5">#REF!</definedName>
    <definedName name="ASA">#REF!</definedName>
    <definedName name="asd" localSheetId="5">#REF!</definedName>
    <definedName name="asd">#REF!</definedName>
    <definedName name="asdf">#REF!</definedName>
    <definedName name="asdfas">#REF!</definedName>
    <definedName name="ASDFF">#REF!</definedName>
    <definedName name="ASFDG">#REF!</definedName>
    <definedName name="ASFDGD">#REF!</definedName>
    <definedName name="ASFVASV">#REF!</definedName>
    <definedName name="ASG">#REF!</definedName>
    <definedName name="ASGD">#REF!</definedName>
    <definedName name="ASGDF">#REF!</definedName>
    <definedName name="ASSEN_TUBO_EMISS" localSheetId="2">#REF!</definedName>
    <definedName name="ASSEN_TUBO_EMISS" localSheetId="3">#REF!</definedName>
    <definedName name="ASSEN_TUBO_EMISS" localSheetId="5">#REF!</definedName>
    <definedName name="ASSEN_TUBO_EMISS">#REF!</definedName>
    <definedName name="ASSEN_TUBO_EMISS2" localSheetId="2">#REF!</definedName>
    <definedName name="ASSEN_TUBO_EMISS2" localSheetId="3">#REF!</definedName>
    <definedName name="ASSEN_TUBO_EMISS2" localSheetId="5">#REF!</definedName>
    <definedName name="ASSEN_TUBO_EMISS2">#REF!</definedName>
    <definedName name="ASSENT_EMISS3_S" localSheetId="2">#REF!</definedName>
    <definedName name="ASSENT_EMISS3_S" localSheetId="3">#REF!</definedName>
    <definedName name="ASSENT_EMISS3_S" localSheetId="5">#REF!</definedName>
    <definedName name="ASSENT_EMISS3_S">#REF!</definedName>
    <definedName name="ASSENT_TUBO" localSheetId="2">#REF!</definedName>
    <definedName name="ASSENT_TUBO" localSheetId="3">#REF!</definedName>
    <definedName name="ASSENT_TUBO" localSheetId="5">#REF!</definedName>
    <definedName name="ASSENT_TUBO">#REF!</definedName>
    <definedName name="ASVDVFA">#REF!</definedName>
    <definedName name="ATENÇÃO" localSheetId="5">{#N/A,#N/A,FALSE,"MO (2)"}</definedName>
    <definedName name="ATENÇÃO">{#N/A,#N/A,FALSE,"MO (2)"}</definedName>
    <definedName name="aZUEN" localSheetId="2" hidden="1">#REF!</definedName>
    <definedName name="aZUEN" localSheetId="3" hidden="1">#REF!</definedName>
    <definedName name="aZUEN" localSheetId="5" hidden="1">#REF!</definedName>
    <definedName name="aZUEN" hidden="1">#REF!</definedName>
    <definedName name="B" localSheetId="2">#REF!</definedName>
    <definedName name="B" localSheetId="3">#REF!</definedName>
    <definedName name="B" localSheetId="5">#REF!</definedName>
    <definedName name="B">{#N/A,#N/A,FALSE,"MO (2)"}</definedName>
    <definedName name="BACIA_3">#REF!</definedName>
    <definedName name="bacia15">#REF!</definedName>
    <definedName name="bacia16">#REF!</definedName>
    <definedName name="BACIA160">#REF!</definedName>
    <definedName name="BACIA17">#REF!</definedName>
    <definedName name="BAIANO">#REF!</definedName>
    <definedName name="Banco_dados_IM" localSheetId="2">#REF!</definedName>
    <definedName name="Banco_dados_IM" localSheetId="3">#REF!</definedName>
    <definedName name="Banco_dados_IM" localSheetId="5">#REF!</definedName>
    <definedName name="Banco_dados_IM">#REF!</definedName>
    <definedName name="Banco_dados_IM2">#REF!</definedName>
    <definedName name="_xlnm.Database" localSheetId="2">#REF!</definedName>
    <definedName name="_xlnm.Database" localSheetId="3">#REF!</definedName>
    <definedName name="_xlnm.Database" localSheetId="5">#REF!</definedName>
    <definedName name="_xlnm.Database">#REF!</definedName>
    <definedName name="BB" localSheetId="2">#REF!</definedName>
    <definedName name="BB" localSheetId="3">#REF!</definedName>
    <definedName name="BB" localSheetId="5">#REF!</definedName>
    <definedName name="BB">[5]CUBACAO!#REF!</definedName>
    <definedName name="BBB">[5]CUBACAO!#REF!</definedName>
    <definedName name="bdgfsb">#REF!</definedName>
    <definedName name="BDI" localSheetId="2">#REF!</definedName>
    <definedName name="BDI" localSheetId="3">#REF!</definedName>
    <definedName name="BDI" localSheetId="5">#REF!</definedName>
    <definedName name="BDI">#REF!</definedName>
    <definedName name="BDIc" localSheetId="2">#REF!</definedName>
    <definedName name="BDIc" localSheetId="3">#REF!</definedName>
    <definedName name="BDIc" localSheetId="5">#REF!</definedName>
    <definedName name="BDIc">#REF!</definedName>
    <definedName name="BDIf" localSheetId="2">#REF!</definedName>
    <definedName name="BDIf" localSheetId="3">#REF!</definedName>
    <definedName name="BDIf" localSheetId="5">#REF!</definedName>
    <definedName name="BDIf">#REF!</definedName>
    <definedName name="bfgd">#REF!</definedName>
    <definedName name="bfs">#REF!</definedName>
    <definedName name="BL_ANC_EMISS3_S" localSheetId="2">#REF!</definedName>
    <definedName name="BL_ANC_EMISS3_S" localSheetId="3">#REF!</definedName>
    <definedName name="BL_ANC_EMISS3_S" localSheetId="5">#REF!</definedName>
    <definedName name="BL_ANC_EMISS3_S">#REF!</definedName>
    <definedName name="BL_ANCO_EMISS2" localSheetId="2">#REF!</definedName>
    <definedName name="BL_ANCO_EMISS2" localSheetId="3">#REF!</definedName>
    <definedName name="BL_ANCO_EMISS2" localSheetId="5">#REF!</definedName>
    <definedName name="BL_ANCO_EMISS2">#REF!</definedName>
    <definedName name="BLOCO_ANCOR_EMISS" localSheetId="2">#REF!</definedName>
    <definedName name="BLOCO_ANCOR_EMISS" localSheetId="3">#REF!</definedName>
    <definedName name="BLOCO_ANCOR_EMISS" localSheetId="5">#REF!</definedName>
    <definedName name="BLOCO_ANCOR_EMISS">#REF!</definedName>
    <definedName name="BRIOPA" localSheetId="2">#REF!</definedName>
    <definedName name="BRIOPA" localSheetId="3">#REF!</definedName>
    <definedName name="BRIOPA" localSheetId="5">#REF!</definedName>
    <definedName name="BRIOPA">#REF!</definedName>
    <definedName name="bruno">#REF!</definedName>
    <definedName name="bsdbsd">#REF!</definedName>
    <definedName name="bsdbsgfdzb">#REF!</definedName>
    <definedName name="bsgfdbsgfdb">#REF!</definedName>
    <definedName name="buc3eta" localSheetId="2">#REF!</definedName>
    <definedName name="buc3eta" localSheetId="3">#REF!</definedName>
    <definedName name="buc3eta" localSheetId="5">#REF!</definedName>
    <definedName name="buc3eta">#REF!</definedName>
    <definedName name="BuiltIn_Print_Area" localSheetId="2">#REF!</definedName>
    <definedName name="BuiltIn_Print_Area" localSheetId="3">#REF!</definedName>
    <definedName name="BuiltIn_Print_Area" localSheetId="5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A">#REF!</definedName>
    <definedName name="bvd">#REF!</definedName>
    <definedName name="BVEOLISA" localSheetId="2">#REF!</definedName>
    <definedName name="BVEOLISA" localSheetId="3">#REF!</definedName>
    <definedName name="BVEOLISA" localSheetId="5">#REF!</definedName>
    <definedName name="BVEOLISA">#REF!</definedName>
    <definedName name="caaw">#REF!</definedName>
    <definedName name="CAD_EMISS3_S" localSheetId="2">#REF!</definedName>
    <definedName name="CAD_EMISS3_S" localSheetId="3">#REF!</definedName>
    <definedName name="CAD_EMISS3_S" localSheetId="5">#REF!</definedName>
    <definedName name="CAD_EMISS3_S">#REF!</definedName>
    <definedName name="CADASTRO" localSheetId="2">#REF!</definedName>
    <definedName name="CADASTRO" localSheetId="3">#REF!</definedName>
    <definedName name="CADASTRO" localSheetId="5">#REF!</definedName>
    <definedName name="CADASTRO">#REF!</definedName>
    <definedName name="CADASTRO_EMISS" localSheetId="2">#REF!</definedName>
    <definedName name="CADASTRO_EMISS" localSheetId="3">#REF!</definedName>
    <definedName name="CADASTRO_EMISS" localSheetId="5">#REF!</definedName>
    <definedName name="CADASTRO_EMISS">#REF!</definedName>
    <definedName name="CADASTRO_EMISS2" localSheetId="2">#REF!</definedName>
    <definedName name="CADASTRO_EMISS2" localSheetId="3">#REF!</definedName>
    <definedName name="CADASTRO_EMISS2" localSheetId="5">#REF!</definedName>
    <definedName name="CADASTRO_EMISS2">#REF!</definedName>
    <definedName name="CADASTRO_REDE_COL" localSheetId="2">#REF!</definedName>
    <definedName name="CADASTRO_REDE_COL" localSheetId="3">#REF!</definedName>
    <definedName name="CADASTRO_REDE_COL" localSheetId="5">#REF!</definedName>
    <definedName name="CADASTRO_REDE_COL">#REF!</definedName>
    <definedName name="caea">#REF!</definedName>
    <definedName name="CAED">#REF!</definedName>
    <definedName name="CAIXAS" localSheetId="2">#REF!</definedName>
    <definedName name="CAIXAS" localSheetId="3">#REF!</definedName>
    <definedName name="CAIXAS" localSheetId="5">#REF!</definedName>
    <definedName name="CAIXAS">#REF!</definedName>
    <definedName name="CAIXAS_EMISS3_S" localSheetId="2">#REF!</definedName>
    <definedName name="CAIXAS_EMISS3_S" localSheetId="3">#REF!</definedName>
    <definedName name="CAIXAS_EMISS3_S" localSheetId="5">#REF!</definedName>
    <definedName name="CAIXAS_EMISS3_S">#REF!</definedName>
    <definedName name="CalculadoCPFin">SUMIF([9]QCI!$R$22:$R$30,"Calculado",[9]QCI!$AB$22:$AB$30)</definedName>
    <definedName name="CalculadoCPFisica">SUMIF([9]QCI!$R$22:$R$30,"Calculado",[9]QCI!$AC$22:$AC$30)</definedName>
    <definedName name="CalculadoInv" localSheetId="5">CalculadoRep+CalculadoCPFin+CalculadoCPFisica</definedName>
    <definedName name="CalculadoInv">CalculadoRep+CalculadoCPFin+CalculadoCPFisica</definedName>
    <definedName name="CalculadoRep">SUMIF([9]QCI!$R$22:$R$30,"Calculado",[9]QCI!$AA$22:$AA$30)</definedName>
    <definedName name="CANETA" localSheetId="2">#REF!</definedName>
    <definedName name="CANETA" localSheetId="3">#REF!</definedName>
    <definedName name="CANETA" localSheetId="5">#REF!</definedName>
    <definedName name="CANETA">#REF!</definedName>
    <definedName name="CANTEIRO_DE_OBRAS">[10]CANT_OBRAS!$H$8</definedName>
    <definedName name="CANTEIRO_OBRAS" localSheetId="2">#REF!</definedName>
    <definedName name="CANTEIRO_OBRAS" localSheetId="3">#REF!</definedName>
    <definedName name="CANTEIRO_OBRAS" localSheetId="5">#REF!</definedName>
    <definedName name="CANTEIRO_OBRAS">#REF!</definedName>
    <definedName name="CAPA" localSheetId="5">[1]Reforma!#REF!</definedName>
    <definedName name="CAPA">[1]Reforma!#REF!</definedName>
    <definedName name="CAS" localSheetId="5">#REF!</definedName>
    <definedName name="CAS">#REF!</definedName>
    <definedName name="casa" localSheetId="5">[1]Reforma!#REF!</definedName>
    <definedName name="casa">[1]Reforma!#REF!</definedName>
    <definedName name="CASS" localSheetId="5">#REF!</definedName>
    <definedName name="CASS">#REF!</definedName>
    <definedName name="casw">#REF!</definedName>
    <definedName name="CASWS">#REF!</definedName>
    <definedName name="CAWAS">#REF!</definedName>
    <definedName name="CC">[5]CUBACAO!#REF!</definedName>
    <definedName name="çç">#REF!</definedName>
    <definedName name="CCC">[5]CUBACAO!#REF!</definedName>
    <definedName name="cds">#REF!</definedName>
    <definedName name="CELIA">#REF!</definedName>
    <definedName name="CélulaInicioPlanilha">#REF!</definedName>
    <definedName name="CélulaResumo">#REF!</definedName>
    <definedName name="CEU" localSheetId="2" hidden="1">#REF!</definedName>
    <definedName name="CEU" localSheetId="3" hidden="1">#REF!</definedName>
    <definedName name="CEU" localSheetId="5" hidden="1">#REF!</definedName>
    <definedName name="CEU" hidden="1">#REF!</definedName>
    <definedName name="cimento" localSheetId="2">#REF!</definedName>
    <definedName name="cimento" localSheetId="3">#REF!</definedName>
    <definedName name="cimento" localSheetId="5">#REF!</definedName>
    <definedName name="cimento">#REF!</definedName>
    <definedName name="ÇK">#REF!</definedName>
    <definedName name="Cmat" localSheetId="2">#REF!</definedName>
    <definedName name="Cmat" localSheetId="3">#REF!</definedName>
    <definedName name="Cmat" localSheetId="5">#REF!</definedName>
    <definedName name="Cmat">#REF!</definedName>
    <definedName name="Cmo" localSheetId="2">#REF!</definedName>
    <definedName name="Cmo" localSheetId="3">#REF!</definedName>
    <definedName name="Cmo" localSheetId="5">#REF!</definedName>
    <definedName name="Cmo">#REF!</definedName>
    <definedName name="CNVDFNVN">#REF!</definedName>
    <definedName name="cocacola">#REF!</definedName>
    <definedName name="cocaina">#REF!</definedName>
    <definedName name="cOMPOSIÇaO" localSheetId="2" hidden="1">#REF!</definedName>
    <definedName name="cOMPOSIÇaO" localSheetId="3" hidden="1">#REF!</definedName>
    <definedName name="cOMPOSIÇaO" localSheetId="5" hidden="1">#REF!</definedName>
    <definedName name="cOMPOSIÇaO" hidden="1">#REF!</definedName>
    <definedName name="COMPOSICOES">#REF!</definedName>
    <definedName name="CONT_CANTEIRO" localSheetId="2">#REF!</definedName>
    <definedName name="CONT_CANTEIRO" localSheetId="3">#REF!</definedName>
    <definedName name="CONT_CANTEIRO" localSheetId="5">#REF!</definedName>
    <definedName name="CONT_CANTEIRO">#REF!</definedName>
    <definedName name="cópia">#REF!</definedName>
    <definedName name="creaFiscal">[8]DADOS!$C$23</definedName>
    <definedName name="crono" localSheetId="5">#REF!</definedName>
    <definedName name="crono">#REF!</definedName>
    <definedName name="CSQAS" localSheetId="5">#REF!</definedName>
    <definedName name="CSQAS">#REF!</definedName>
    <definedName name="CT" localSheetId="5">#REF!</definedName>
    <definedName name="CT">#REF!</definedName>
    <definedName name="CU">#REF!</definedName>
    <definedName name="CustoReal">#REF!</definedName>
    <definedName name="cUSTOS" localSheetId="2">#REF!</definedName>
    <definedName name="cUSTOS" localSheetId="3">#REF!</definedName>
    <definedName name="cUSTOS" localSheetId="5">#REF!</definedName>
    <definedName name="cUSTOS">#REF!</definedName>
    <definedName name="CVDR">#REF!</definedName>
    <definedName name="CVG">#REF!</definedName>
    <definedName name="CX">#REF!</definedName>
    <definedName name="CXA">#REF!</definedName>
    <definedName name="CXAFA">#REF!</definedName>
    <definedName name="CXG">#REF!</definedName>
    <definedName name="D">#REF!</definedName>
    <definedName name="DAA">#REF!</definedName>
    <definedName name="daded">#REF!</definedName>
    <definedName name="DADQ">#REF!</definedName>
    <definedName name="danilo">#REF!</definedName>
    <definedName name="DAQA">#REF!</definedName>
    <definedName name="DARA">#REF!</definedName>
    <definedName name="Data" localSheetId="2">#REF!</definedName>
    <definedName name="Data" localSheetId="3">#REF!</definedName>
    <definedName name="Data" localSheetId="5">#REF!</definedName>
    <definedName name="Data">#REF!</definedName>
    <definedName name="datasource">#REF!</definedName>
    <definedName name="DAW">#REF!</definedName>
    <definedName name="DD">[5]CUBACAO!#REF!</definedName>
    <definedName name="DDD" localSheetId="2">[1]Reforma!#REF!</definedName>
    <definedName name="DDD" localSheetId="3">[1]Reforma!#REF!</definedName>
    <definedName name="DDD" localSheetId="5">[1]Reforma!#REF!</definedName>
    <definedName name="DDD">[5]CUBACAO!#REF!</definedName>
    <definedName name="Deco">#REF!</definedName>
    <definedName name="DEQAQAZA">#REF!</definedName>
    <definedName name="DESAP" localSheetId="2">#REF!</definedName>
    <definedName name="DESAP" localSheetId="3">#REF!</definedName>
    <definedName name="DESAP" localSheetId="5">#REF!</definedName>
    <definedName name="DESAP">#REF!</definedName>
    <definedName name="DESAPROPRIAÇÃO">'[10]AQU TERRENO-'!$H$9</definedName>
    <definedName name="DESONERACAO">[11]BDI!$T$10:$T$11</definedName>
    <definedName name="Df" localSheetId="2">#REF!</definedName>
    <definedName name="Df" localSheetId="3">#REF!</definedName>
    <definedName name="Df" localSheetId="5">#REF!</definedName>
    <definedName name="Df">#REF!</definedName>
    <definedName name="DFAS" localSheetId="5">#REF!</definedName>
    <definedName name="DFAS">#REF!</definedName>
    <definedName name="dfdf" localSheetId="5">{#N/A,#N/A,FALSE,"MO (2)"}</definedName>
    <definedName name="dfdf">{#N/A,#N/A,FALSE,"MO (2)"}</definedName>
    <definedName name="DFE">#REF!</definedName>
    <definedName name="dfes">#REF!</definedName>
    <definedName name="dfgdfgfd">#REF!</definedName>
    <definedName name="DFQWAD">#REF!</definedName>
    <definedName name="dfsd">#REF!</definedName>
    <definedName name="DFSDF">[1]Reforma!#REF!</definedName>
    <definedName name="DGRR">#REF!</definedName>
    <definedName name="DKJBGKSHAK">#REF!</definedName>
    <definedName name="DRGTU" localSheetId="2">#REF!</definedName>
    <definedName name="DRGTU" localSheetId="3">#REF!</definedName>
    <definedName name="DRGTU" localSheetId="5">#REF!</definedName>
    <definedName name="DRGTU">#REF!</definedName>
    <definedName name="ds">#REF!</definedName>
    <definedName name="DSD">[1]Reforma!#REF!</definedName>
    <definedName name="DSDS">#REF!</definedName>
    <definedName name="dsdsf">#REF!</definedName>
    <definedName name="dsfgdffdsfsdfs">#REF!</definedName>
    <definedName name="DWD">#REF!</definedName>
    <definedName name="dx" localSheetId="2">'[12]ENTRADA DE DADOS'!$F$5</definedName>
    <definedName name="dx" localSheetId="3">'[12]ENTRADA DE DADOS'!$F$5</definedName>
    <definedName name="dx" localSheetId="5">'[12]ENTRADA DE DADOS'!$F$5</definedName>
    <definedName name="dx">'[13]ENTRADA DE DADOS'!$F$5</definedName>
    <definedName name="dxi" localSheetId="2">'[12]ENTRADA DE DADOS'!$I$5</definedName>
    <definedName name="dxi" localSheetId="3">'[12]ENTRADA DE DADOS'!$I$5</definedName>
    <definedName name="dxi" localSheetId="5">'[12]ENTRADA DE DADOS'!$I$5</definedName>
    <definedName name="dxi">'[13]ENTRADA DE DADOS'!$I$5</definedName>
    <definedName name="DY" localSheetId="2">'[13]ENTRADA DE DADOS'!$F$5</definedName>
    <definedName name="DY" localSheetId="3">'[13]ENTRADA DE DADOS'!$F$5</definedName>
    <definedName name="DY" localSheetId="5">'[13]ENTRADA DE DADOS'!$F$5</definedName>
    <definedName name="DY">'[14]ENTRADA DE DADOS'!$F$5</definedName>
    <definedName name="E" localSheetId="2">#REF!</definedName>
    <definedName name="E" localSheetId="3">#REF!</definedName>
    <definedName name="E" localSheetId="5">#REF!</definedName>
    <definedName name="E">#REF!</definedName>
    <definedName name="ee" localSheetId="2">[1]Reforma!#REF!</definedName>
    <definedName name="ee" localSheetId="3">[1]Reforma!#REF!</definedName>
    <definedName name="ee" localSheetId="5">[1]Reforma!#REF!</definedName>
    <definedName name="EE">[5]CUBACAO!#REF!</definedName>
    <definedName name="EE1_MAT" localSheetId="2">'[15]B - Captação_Elevação 1a Etapa '!#REF!</definedName>
    <definedName name="EE1_MAT" localSheetId="3">'[15]B - Captação_Elevação 1a Etapa '!#REF!</definedName>
    <definedName name="EE1_MAT" localSheetId="5">'[15]B - Captação_Elevação 1a Etapa '!#REF!</definedName>
    <definedName name="EE1_MAT">'[15]B - Captação_Elevação 1a Etapa '!#REF!</definedName>
    <definedName name="EE1_MATERIAIS">'[10]ESTA ELEVATÓRIA_'!$H$106</definedName>
    <definedName name="EE1_SERV" localSheetId="2">'[15]B - Captação_Elevação 1a Etapa '!#REF!</definedName>
    <definedName name="EE1_SERV" localSheetId="3">'[15]B - Captação_Elevação 1a Etapa '!#REF!</definedName>
    <definedName name="EE1_SERV" localSheetId="5">'[15]B - Captação_Elevação 1a Etapa '!#REF!</definedName>
    <definedName name="EE1_SERV">'[15]B - Captação_Elevação 1a Etapa '!#REF!</definedName>
    <definedName name="EE1_SERVIÇOS">'[10]ESTA ELEVATÓRIA_'!$H$9</definedName>
    <definedName name="EE2_MAT" localSheetId="2">'[15]B - Captação_Elevação 1a Etapa '!#REF!</definedName>
    <definedName name="EE2_MAT" localSheetId="3">'[15]B - Captação_Elevação 1a Etapa '!#REF!</definedName>
    <definedName name="EE2_MAT" localSheetId="5">'[15]B - Captação_Elevação 1a Etapa '!#REF!</definedName>
    <definedName name="EE2_MAT">'[15]B - Captação_Elevação 1a Etapa '!#REF!</definedName>
    <definedName name="EE2_MATERIAIS">'[10]ESTA ELEVATÓRIA_'!$H$244</definedName>
    <definedName name="EE2_SERV" localSheetId="2">'[15]B - Captação_Elevação 1a Etapa '!#REF!</definedName>
    <definedName name="EE2_SERV" localSheetId="3">'[15]B - Captação_Elevação 1a Etapa '!#REF!</definedName>
    <definedName name="EE2_SERV" localSheetId="5">'[15]B - Captação_Elevação 1a Etapa '!#REF!</definedName>
    <definedName name="EE2_SERV">'[15]B - Captação_Elevação 1a Etapa '!#REF!</definedName>
    <definedName name="EE2_SERVIÇOS">'[10]ESTA ELEVATÓRIA_'!$H$143</definedName>
    <definedName name="EE3_MAT" localSheetId="2">'[15]B - Captação_Elevação 1a Etapa '!#REF!</definedName>
    <definedName name="EE3_MAT" localSheetId="3">'[15]B - Captação_Elevação 1a Etapa '!#REF!</definedName>
    <definedName name="EE3_MAT" localSheetId="5">'[15]B - Captação_Elevação 1a Etapa '!#REF!</definedName>
    <definedName name="EE3_MAT">'[15]B - Captação_Elevação 1a Etapa '!#REF!</definedName>
    <definedName name="EE3_SERV" localSheetId="2">'[15]B - Captação_Elevação 1a Etapa '!#REF!</definedName>
    <definedName name="EE3_SERV" localSheetId="3">'[15]B - Captação_Elevação 1a Etapa '!#REF!</definedName>
    <definedName name="EE3_SERV" localSheetId="5">'[15]B - Captação_Elevação 1a Etapa '!#REF!</definedName>
    <definedName name="EE3_SERV">'[15]B - Captação_Elevação 1a Etapa '!#REF!</definedName>
    <definedName name="eeab004" localSheetId="5">#REF!</definedName>
    <definedName name="eeab004">#REF!</definedName>
    <definedName name="EEAT" localSheetId="5">[1]Reforma!#REF!</definedName>
    <definedName name="EEAT">[1]Reforma!#REF!</definedName>
    <definedName name="eee" localSheetId="2">#REF!</definedName>
    <definedName name="eee" localSheetId="3">#REF!</definedName>
    <definedName name="eee" localSheetId="5">#REF!</definedName>
    <definedName name="EEE">[5]CUBACAO!#REF!</definedName>
    <definedName name="EEEEE" localSheetId="5">[1]Reforma!#REF!</definedName>
    <definedName name="EEEEE">[1]Reforma!#REF!</definedName>
    <definedName name="EEEEEEEEE" localSheetId="5">#REF!</definedName>
    <definedName name="EEEEEEEEE">#REF!</definedName>
    <definedName name="eliabe" localSheetId="5">#REF!</definedName>
    <definedName name="eliabe">#REF!</definedName>
    <definedName name="ELLICLAU">#REF!</definedName>
    <definedName name="EM">#REF!</definedName>
    <definedName name="EMI">#REF!</definedName>
    <definedName name="EMISS_1_MAT" localSheetId="2">#REF!</definedName>
    <definedName name="EMISS_1_MAT" localSheetId="3">#REF!</definedName>
    <definedName name="EMISS_1_MAT" localSheetId="5">#REF!</definedName>
    <definedName name="EMISS_1_MAT">#REF!</definedName>
    <definedName name="EMISS_1_SERV" localSheetId="2">#REF!</definedName>
    <definedName name="EMISS_1_SERV" localSheetId="3">#REF!</definedName>
    <definedName name="EMISS_1_SERV" localSheetId="5">#REF!</definedName>
    <definedName name="EMISS_1_SERV">#REF!</definedName>
    <definedName name="EMISS_2_MAT" localSheetId="2">#REF!</definedName>
    <definedName name="EMISS_2_MAT" localSheetId="3">#REF!</definedName>
    <definedName name="EMISS_2_MAT" localSheetId="5">#REF!</definedName>
    <definedName name="EMISS_2_MAT">#REF!</definedName>
    <definedName name="EMISS_2_SERV" localSheetId="2">#REF!</definedName>
    <definedName name="EMISS_2_SERV" localSheetId="3">#REF!</definedName>
    <definedName name="EMISS_2_SERV" localSheetId="5">#REF!</definedName>
    <definedName name="EMISS_2_SERV">#REF!</definedName>
    <definedName name="EMISS_3_MAT" localSheetId="2">#REF!</definedName>
    <definedName name="EMISS_3_MAT" localSheetId="3">#REF!</definedName>
    <definedName name="EMISS_3_MAT" localSheetId="5">#REF!</definedName>
    <definedName name="EMISS_3_MAT">#REF!</definedName>
    <definedName name="EMISS_3_SERV" localSheetId="2">#REF!</definedName>
    <definedName name="EMISS_3_SERV" localSheetId="3">#REF!</definedName>
    <definedName name="EMISS_3_SERV" localSheetId="5">#REF!</definedName>
    <definedName name="EMISS_3_SERV">#REF!</definedName>
    <definedName name="EMISSÁRIO1_MATERIAIS">[10]EMISSÁRIO_!$H$39</definedName>
    <definedName name="EMISSÁRIO1_SERVIÇOS">[10]EMISSÁRIO_!$H$9</definedName>
    <definedName name="EMISSÁRIO2_MATERIAIS">[10]EMISSÁRIO_!$H$80</definedName>
    <definedName name="EMISSÁRIO2_SERVIÇOS">[10]EMISSÁRIO_!$H$50</definedName>
    <definedName name="Encargos">[16]INSUMOS!$G$1</definedName>
    <definedName name="Entulho">[11]Memoria_Calculo!#REF!</definedName>
    <definedName name="eprd_cod" localSheetId="5">#REF!</definedName>
    <definedName name="eprd_cod">#REF!</definedName>
    <definedName name="ER" localSheetId="5">[1]Reforma!#REF!</definedName>
    <definedName name="ER">[1]Reforma!#REF!</definedName>
    <definedName name="ES" localSheetId="5">[1]Reforma!#REF!</definedName>
    <definedName name="ES">[1]Reforma!#REF!</definedName>
    <definedName name="ESC_EMISS3_S" localSheetId="2">#REF!</definedName>
    <definedName name="ESC_EMISS3_S" localSheetId="3">#REF!</definedName>
    <definedName name="ESC_EMISS3_S" localSheetId="5">#REF!</definedName>
    <definedName name="ESC_EMISS3_S">#REF!</definedName>
    <definedName name="ESCORAMENTO" localSheetId="2">#REF!</definedName>
    <definedName name="ESCORAMENTO" localSheetId="3">#REF!</definedName>
    <definedName name="ESCORAMENTO" localSheetId="5">#REF!</definedName>
    <definedName name="ESCORAMENTO">#REF!</definedName>
    <definedName name="ESGOT_EMISS3_S" localSheetId="2">#REF!</definedName>
    <definedName name="ESGOT_EMISS3_S" localSheetId="3">#REF!</definedName>
    <definedName name="ESGOT_EMISS3_S" localSheetId="5">#REF!</definedName>
    <definedName name="ESGOT_EMISS3_S">#REF!</definedName>
    <definedName name="ESGOTAMENTO" localSheetId="2">#REF!</definedName>
    <definedName name="ESGOTAMENTO" localSheetId="3">#REF!</definedName>
    <definedName name="ESGOTAMENTO" localSheetId="5">#REF!</definedName>
    <definedName name="ESGOTAMENTO">#REF!</definedName>
    <definedName name="estado" localSheetId="2">#REF!</definedName>
    <definedName name="estado" localSheetId="3">#REF!</definedName>
    <definedName name="estado" localSheetId="5">#REF!</definedName>
    <definedName name="estado">#REF!</definedName>
    <definedName name="ETA">[1]Reforma!#REF!</definedName>
    <definedName name="eu" localSheetId="2" hidden="1">{#N/A,#N/A,FALSE,"MO (2)"}</definedName>
    <definedName name="eu" localSheetId="3" hidden="1">{#N/A,#N/A,FALSE,"MO (2)"}</definedName>
    <definedName name="eu" localSheetId="5" hidden="1">{#N/A,#N/A,FALSE,"MO (2)"}</definedName>
    <definedName name="eu" hidden="1">{#N/A,#N/A,FALSE,"MO (2)"}</definedName>
    <definedName name="Eventos">OFFSET([8]DADOS!$A$33,1,0):OFFSET([8]DADOS!$C$39,-1,0)</definedName>
    <definedName name="EW">#REF!</definedName>
    <definedName name="Excel_BuiltIn__FilterDatabase_11" localSheetId="2">#REF!</definedName>
    <definedName name="Excel_BuiltIn__FilterDatabase_11" localSheetId="3">#REF!</definedName>
    <definedName name="Excel_BuiltIn__FilterDatabase_11" localSheetId="5">#REF!</definedName>
    <definedName name="Excel_BuiltIn__FilterDatabase_11">#REF!</definedName>
    <definedName name="Excel_BuiltIn__FilterDatabase_12" localSheetId="2">#REF!</definedName>
    <definedName name="Excel_BuiltIn__FilterDatabase_12" localSheetId="3">#REF!</definedName>
    <definedName name="Excel_BuiltIn__FilterDatabase_12" localSheetId="5">#REF!</definedName>
    <definedName name="Excel_BuiltIn__FilterDatabase_12">#REF!</definedName>
    <definedName name="Excel_BuiltIn__FilterDatabase_2" localSheetId="2">#REF!</definedName>
    <definedName name="Excel_BuiltIn__FilterDatabase_2" localSheetId="3">#REF!</definedName>
    <definedName name="Excel_BuiltIn__FilterDatabase_2" localSheetId="5">#REF!</definedName>
    <definedName name="Excel_BuiltIn__FilterDatabase_2">#REF!</definedName>
    <definedName name="Excel_BuiltIn__FilterDatabase_3" localSheetId="2">#REF!</definedName>
    <definedName name="Excel_BuiltIn__FilterDatabase_3" localSheetId="3">#REF!</definedName>
    <definedName name="Excel_BuiltIn__FilterDatabase_3" localSheetId="5">#REF!</definedName>
    <definedName name="Excel_BuiltIn__FilterDatabase_3">#REF!</definedName>
    <definedName name="Excel_BuiltIn__FilterDatabase_4" localSheetId="2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_FilterDatabase_5" localSheetId="2">#REF!</definedName>
    <definedName name="Excel_BuiltIn__FilterDatabase_5" localSheetId="3">#REF!</definedName>
    <definedName name="Excel_BuiltIn__FilterDatabase_5" localSheetId="5">#REF!</definedName>
    <definedName name="Excel_BuiltIn__FilterDatabase_5">#REF!</definedName>
    <definedName name="Excel_BuiltIn__FilterDatabase_6" localSheetId="2">#REF!</definedName>
    <definedName name="Excel_BuiltIn__FilterDatabase_6" localSheetId="3">#REF!</definedName>
    <definedName name="Excel_BuiltIn__FilterDatabase_6" localSheetId="5">#REF!</definedName>
    <definedName name="Excel_BuiltIn__FilterDatabase_6">#REF!</definedName>
    <definedName name="Excel_BuiltIn__FilterDatabase_7" localSheetId="2">#REF!</definedName>
    <definedName name="Excel_BuiltIn__FilterDatabase_7" localSheetId="3">#REF!</definedName>
    <definedName name="Excel_BuiltIn__FilterDatabase_7" localSheetId="5">#REF!</definedName>
    <definedName name="Excel_BuiltIn__FilterDatabase_7">#REF!</definedName>
    <definedName name="Excel_BuiltIn__FilterDatabase_8" localSheetId="2">#REF!</definedName>
    <definedName name="Excel_BuiltIn__FilterDatabase_8" localSheetId="3">#REF!</definedName>
    <definedName name="Excel_BuiltIn__FilterDatabase_8" localSheetId="5">#REF!</definedName>
    <definedName name="Excel_BuiltIn__FilterDatabase_8">#REF!</definedName>
    <definedName name="Excel_BuiltIn__FilterDatabase_9" localSheetId="2">#REF!</definedName>
    <definedName name="Excel_BuiltIn__FilterDatabase_9" localSheetId="3">#REF!</definedName>
    <definedName name="Excel_BuiltIn__FilterDatabase_9" localSheetId="5">#REF!</definedName>
    <definedName name="Excel_BuiltIn__FilterDatabase_9">#REF!</definedName>
    <definedName name="Excel_BuiltIn_Database" localSheetId="2">#REF!</definedName>
    <definedName name="Excel_BuiltIn_Database" localSheetId="3">#REF!</definedName>
    <definedName name="Excel_BuiltIn_Database" localSheetId="5">#REF!</definedName>
    <definedName name="Excel_BuiltIn_Database">#REF!</definedName>
    <definedName name="Excel_BuiltIn_Database_1" localSheetId="2">#REF!</definedName>
    <definedName name="Excel_BuiltIn_Database_1" localSheetId="3">#REF!</definedName>
    <definedName name="Excel_BuiltIn_Database_1" localSheetId="5">#REF!</definedName>
    <definedName name="Excel_BuiltIn_Database_1">#REF!</definedName>
    <definedName name="Excel_BuiltIn_Database_6" localSheetId="2">#REF!</definedName>
    <definedName name="Excel_BuiltIn_Database_6" localSheetId="3">#REF!</definedName>
    <definedName name="Excel_BuiltIn_Database_6" localSheetId="5">#REF!</definedName>
    <definedName name="Excel_BuiltIn_Database_6">#REF!</definedName>
    <definedName name="Excel_BuiltIn_Print_Area">#REF!</definedName>
    <definedName name="Excel_BuiltIn_Print_Area_2">#REF!</definedName>
    <definedName name="Excel_BuiltIn_Print_Area_3" localSheetId="2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3_1">#REF!</definedName>
    <definedName name="Excel_BuiltIn_Print_Area_4" localSheetId="2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Area_5_1_1">#REF!</definedName>
    <definedName name="Excel_BuiltIn_Print_Titles">#REF!</definedName>
    <definedName name="Excel_BuiltIn_Print_Titles_2" localSheetId="2">#REF!</definedName>
    <definedName name="Excel_BuiltIn_Print_Titles_2" localSheetId="3">#REF!</definedName>
    <definedName name="Excel_BuiltIn_Print_Titles_2" localSheetId="5">#REF!</definedName>
    <definedName name="Excel_BuiltIn_Print_Titles_2">#REF!</definedName>
    <definedName name="Excel_BuiltIn_Print_Titles_2_1">#REF!</definedName>
    <definedName name="Excel_BuiltIn_Print_Titles_3" localSheetId="2">#REF!</definedName>
    <definedName name="Excel_BuiltIn_Print_Titles_3" localSheetId="3">#REF!</definedName>
    <definedName name="Excel_BuiltIn_Print_Titles_3" localSheetId="5">#REF!</definedName>
    <definedName name="Excel_BuiltIn_Print_Titles_3">#REF!</definedName>
    <definedName name="Excel_BuiltIn_Print_Titles_4" localSheetId="2">#REF!</definedName>
    <definedName name="Excel_BuiltIn_Print_Titles_4" localSheetId="3">#REF!</definedName>
    <definedName name="Excel_BuiltIn_Print_Titles_4" localSheetId="5">#REF!</definedName>
    <definedName name="Excel_BuiltIn_Print_Titles_4">#REF!</definedName>
    <definedName name="Excel_BuiltIn_Print_Titles_6_1" localSheetId="2">#REF!</definedName>
    <definedName name="Excel_BuiltIn_Print_Titles_6_1" localSheetId="3">#REF!</definedName>
    <definedName name="Excel_BuiltIn_Print_Titles_6_1" localSheetId="5">#REF!</definedName>
    <definedName name="Excel_BuiltIn_Print_Titles_6_1">#REF!</definedName>
    <definedName name="Excel_BuiltIn_Print_Titles_8">'[17]Orçamento Cisterna'!#REF!</definedName>
    <definedName name="Excel_BuiltIn_Recorder" localSheetId="5">#REF!</definedName>
    <definedName name="Excel_BuiltIn_Recorder">#REF!</definedName>
    <definedName name="FAASDE" localSheetId="5">#REF!</definedName>
    <definedName name="FAASDE">#REF!</definedName>
    <definedName name="FAFAA" localSheetId="5">#REF!</definedName>
    <definedName name="FAFAA">#REF!</definedName>
    <definedName name="FATOR" localSheetId="2">#REF!</definedName>
    <definedName name="FATOR" localSheetId="3">#REF!</definedName>
    <definedName name="FATOR" localSheetId="5">#REF!</definedName>
    <definedName name="FATOR">#REF!</definedName>
    <definedName name="FatSabadoOut">'[18]TrafContExpan-NoPrint'!$O$5</definedName>
    <definedName name="FatSextaOut">'[18]TrafContExpan-NoPrint'!$O$4</definedName>
    <definedName name="Fd" localSheetId="2">#REF!</definedName>
    <definedName name="Fd" localSheetId="3">#REF!</definedName>
    <definedName name="Fd" localSheetId="5">#REF!</definedName>
    <definedName name="Fd">#REF!</definedName>
    <definedName name="fdf" localSheetId="5">{#N/A,#N/A,FALSE,"MO (2)"}</definedName>
    <definedName name="fdf">{#N/A,#N/A,FALSE,"MO (2)"}</definedName>
    <definedName name="fdfd" localSheetId="5">{#N/A,#N/A,FALSE,"MO (2)"}</definedName>
    <definedName name="fdfd">{#N/A,#N/A,FALSE,"MO (2)"}</definedName>
    <definedName name="fernanda" localSheetId="2">#REF!</definedName>
    <definedName name="fernanda" localSheetId="3">#REF!</definedName>
    <definedName name="fernanda" localSheetId="5">#REF!</definedName>
    <definedName name="fernanda">#REF!</definedName>
    <definedName name="ferro" localSheetId="5">{#N/A,#N/A,FALSE,"MO (2)"}</definedName>
    <definedName name="ferro">{#N/A,#N/A,FALSE,"MO (2)"}</definedName>
    <definedName name="feter">#REF!</definedName>
    <definedName name="FF">[5]CUBACAO!#REF!</definedName>
    <definedName name="FFF">[5]CUBACAO!#REF!</definedName>
    <definedName name="FG">#REF!</definedName>
    <definedName name="fgdge">#REF!</definedName>
    <definedName name="FGDGER">#REF!</definedName>
    <definedName name="FGE">#REF!</definedName>
    <definedName name="FGF">#REF!</definedName>
    <definedName name="FGRR">#REF!</definedName>
    <definedName name="fgsagvasdf">#REF!</definedName>
    <definedName name="Formula" localSheetId="2">#REF!</definedName>
    <definedName name="Formula" localSheetId="3">#REF!</definedName>
    <definedName name="Formula" localSheetId="5">#REF!</definedName>
    <definedName name="Formula">#REF!</definedName>
    <definedName name="Formula_1" localSheetId="2">#REF!</definedName>
    <definedName name="Formula_1" localSheetId="3">#REF!</definedName>
    <definedName name="Formula_1" localSheetId="5">#REF!</definedName>
    <definedName name="Formula_1">#REF!</definedName>
    <definedName name="Formula_10" localSheetId="2">#REF!</definedName>
    <definedName name="Formula_10" localSheetId="3">#REF!</definedName>
    <definedName name="Formula_10" localSheetId="5">#REF!</definedName>
    <definedName name="Formula_10">#REF!</definedName>
    <definedName name="Formula_2" localSheetId="2">#REF!</definedName>
    <definedName name="Formula_2" localSheetId="3">#REF!</definedName>
    <definedName name="Formula_2" localSheetId="5">#REF!</definedName>
    <definedName name="Formula_2">#REF!</definedName>
    <definedName name="Formula_3" localSheetId="2">#REF!</definedName>
    <definedName name="Formula_3" localSheetId="3">#REF!</definedName>
    <definedName name="Formula_3" localSheetId="5">#REF!</definedName>
    <definedName name="Formula_3">#REF!</definedName>
    <definedName name="Formula_4" localSheetId="2">#REF!</definedName>
    <definedName name="Formula_4" localSheetId="3">#REF!</definedName>
    <definedName name="Formula_4" localSheetId="5">#REF!</definedName>
    <definedName name="Formula_4">#REF!</definedName>
    <definedName name="Formula_5" localSheetId="2">#REF!</definedName>
    <definedName name="Formula_5" localSheetId="3">#REF!</definedName>
    <definedName name="Formula_5" localSheetId="5">#REF!</definedName>
    <definedName name="Formula_5">#REF!</definedName>
    <definedName name="Formula_5_1" localSheetId="2">#REF!</definedName>
    <definedName name="Formula_5_1" localSheetId="3">#REF!</definedName>
    <definedName name="Formula_5_1" localSheetId="5">#REF!</definedName>
    <definedName name="Formula_5_1">#REF!</definedName>
    <definedName name="Formula_6" localSheetId="2">#REF!</definedName>
    <definedName name="Formula_6" localSheetId="3">#REF!</definedName>
    <definedName name="Formula_6" localSheetId="5">#REF!</definedName>
    <definedName name="Formula_6">#REF!</definedName>
    <definedName name="FORN_ACESS_EMISS" localSheetId="2">#REF!</definedName>
    <definedName name="FORN_ACESS_EMISS" localSheetId="3">#REF!</definedName>
    <definedName name="FORN_ACESS_EMISS" localSheetId="5">#REF!</definedName>
    <definedName name="FORN_ACESS_EMISS">#REF!</definedName>
    <definedName name="FORN_ACESS_EMISS2_M" localSheetId="2">#REF!</definedName>
    <definedName name="FORN_ACESS_EMISS2_M" localSheetId="3">#REF!</definedName>
    <definedName name="FORN_ACESS_EMISS2_M" localSheetId="5">#REF!</definedName>
    <definedName name="FORN_ACESS_EMISS2_M">#REF!</definedName>
    <definedName name="FORN_ACESS_EMISS3_M" localSheetId="2">#REF!</definedName>
    <definedName name="FORN_ACESS_EMISS3_M" localSheetId="3">#REF!</definedName>
    <definedName name="FORN_ACESS_EMISS3_M" localSheetId="5">#REF!</definedName>
    <definedName name="FORN_ACESS_EMISS3_M">#REF!</definedName>
    <definedName name="FORN_ACESS_REDE_COL" localSheetId="2">#REF!</definedName>
    <definedName name="FORN_ACESS_REDE_COL" localSheetId="3">#REF!</definedName>
    <definedName name="FORN_ACESS_REDE_COL" localSheetId="5">#REF!</definedName>
    <definedName name="FORN_ACESS_REDE_COL">#REF!</definedName>
    <definedName name="FORN_ACESSÓRIOS" localSheetId="2">#REF!</definedName>
    <definedName name="FORN_ACESSÓRIOS" localSheetId="3">#REF!</definedName>
    <definedName name="FORN_ACESSÓRIOS" localSheetId="5">#REF!</definedName>
    <definedName name="FORN_ACESSÓRIOS">#REF!</definedName>
    <definedName name="FORN_CON_EMISS3_M" localSheetId="2">#REF!</definedName>
    <definedName name="FORN_CON_EMISS3_M" localSheetId="3">#REF!</definedName>
    <definedName name="FORN_CON_EMISS3_M" localSheetId="5">#REF!</definedName>
    <definedName name="FORN_CON_EMISS3_M">#REF!</definedName>
    <definedName name="FORN_CONEX" localSheetId="2">#REF!</definedName>
    <definedName name="FORN_CONEX" localSheetId="3">#REF!</definedName>
    <definedName name="FORN_CONEX" localSheetId="5">#REF!</definedName>
    <definedName name="FORN_CONEX">#REF!</definedName>
    <definedName name="FORN_CONEX_EMISS" localSheetId="2">#REF!</definedName>
    <definedName name="FORN_CONEX_EMISS" localSheetId="3">#REF!</definedName>
    <definedName name="FORN_CONEX_EMISS" localSheetId="5">#REF!</definedName>
    <definedName name="FORN_CONEX_EMISS">#REF!</definedName>
    <definedName name="FORN_CONEX_PEÇAS" localSheetId="2">#REF!</definedName>
    <definedName name="FORN_CONEX_PEÇAS" localSheetId="3">#REF!</definedName>
    <definedName name="FORN_CONEX_PEÇAS" localSheetId="5">#REF!</definedName>
    <definedName name="FORN_CONEX_PEÇAS">#REF!</definedName>
    <definedName name="FORN_PEÇAS_EMISS2_M" localSheetId="2">#REF!</definedName>
    <definedName name="FORN_PEÇAS_EMISS2_M" localSheetId="3">#REF!</definedName>
    <definedName name="FORN_PEÇAS_EMISS2_M" localSheetId="5">#REF!</definedName>
    <definedName name="FORN_PEÇAS_EMISS2_M">#REF!</definedName>
    <definedName name="FORN_TUB_EMISS" localSheetId="2">#REF!</definedName>
    <definedName name="FORN_TUB_EMISS" localSheetId="3">#REF!</definedName>
    <definedName name="FORN_TUB_EMISS" localSheetId="5">#REF!</definedName>
    <definedName name="FORN_TUB_EMISS">#REF!</definedName>
    <definedName name="FORN_TUB_EMISS2_M" localSheetId="2">#REF!</definedName>
    <definedName name="FORN_TUB_EMISS2_M" localSheetId="3">#REF!</definedName>
    <definedName name="FORN_TUB_EMISS2_M" localSheetId="5">#REF!</definedName>
    <definedName name="FORN_TUB_EMISS2_M">#REF!</definedName>
    <definedName name="FORN_TUB_EMISS3_M" localSheetId="2">#REF!</definedName>
    <definedName name="FORN_TUB_EMISS3_M" localSheetId="3">#REF!</definedName>
    <definedName name="FORN_TUB_EMISS3_M" localSheetId="5">#REF!</definedName>
    <definedName name="FORN_TUB_EMISS3_M">#REF!</definedName>
    <definedName name="FORN_TUB_REDE_COL" localSheetId="2">#REF!</definedName>
    <definedName name="FORN_TUB_REDE_COL" localSheetId="3">#REF!</definedName>
    <definedName name="FORN_TUB_REDE_COL" localSheetId="5">#REF!</definedName>
    <definedName name="FORN_TUB_REDE_COL">#REF!</definedName>
    <definedName name="FORN_TUBU" localSheetId="2">#REF!</definedName>
    <definedName name="FORN_TUBU" localSheetId="3">#REF!</definedName>
    <definedName name="FORN_TUBU" localSheetId="5">#REF!</definedName>
    <definedName name="FORN_TUBU">#REF!</definedName>
    <definedName name="fornecer">#REF!</definedName>
    <definedName name="FSR">#REF!</definedName>
    <definedName name="GASG">#REF!</definedName>
    <definedName name="GDE">#REF!</definedName>
    <definedName name="GDRS\">#REF!</definedName>
    <definedName name="GDRS_">#REF!</definedName>
    <definedName name="george">#REF!</definedName>
    <definedName name="geral">#REF!</definedName>
    <definedName name="GF">#REF!</definedName>
    <definedName name="GG">[5]CUBACAO!#REF!</definedName>
    <definedName name="ggdte">#REF!</definedName>
    <definedName name="GGG">[5]CUBACAO!#REF!</definedName>
    <definedName name="ggggg">#REF!</definedName>
    <definedName name="GHEY">#REF!</definedName>
    <definedName name="GHJ">#REF!</definedName>
    <definedName name="GHYTR">#REF!</definedName>
    <definedName name="gipl_cod">#REF!</definedName>
    <definedName name="_xlnm.Recorder">#REF!</definedName>
    <definedName name="GSADF">#REF!</definedName>
    <definedName name="HGF">#REF!</definedName>
    <definedName name="hh" localSheetId="2">#REF!</definedName>
    <definedName name="hh" localSheetId="3">#REF!</definedName>
    <definedName name="hh" localSheetId="5">#REF!</definedName>
    <definedName name="HH">[5]CUBACAO!#REF!</definedName>
    <definedName name="HHH">[5]CUBACAO!#REF!</definedName>
    <definedName name="HHHHHHHHHHHHHHHHHHHHHHHHHHHHHHHHHHHHHHH">#REF!</definedName>
    <definedName name="HJJJJJJJJJ">#REF!</definedName>
    <definedName name="HJY">#REF!</definedName>
    <definedName name="hoje">TODAY()</definedName>
    <definedName name="hyy">#REF!</definedName>
    <definedName name="i">#REF!</definedName>
    <definedName name="I.CTEF">OFFSET([19]DADOS!$B$55,IF([19]DADOS!$J$22="OGU não-PAC",1,0),0,COUNTA([19]DADOS!$B$55:$B$77))</definedName>
    <definedName name="I.Lotes">OFFSET([19]QCI!$AH$15,IF([19]DADOS!$J$22="OGU não-PAC",1,0),0):OFFSET([19]QCI!$AH$24,-1,0)</definedName>
    <definedName name="II" localSheetId="2">#REF!</definedName>
    <definedName name="II" localSheetId="3">#REF!</definedName>
    <definedName name="II" localSheetId="5">#REF!</definedName>
    <definedName name="II">[5]CUBACAO!#REF!</definedName>
    <definedName name="III" localSheetId="5">[5]CUBACAO!#REF!</definedName>
    <definedName name="III">[5]CUBACAO!#REF!</definedName>
    <definedName name="Im" localSheetId="2">#REF!</definedName>
    <definedName name="Im" localSheetId="3">#REF!</definedName>
    <definedName name="Im" localSheetId="5">#REF!</definedName>
    <definedName name="Im">#REF!</definedName>
    <definedName name="Import.Município">[8]DADOS!$D$10</definedName>
    <definedName name="Import.PLE">OFFSET([9]CRONOGRAMA!$E$32,1,0):OFFSET([9]CRONOGRAMA!$BB$38,-1,0)</definedName>
    <definedName name="INST_PROVISÓRIAS" localSheetId="2">#REF!</definedName>
    <definedName name="INST_PROVISÓRIAS" localSheetId="3">#REF!</definedName>
    <definedName name="INST_PROVISÓRIAS" localSheetId="5">#REF!</definedName>
    <definedName name="INST_PROVISÓRIAS">#REF!</definedName>
    <definedName name="INSUMO">#REF!</definedName>
    <definedName name="INSUMOS">#REF!</definedName>
    <definedName name="Io" localSheetId="2">#REF!</definedName>
    <definedName name="Io" localSheetId="3">#REF!</definedName>
    <definedName name="Io" localSheetId="5">#REF!</definedName>
    <definedName name="Io">#REF!</definedName>
    <definedName name="ISS" localSheetId="2">#REF!</definedName>
    <definedName name="ISS" localSheetId="3">#REF!</definedName>
    <definedName name="ISS" localSheetId="5">#REF!</definedName>
    <definedName name="ISS">#REF!</definedName>
    <definedName name="IT" localSheetId="2">#REF!</definedName>
    <definedName name="IT" localSheetId="3">#REF!</definedName>
    <definedName name="IT" localSheetId="5">#REF!</definedName>
    <definedName name="IT">#REF!</definedName>
    <definedName name="item1.1" localSheetId="2">#REF!</definedName>
    <definedName name="item1.1" localSheetId="3">#REF!</definedName>
    <definedName name="item1.1" localSheetId="5">#REF!</definedName>
    <definedName name="item1.1">'[20]COMPOSIÇÃO CUSTO'!#REF!</definedName>
    <definedName name="item1.2" localSheetId="2">#REF!</definedName>
    <definedName name="item1.2" localSheetId="3">#REF!</definedName>
    <definedName name="item1.2" localSheetId="5">#REF!</definedName>
    <definedName name="item1.2">'[20]COMPOSIÇÃO CUSTO'!#REF!</definedName>
    <definedName name="item1.3" localSheetId="2">#REF!</definedName>
    <definedName name="item1.3" localSheetId="3">#REF!</definedName>
    <definedName name="item1.3" localSheetId="5">#REF!</definedName>
    <definedName name="item1.3">'[20]COMPOSIÇÃO CUSTO'!#REF!</definedName>
    <definedName name="item1.4" localSheetId="2">#REF!</definedName>
    <definedName name="item1.4" localSheetId="3">#REF!</definedName>
    <definedName name="item1.4" localSheetId="5">#REF!</definedName>
    <definedName name="item1.4">'[20]COMPOSIÇÃO CUSTO'!#REF!</definedName>
    <definedName name="item1.5" localSheetId="2">#REF!</definedName>
    <definedName name="item1.5" localSheetId="3">#REF!</definedName>
    <definedName name="item1.5" localSheetId="5">#REF!</definedName>
    <definedName name="item1.5">'[20]COMPOSIÇÃO CUSTO'!#REF!</definedName>
    <definedName name="item1.6" localSheetId="2">#REF!</definedName>
    <definedName name="item1.6" localSheetId="3">#REF!</definedName>
    <definedName name="item1.6" localSheetId="5">#REF!</definedName>
    <definedName name="item1.6">'[20]COMPOSIÇÃO CUSTO'!#REF!</definedName>
    <definedName name="item1_1" localSheetId="5">#REF!</definedName>
    <definedName name="item1_1">#REF!</definedName>
    <definedName name="item1_2" localSheetId="5">#REF!</definedName>
    <definedName name="item1_2">#REF!</definedName>
    <definedName name="item1_3" localSheetId="5">#REF!</definedName>
    <definedName name="item1_3">#REF!</definedName>
    <definedName name="item1_4">#REF!</definedName>
    <definedName name="item1_5">#REF!</definedName>
    <definedName name="item1_6">#REF!</definedName>
    <definedName name="item10.1" localSheetId="2">#REF!</definedName>
    <definedName name="item10.1" localSheetId="3">#REF!</definedName>
    <definedName name="item10.1" localSheetId="5">#REF!</definedName>
    <definedName name="item10.1">'[20]COMPOSIÇÃO CUSTO'!#REF!</definedName>
    <definedName name="item10.10" localSheetId="2">#REF!</definedName>
    <definedName name="item10.10" localSheetId="3">#REF!</definedName>
    <definedName name="item10.10" localSheetId="5">#REF!</definedName>
    <definedName name="item10.10">'[20]COMPOSIÇÃO CUSTO'!#REF!</definedName>
    <definedName name="item10.11" localSheetId="2">#REF!</definedName>
    <definedName name="item10.11" localSheetId="3">#REF!</definedName>
    <definedName name="item10.11" localSheetId="5">#REF!</definedName>
    <definedName name="item10.11">'[20]COMPOSIÇÃO CUSTO'!#REF!</definedName>
    <definedName name="item10.12" localSheetId="2">#REF!</definedName>
    <definedName name="item10.12" localSheetId="3">#REF!</definedName>
    <definedName name="item10.12" localSheetId="5">#REF!</definedName>
    <definedName name="item10.12">'[20]COMPOSIÇÃO CUSTO'!#REF!</definedName>
    <definedName name="item10.13" localSheetId="2">#REF!</definedName>
    <definedName name="item10.13" localSheetId="3">#REF!</definedName>
    <definedName name="item10.13" localSheetId="5">#REF!</definedName>
    <definedName name="item10.13">'[20]COMPOSIÇÃO CUSTO'!#REF!</definedName>
    <definedName name="item10.14" localSheetId="2">#REF!</definedName>
    <definedName name="item10.14" localSheetId="3">#REF!</definedName>
    <definedName name="item10.14" localSheetId="5">#REF!</definedName>
    <definedName name="item10.14">'[20]COMPOSIÇÃO CUSTO'!#REF!</definedName>
    <definedName name="item10.15" localSheetId="2">#REF!</definedName>
    <definedName name="item10.15" localSheetId="3">#REF!</definedName>
    <definedName name="item10.15" localSheetId="5">#REF!</definedName>
    <definedName name="item10.15">'[20]COMPOSIÇÃO CUSTO'!#REF!</definedName>
    <definedName name="item10.16" localSheetId="2">#REF!</definedName>
    <definedName name="item10.16" localSheetId="3">#REF!</definedName>
    <definedName name="item10.16" localSheetId="5">#REF!</definedName>
    <definedName name="item10.16">'[20]COMPOSIÇÃO CUSTO'!#REF!</definedName>
    <definedName name="item10.17" localSheetId="2">#REF!</definedName>
    <definedName name="item10.17" localSheetId="3">#REF!</definedName>
    <definedName name="item10.17" localSheetId="5">#REF!</definedName>
    <definedName name="item10.17">'[20]COMPOSIÇÃO CUSTO'!#REF!</definedName>
    <definedName name="item10.18" localSheetId="2">#REF!</definedName>
    <definedName name="item10.18" localSheetId="3">#REF!</definedName>
    <definedName name="item10.18" localSheetId="5">#REF!</definedName>
    <definedName name="item10.18">'[20]COMPOSIÇÃO CUSTO'!#REF!</definedName>
    <definedName name="item10.19" localSheetId="2">#REF!</definedName>
    <definedName name="item10.19" localSheetId="3">#REF!</definedName>
    <definedName name="item10.19" localSheetId="5">#REF!</definedName>
    <definedName name="item10.19">'[20]COMPOSIÇÃO CUSTO'!#REF!</definedName>
    <definedName name="item10.2" localSheetId="2">#REF!</definedName>
    <definedName name="item10.2" localSheetId="3">#REF!</definedName>
    <definedName name="item10.2" localSheetId="5">#REF!</definedName>
    <definedName name="item10.2">'[20]COMPOSIÇÃO CUSTO'!#REF!</definedName>
    <definedName name="item10.3" localSheetId="2">#REF!</definedName>
    <definedName name="item10.3" localSheetId="3">#REF!</definedName>
    <definedName name="item10.3" localSheetId="5">#REF!</definedName>
    <definedName name="item10.3">'[20]COMPOSIÇÃO CUSTO'!#REF!</definedName>
    <definedName name="item10.4" localSheetId="2">#REF!</definedName>
    <definedName name="item10.4" localSheetId="3">#REF!</definedName>
    <definedName name="item10.4" localSheetId="5">#REF!</definedName>
    <definedName name="item10.4">'[20]COMPOSIÇÃO CUSTO'!#REF!</definedName>
    <definedName name="item10.5" localSheetId="2">#REF!</definedName>
    <definedName name="item10.5" localSheetId="3">#REF!</definedName>
    <definedName name="item10.5" localSheetId="5">#REF!</definedName>
    <definedName name="item10.5">'[20]COMPOSIÇÃO CUSTO'!#REF!</definedName>
    <definedName name="item10.6" localSheetId="2">#REF!</definedName>
    <definedName name="item10.6" localSheetId="3">#REF!</definedName>
    <definedName name="item10.6" localSheetId="5">#REF!</definedName>
    <definedName name="item10.6">'[20]COMPOSIÇÃO CUSTO'!#REF!</definedName>
    <definedName name="item10.7" localSheetId="2">#REF!</definedName>
    <definedName name="item10.7" localSheetId="3">#REF!</definedName>
    <definedName name="item10.7" localSheetId="5">#REF!</definedName>
    <definedName name="item10.7">'[20]COMPOSIÇÃO CUSTO'!#REF!</definedName>
    <definedName name="item10.8" localSheetId="2">#REF!</definedName>
    <definedName name="item10.8" localSheetId="3">#REF!</definedName>
    <definedName name="item10.8" localSheetId="5">#REF!</definedName>
    <definedName name="item10.8">'[20]COMPOSIÇÃO CUSTO'!#REF!</definedName>
    <definedName name="item10.9" localSheetId="2">#REF!</definedName>
    <definedName name="item10.9" localSheetId="3">#REF!</definedName>
    <definedName name="item10.9" localSheetId="5">#REF!</definedName>
    <definedName name="item10.9">'[20]COMPOSIÇÃO CUSTO'!#REF!</definedName>
    <definedName name="item10_1" localSheetId="5">#REF!</definedName>
    <definedName name="item10_1">#REF!</definedName>
    <definedName name="item10_10" localSheetId="5">#REF!</definedName>
    <definedName name="item10_10">#REF!</definedName>
    <definedName name="item10_11" localSheetId="5">#REF!</definedName>
    <definedName name="item10_11">#REF!</definedName>
    <definedName name="item10_12">#REF!</definedName>
    <definedName name="item10_13">#REF!</definedName>
    <definedName name="item10_14">#REF!</definedName>
    <definedName name="item10_15">#REF!</definedName>
    <definedName name="item10_16">#REF!</definedName>
    <definedName name="item10_17">#REF!</definedName>
    <definedName name="item10_18">#REF!</definedName>
    <definedName name="item10_19">#REF!</definedName>
    <definedName name="item10_2">#REF!</definedName>
    <definedName name="item10_3">#REF!</definedName>
    <definedName name="item10_4">#REF!</definedName>
    <definedName name="item10_5">#REF!</definedName>
    <definedName name="item10_6">#REF!</definedName>
    <definedName name="item10_7">#REF!</definedName>
    <definedName name="item10_8">#REF!</definedName>
    <definedName name="item10_9">#REF!</definedName>
    <definedName name="item11.1" localSheetId="2">#REF!</definedName>
    <definedName name="item11.1" localSheetId="3">#REF!</definedName>
    <definedName name="item11.1" localSheetId="5">#REF!</definedName>
    <definedName name="item11.1">'[20]COMPOSIÇÃO CUSTO'!#REF!</definedName>
    <definedName name="item11.10" localSheetId="2">#REF!</definedName>
    <definedName name="item11.10" localSheetId="3">#REF!</definedName>
    <definedName name="item11.10" localSheetId="5">#REF!</definedName>
    <definedName name="item11.10">'[20]COMPOSIÇÃO CUSTO'!#REF!</definedName>
    <definedName name="item11.11" localSheetId="2">#REF!</definedName>
    <definedName name="item11.11" localSheetId="3">#REF!</definedName>
    <definedName name="item11.11" localSheetId="5">#REF!</definedName>
    <definedName name="item11.11">'[20]COMPOSIÇÃO CUSTO'!#REF!</definedName>
    <definedName name="item11.12" localSheetId="2">#REF!</definedName>
    <definedName name="item11.12" localSheetId="3">#REF!</definedName>
    <definedName name="item11.12" localSheetId="5">#REF!</definedName>
    <definedName name="item11.12">'[20]COMPOSIÇÃO CUSTO'!#REF!</definedName>
    <definedName name="item11.13" localSheetId="2">#REF!</definedName>
    <definedName name="item11.13" localSheetId="3">#REF!</definedName>
    <definedName name="item11.13" localSheetId="5">#REF!</definedName>
    <definedName name="item11.13">'[20]COMPOSIÇÃO CUSTO'!#REF!</definedName>
    <definedName name="item11.14" localSheetId="2">#REF!</definedName>
    <definedName name="item11.14" localSheetId="3">#REF!</definedName>
    <definedName name="item11.14" localSheetId="5">#REF!</definedName>
    <definedName name="item11.14">'[20]COMPOSIÇÃO CUSTO'!#REF!</definedName>
    <definedName name="item11.15" localSheetId="2">#REF!</definedName>
    <definedName name="item11.15" localSheetId="3">#REF!</definedName>
    <definedName name="item11.15" localSheetId="5">#REF!</definedName>
    <definedName name="item11.15">'[20]COMPOSIÇÃO CUSTO'!#REF!</definedName>
    <definedName name="item11.16" localSheetId="2">#REF!</definedName>
    <definedName name="item11.16" localSheetId="3">#REF!</definedName>
    <definedName name="item11.16" localSheetId="5">#REF!</definedName>
    <definedName name="item11.16">'[20]COMPOSIÇÃO CUSTO'!#REF!</definedName>
    <definedName name="item11.17" localSheetId="2">#REF!</definedName>
    <definedName name="item11.17" localSheetId="3">#REF!</definedName>
    <definedName name="item11.17" localSheetId="5">#REF!</definedName>
    <definedName name="item11.17">'[20]COMPOSIÇÃO CUSTO'!#REF!</definedName>
    <definedName name="item11.18" localSheetId="2">#REF!</definedName>
    <definedName name="item11.18" localSheetId="3">#REF!</definedName>
    <definedName name="item11.18" localSheetId="5">#REF!</definedName>
    <definedName name="item11.18">'[20]COMPOSIÇÃO CUSTO'!#REF!</definedName>
    <definedName name="item11.19" localSheetId="2">#REF!</definedName>
    <definedName name="item11.19" localSheetId="3">#REF!</definedName>
    <definedName name="item11.19" localSheetId="5">#REF!</definedName>
    <definedName name="item11.19">'[20]COMPOSIÇÃO CUSTO'!#REF!</definedName>
    <definedName name="item11.2" localSheetId="2">#REF!</definedName>
    <definedName name="item11.2" localSheetId="3">#REF!</definedName>
    <definedName name="item11.2" localSheetId="5">#REF!</definedName>
    <definedName name="item11.2">'[20]COMPOSIÇÃO CUSTO'!#REF!</definedName>
    <definedName name="item11.20" localSheetId="2">#REF!</definedName>
    <definedName name="item11.20" localSheetId="3">#REF!</definedName>
    <definedName name="item11.20" localSheetId="5">#REF!</definedName>
    <definedName name="item11.20">'[20]COMPOSIÇÃO CUSTO'!#REF!</definedName>
    <definedName name="item11.21" localSheetId="2">#REF!</definedName>
    <definedName name="item11.21" localSheetId="3">#REF!</definedName>
    <definedName name="item11.21" localSheetId="5">#REF!</definedName>
    <definedName name="item11.21">'[20]COMPOSIÇÃO CUSTO'!#REF!</definedName>
    <definedName name="item11.22" localSheetId="2">#REF!</definedName>
    <definedName name="item11.22" localSheetId="3">#REF!</definedName>
    <definedName name="item11.22" localSheetId="5">#REF!</definedName>
    <definedName name="item11.22">'[20]COMPOSIÇÃO CUSTO'!#REF!</definedName>
    <definedName name="item11.23" localSheetId="2">#REF!</definedName>
    <definedName name="item11.23" localSheetId="3">#REF!</definedName>
    <definedName name="item11.23" localSheetId="5">#REF!</definedName>
    <definedName name="item11.23">'[20]COMPOSIÇÃO CUSTO'!#REF!</definedName>
    <definedName name="item11.24" localSheetId="2">#REF!</definedName>
    <definedName name="item11.24" localSheetId="3">#REF!</definedName>
    <definedName name="item11.24" localSheetId="5">#REF!</definedName>
    <definedName name="item11.24">'[20]COMPOSIÇÃO CUSTO'!#REF!</definedName>
    <definedName name="item11.25" localSheetId="2">#REF!</definedName>
    <definedName name="item11.25" localSheetId="3">#REF!</definedName>
    <definedName name="item11.25" localSheetId="5">#REF!</definedName>
    <definedName name="item11.25">'[20]COMPOSIÇÃO CUSTO'!#REF!</definedName>
    <definedName name="item11.26" localSheetId="2">#REF!</definedName>
    <definedName name="item11.26" localSheetId="3">#REF!</definedName>
    <definedName name="item11.26" localSheetId="5">#REF!</definedName>
    <definedName name="item11.26">'[20]COMPOSIÇÃO CUSTO'!#REF!</definedName>
    <definedName name="item11.27" localSheetId="2">#REF!</definedName>
    <definedName name="item11.27" localSheetId="3">#REF!</definedName>
    <definedName name="item11.27" localSheetId="5">#REF!</definedName>
    <definedName name="item11.27">'[20]COMPOSIÇÃO CUSTO'!#REF!</definedName>
    <definedName name="item11.28" localSheetId="2">#REF!</definedName>
    <definedName name="item11.28" localSheetId="3">#REF!</definedName>
    <definedName name="item11.28" localSheetId="5">#REF!</definedName>
    <definedName name="item11.28">'[20]COMPOSIÇÃO CUSTO'!#REF!</definedName>
    <definedName name="item11.3" localSheetId="2">#REF!</definedName>
    <definedName name="item11.3" localSheetId="3">#REF!</definedName>
    <definedName name="item11.3" localSheetId="5">#REF!</definedName>
    <definedName name="item11.3">'[20]COMPOSIÇÃO CUSTO'!#REF!</definedName>
    <definedName name="item11.4" localSheetId="2">#REF!</definedName>
    <definedName name="item11.4" localSheetId="3">#REF!</definedName>
    <definedName name="item11.4" localSheetId="5">#REF!</definedName>
    <definedName name="item11.4">'[20]COMPOSIÇÃO CUSTO'!#REF!</definedName>
    <definedName name="item11.5" localSheetId="2">#REF!</definedName>
    <definedName name="item11.5" localSheetId="3">#REF!</definedName>
    <definedName name="item11.5" localSheetId="5">#REF!</definedName>
    <definedName name="item11.5">'[20]COMPOSIÇÃO CUSTO'!#REF!</definedName>
    <definedName name="item11.6" localSheetId="2">#REF!</definedName>
    <definedName name="item11.6" localSheetId="3">#REF!</definedName>
    <definedName name="item11.6" localSheetId="5">#REF!</definedName>
    <definedName name="item11.6">'[20]COMPOSIÇÃO CUSTO'!#REF!</definedName>
    <definedName name="item11.7" localSheetId="2">#REF!</definedName>
    <definedName name="item11.7" localSheetId="3">#REF!</definedName>
    <definedName name="item11.7" localSheetId="5">#REF!</definedName>
    <definedName name="item11.7">'[20]COMPOSIÇÃO CUSTO'!#REF!</definedName>
    <definedName name="item11.8" localSheetId="2">#REF!</definedName>
    <definedName name="item11.8" localSheetId="3">#REF!</definedName>
    <definedName name="item11.8" localSheetId="5">#REF!</definedName>
    <definedName name="item11.8">'[20]COMPOSIÇÃO CUSTO'!#REF!</definedName>
    <definedName name="item11.9" localSheetId="2">#REF!</definedName>
    <definedName name="item11.9" localSheetId="3">#REF!</definedName>
    <definedName name="item11.9" localSheetId="5">#REF!</definedName>
    <definedName name="item11.9">'[20]COMPOSIÇÃO CUSTO'!#REF!</definedName>
    <definedName name="item11_1" localSheetId="5">#REF!</definedName>
    <definedName name="item11_1">#REF!</definedName>
    <definedName name="item11_10" localSheetId="5">#REF!</definedName>
    <definedName name="item11_10">#REF!</definedName>
    <definedName name="item11_11" localSheetId="5">#REF!</definedName>
    <definedName name="item11_11">#REF!</definedName>
    <definedName name="item11_12">#REF!</definedName>
    <definedName name="item11_13">#REF!</definedName>
    <definedName name="item11_14">#REF!</definedName>
    <definedName name="item11_15">#REF!</definedName>
    <definedName name="item11_16">#REF!</definedName>
    <definedName name="item11_17">#REF!</definedName>
    <definedName name="item11_18">#REF!</definedName>
    <definedName name="item11_19">#REF!</definedName>
    <definedName name="item11_2">#REF!</definedName>
    <definedName name="item11_20">#REF!</definedName>
    <definedName name="item11_21">#REF!</definedName>
    <definedName name="item11_22">#REF!</definedName>
    <definedName name="item11_23">#REF!</definedName>
    <definedName name="item11_24">#REF!</definedName>
    <definedName name="item11_25">#REF!</definedName>
    <definedName name="item11_26">#REF!</definedName>
    <definedName name="item11_27">#REF!</definedName>
    <definedName name="item11_28">#REF!</definedName>
    <definedName name="item11_3">#REF!</definedName>
    <definedName name="item11_4">#REF!</definedName>
    <definedName name="item11_5">#REF!</definedName>
    <definedName name="item11_6">#REF!</definedName>
    <definedName name="item11_7">#REF!</definedName>
    <definedName name="item11_8">#REF!</definedName>
    <definedName name="item11_9">#REF!</definedName>
    <definedName name="item12.0">#REF!</definedName>
    <definedName name="item12.1" localSheetId="2">#REF!</definedName>
    <definedName name="item12.1" localSheetId="3">#REF!</definedName>
    <definedName name="item12.1" localSheetId="5">#REF!</definedName>
    <definedName name="item12.1">'[20]COMPOSIÇÃO CUSTO'!#REF!</definedName>
    <definedName name="item12.10" localSheetId="2">#REF!</definedName>
    <definedName name="item12.10" localSheetId="3">#REF!</definedName>
    <definedName name="item12.10" localSheetId="5">#REF!</definedName>
    <definedName name="item12.10">'[20]COMPOSIÇÃO CUSTO'!#REF!</definedName>
    <definedName name="item12.11" localSheetId="2">#REF!</definedName>
    <definedName name="item12.11" localSheetId="3">#REF!</definedName>
    <definedName name="item12.11" localSheetId="5">#REF!</definedName>
    <definedName name="item12.11">'[20]COMPOSIÇÃO CUSTO'!#REF!</definedName>
    <definedName name="item12.12" localSheetId="2">#REF!</definedName>
    <definedName name="item12.12" localSheetId="3">#REF!</definedName>
    <definedName name="item12.12" localSheetId="5">#REF!</definedName>
    <definedName name="item12.12">'[20]COMPOSIÇÃO CUSTO'!#REF!</definedName>
    <definedName name="item12.13" localSheetId="2">#REF!</definedName>
    <definedName name="item12.13" localSheetId="3">#REF!</definedName>
    <definedName name="item12.13" localSheetId="5">#REF!</definedName>
    <definedName name="item12.13">'[20]COMPOSIÇÃO CUSTO'!#REF!</definedName>
    <definedName name="item12.14" localSheetId="2">#REF!</definedName>
    <definedName name="item12.14" localSheetId="3">#REF!</definedName>
    <definedName name="item12.14" localSheetId="5">#REF!</definedName>
    <definedName name="item12.14">'[20]COMPOSIÇÃO CUSTO'!#REF!</definedName>
    <definedName name="item12.15" localSheetId="2">#REF!</definedName>
    <definedName name="item12.15" localSheetId="3">#REF!</definedName>
    <definedName name="item12.15" localSheetId="5">#REF!</definedName>
    <definedName name="item12.15">'[20]COMPOSIÇÃO CUSTO'!#REF!</definedName>
    <definedName name="item12.16" localSheetId="2">#REF!</definedName>
    <definedName name="item12.16" localSheetId="3">#REF!</definedName>
    <definedName name="item12.16" localSheetId="5">#REF!</definedName>
    <definedName name="item12.16">'[20]COMPOSIÇÃO CUSTO'!#REF!</definedName>
    <definedName name="item12.17" localSheetId="2">#REF!</definedName>
    <definedName name="item12.17" localSheetId="3">#REF!</definedName>
    <definedName name="item12.17" localSheetId="5">#REF!</definedName>
    <definedName name="item12.17">'[20]COMPOSIÇÃO CUSTO'!#REF!</definedName>
    <definedName name="item12.18" localSheetId="2">#REF!</definedName>
    <definedName name="item12.18" localSheetId="3">#REF!</definedName>
    <definedName name="item12.18" localSheetId="5">#REF!</definedName>
    <definedName name="item12.18">'[20]COMPOSIÇÃO CUSTO'!#REF!</definedName>
    <definedName name="item12.19" localSheetId="2">#REF!</definedName>
    <definedName name="item12.19" localSheetId="3">#REF!</definedName>
    <definedName name="item12.19" localSheetId="5">#REF!</definedName>
    <definedName name="item12.19">'[20]COMPOSIÇÃO CUSTO'!#REF!</definedName>
    <definedName name="item12.2" localSheetId="2">#REF!</definedName>
    <definedName name="item12.2" localSheetId="3">#REF!</definedName>
    <definedName name="item12.2" localSheetId="5">#REF!</definedName>
    <definedName name="item12.2">'[20]COMPOSIÇÃO CUSTO'!#REF!</definedName>
    <definedName name="item12.20" localSheetId="2">#REF!</definedName>
    <definedName name="item12.20" localSheetId="3">#REF!</definedName>
    <definedName name="item12.20" localSheetId="5">#REF!</definedName>
    <definedName name="item12.20">'[20]COMPOSIÇÃO CUSTO'!#REF!</definedName>
    <definedName name="item12.21" localSheetId="2">#REF!</definedName>
    <definedName name="item12.21" localSheetId="3">#REF!</definedName>
    <definedName name="item12.21" localSheetId="5">#REF!</definedName>
    <definedName name="item12.21">'[20]COMPOSIÇÃO CUSTO'!#REF!</definedName>
    <definedName name="item12.22" localSheetId="2">#REF!</definedName>
    <definedName name="item12.22" localSheetId="3">#REF!</definedName>
    <definedName name="item12.22" localSheetId="5">#REF!</definedName>
    <definedName name="item12.22">'[20]COMPOSIÇÃO CUSTO'!#REF!</definedName>
    <definedName name="item12.23" localSheetId="2">#REF!</definedName>
    <definedName name="item12.23" localSheetId="3">#REF!</definedName>
    <definedName name="item12.23" localSheetId="5">#REF!</definedName>
    <definedName name="item12.23">'[20]COMPOSIÇÃO CUSTO'!#REF!</definedName>
    <definedName name="item12.24" localSheetId="2">#REF!</definedName>
    <definedName name="item12.24" localSheetId="3">#REF!</definedName>
    <definedName name="item12.24" localSheetId="5">#REF!</definedName>
    <definedName name="item12.24">'[20]COMPOSIÇÃO CUSTO'!#REF!</definedName>
    <definedName name="item12.25" localSheetId="2">#REF!</definedName>
    <definedName name="item12.25" localSheetId="3">#REF!</definedName>
    <definedName name="item12.25" localSheetId="5">#REF!</definedName>
    <definedName name="item12.25">'[20]COMPOSIÇÃO CUSTO'!#REF!</definedName>
    <definedName name="item12.26" localSheetId="2">#REF!</definedName>
    <definedName name="item12.26" localSheetId="3">#REF!</definedName>
    <definedName name="item12.26" localSheetId="5">#REF!</definedName>
    <definedName name="item12.26">'[20]COMPOSIÇÃO CUSTO'!#REF!</definedName>
    <definedName name="item12.27" localSheetId="2">#REF!</definedName>
    <definedName name="item12.27" localSheetId="3">#REF!</definedName>
    <definedName name="item12.27" localSheetId="5">#REF!</definedName>
    <definedName name="item12.27">'[20]COMPOSIÇÃO CUSTO'!#REF!</definedName>
    <definedName name="item12.3" localSheetId="2">#REF!</definedName>
    <definedName name="item12.3" localSheetId="3">#REF!</definedName>
    <definedName name="item12.3" localSheetId="5">#REF!</definedName>
    <definedName name="item12.3">'[20]COMPOSIÇÃO CUSTO'!#REF!</definedName>
    <definedName name="item12.4" localSheetId="2">#REF!</definedName>
    <definedName name="item12.4" localSheetId="3">#REF!</definedName>
    <definedName name="item12.4" localSheetId="5">#REF!</definedName>
    <definedName name="item12.4">'[20]COMPOSIÇÃO CUSTO'!#REF!</definedName>
    <definedName name="item12.5" localSheetId="2">#REF!</definedName>
    <definedName name="item12.5" localSheetId="3">#REF!</definedName>
    <definedName name="item12.5" localSheetId="5">#REF!</definedName>
    <definedName name="item12.5">'[20]COMPOSIÇÃO CUSTO'!#REF!</definedName>
    <definedName name="item12.6" localSheetId="2">#REF!</definedName>
    <definedName name="item12.6" localSheetId="3">#REF!</definedName>
    <definedName name="item12.6" localSheetId="5">#REF!</definedName>
    <definedName name="item12.6">'[20]COMPOSIÇÃO CUSTO'!#REF!</definedName>
    <definedName name="item12.7" localSheetId="2">#REF!</definedName>
    <definedName name="item12.7" localSheetId="3">#REF!</definedName>
    <definedName name="item12.7" localSheetId="5">#REF!</definedName>
    <definedName name="item12.7">'[20]COMPOSIÇÃO CUSTO'!#REF!</definedName>
    <definedName name="item12.8" localSheetId="2">#REF!</definedName>
    <definedName name="item12.8" localSheetId="3">#REF!</definedName>
    <definedName name="item12.8" localSheetId="5">#REF!</definedName>
    <definedName name="item12.8">'[20]COMPOSIÇÃO CUSTO'!#REF!</definedName>
    <definedName name="item12.9" localSheetId="2">#REF!</definedName>
    <definedName name="item12.9" localSheetId="3">#REF!</definedName>
    <definedName name="item12.9" localSheetId="5">#REF!</definedName>
    <definedName name="item12.9">'[20]COMPOSIÇÃO CUSTO'!#REF!</definedName>
    <definedName name="item12_0" localSheetId="5">#REF!</definedName>
    <definedName name="item12_0">#REF!</definedName>
    <definedName name="item12_1" localSheetId="5">#REF!</definedName>
    <definedName name="item12_1">#REF!</definedName>
    <definedName name="item12_10" localSheetId="5">#REF!</definedName>
    <definedName name="item12_10">#REF!</definedName>
    <definedName name="item12_11">#REF!</definedName>
    <definedName name="item12_12">#REF!</definedName>
    <definedName name="item12_13">#REF!</definedName>
    <definedName name="item12_14">#REF!</definedName>
    <definedName name="item12_15">#REF!</definedName>
    <definedName name="item12_16">#REF!</definedName>
    <definedName name="item12_17">#REF!</definedName>
    <definedName name="item12_18">#REF!</definedName>
    <definedName name="item12_19">#REF!</definedName>
    <definedName name="item12_2">#REF!</definedName>
    <definedName name="item12_20">#REF!</definedName>
    <definedName name="item12_21">#REF!</definedName>
    <definedName name="item12_22">#REF!</definedName>
    <definedName name="item12_23">#REF!</definedName>
    <definedName name="item12_24">#REF!</definedName>
    <definedName name="item12_25">#REF!</definedName>
    <definedName name="item12_26">#REF!</definedName>
    <definedName name="item12_27">#REF!</definedName>
    <definedName name="item12_3">#REF!</definedName>
    <definedName name="item12_4">#REF!</definedName>
    <definedName name="item12_5">#REF!</definedName>
    <definedName name="item12_6">#REF!</definedName>
    <definedName name="item12_7">#REF!</definedName>
    <definedName name="item12_8">#REF!</definedName>
    <definedName name="item12_9">#REF!</definedName>
    <definedName name="item13.1" localSheetId="2">#REF!</definedName>
    <definedName name="item13.1" localSheetId="3">#REF!</definedName>
    <definedName name="item13.1" localSheetId="5">#REF!</definedName>
    <definedName name="item13.1">'[20]COMPOSIÇÃO CUSTO'!#REF!</definedName>
    <definedName name="item13.10" localSheetId="2">#REF!</definedName>
    <definedName name="item13.10" localSheetId="3">#REF!</definedName>
    <definedName name="item13.10" localSheetId="5">#REF!</definedName>
    <definedName name="item13.10">'[20]COMPOSIÇÃO CUSTO'!#REF!</definedName>
    <definedName name="item13.11" localSheetId="2">#REF!</definedName>
    <definedName name="item13.11" localSheetId="3">#REF!</definedName>
    <definedName name="item13.11" localSheetId="5">#REF!</definedName>
    <definedName name="item13.11">'[20]COMPOSIÇÃO CUSTO'!#REF!</definedName>
    <definedName name="item13.12" localSheetId="2">#REF!</definedName>
    <definedName name="item13.12" localSheetId="3">#REF!</definedName>
    <definedName name="item13.12" localSheetId="5">#REF!</definedName>
    <definedName name="item13.12">'[20]COMPOSIÇÃO CUSTO'!#REF!</definedName>
    <definedName name="item13.13" localSheetId="2">#REF!</definedName>
    <definedName name="item13.13" localSheetId="3">#REF!</definedName>
    <definedName name="item13.13" localSheetId="5">#REF!</definedName>
    <definedName name="item13.13">'[20]COMPOSIÇÃO CUSTO'!#REF!</definedName>
    <definedName name="item13.2" localSheetId="2">#REF!</definedName>
    <definedName name="item13.2" localSheetId="3">#REF!</definedName>
    <definedName name="item13.2" localSheetId="5">#REF!</definedName>
    <definedName name="item13.2">'[20]COMPOSIÇÃO CUSTO'!#REF!</definedName>
    <definedName name="item13.3" localSheetId="2">#REF!</definedName>
    <definedName name="item13.3" localSheetId="3">#REF!</definedName>
    <definedName name="item13.3" localSheetId="5">#REF!</definedName>
    <definedName name="item13.3">'[20]COMPOSIÇÃO CUSTO'!#REF!</definedName>
    <definedName name="item13.4" localSheetId="2">#REF!</definedName>
    <definedName name="item13.4" localSheetId="3">#REF!</definedName>
    <definedName name="item13.4" localSheetId="5">#REF!</definedName>
    <definedName name="item13.4">'[20]COMPOSIÇÃO CUSTO'!#REF!</definedName>
    <definedName name="item13.5" localSheetId="2">#REF!</definedName>
    <definedName name="item13.5" localSheetId="3">#REF!</definedName>
    <definedName name="item13.5" localSheetId="5">#REF!</definedName>
    <definedName name="item13.5">'[20]COMPOSIÇÃO CUSTO'!#REF!</definedName>
    <definedName name="item13.6" localSheetId="2">#REF!</definedName>
    <definedName name="item13.6" localSheetId="3">#REF!</definedName>
    <definedName name="item13.6" localSheetId="5">#REF!</definedName>
    <definedName name="item13.6">'[20]COMPOSIÇÃO CUSTO'!#REF!</definedName>
    <definedName name="item13.7" localSheetId="2">#REF!</definedName>
    <definedName name="item13.7" localSheetId="3">#REF!</definedName>
    <definedName name="item13.7" localSheetId="5">#REF!</definedName>
    <definedName name="item13.7">'[20]COMPOSIÇÃO CUSTO'!#REF!</definedName>
    <definedName name="item13.8" localSheetId="2">#REF!</definedName>
    <definedName name="item13.8" localSheetId="3">#REF!</definedName>
    <definedName name="item13.8" localSheetId="5">#REF!</definedName>
    <definedName name="item13.8">'[20]COMPOSIÇÃO CUSTO'!#REF!</definedName>
    <definedName name="item13.9" localSheetId="2">#REF!</definedName>
    <definedName name="item13.9" localSheetId="3">#REF!</definedName>
    <definedName name="item13.9" localSheetId="5">#REF!</definedName>
    <definedName name="item13.9">'[20]COMPOSIÇÃO CUSTO'!#REF!</definedName>
    <definedName name="item13_1" localSheetId="5">#REF!</definedName>
    <definedName name="item13_1">#REF!</definedName>
    <definedName name="item13_10" localSheetId="5">#REF!</definedName>
    <definedName name="item13_10">#REF!</definedName>
    <definedName name="item13_11" localSheetId="5">#REF!</definedName>
    <definedName name="item13_11">#REF!</definedName>
    <definedName name="item13_12">#REF!</definedName>
    <definedName name="item13_13">#REF!</definedName>
    <definedName name="item13_2">#REF!</definedName>
    <definedName name="item13_3">#REF!</definedName>
    <definedName name="item13_4">#REF!</definedName>
    <definedName name="item13_5">#REF!</definedName>
    <definedName name="item13_6">#REF!</definedName>
    <definedName name="item13_7">#REF!</definedName>
    <definedName name="item13_8">#REF!</definedName>
    <definedName name="item13_9">#REF!</definedName>
    <definedName name="item14.1" localSheetId="2">#REF!</definedName>
    <definedName name="item14.1" localSheetId="3">#REF!</definedName>
    <definedName name="item14.1" localSheetId="5">#REF!</definedName>
    <definedName name="item14.1">'[20]COMPOSIÇÃO CUSTO'!#REF!</definedName>
    <definedName name="item14.2" localSheetId="2">#REF!</definedName>
    <definedName name="item14.2" localSheetId="3">#REF!</definedName>
    <definedName name="item14.2" localSheetId="5">#REF!</definedName>
    <definedName name="item14.2">'[20]COMPOSIÇÃO CUSTO'!#REF!</definedName>
    <definedName name="item14.3" localSheetId="2">#REF!</definedName>
    <definedName name="item14.3" localSheetId="3">#REF!</definedName>
    <definedName name="item14.3" localSheetId="5">#REF!</definedName>
    <definedName name="item14.3">'[20]COMPOSIÇÃO CUSTO'!#REF!</definedName>
    <definedName name="item14.4" localSheetId="2">#REF!</definedName>
    <definedName name="item14.4" localSheetId="3">#REF!</definedName>
    <definedName name="item14.4" localSheetId="5">#REF!</definedName>
    <definedName name="item14.4">'[20]COMPOSIÇÃO CUSTO'!#REF!</definedName>
    <definedName name="item14.5" localSheetId="2">#REF!</definedName>
    <definedName name="item14.5" localSheetId="3">#REF!</definedName>
    <definedName name="item14.5" localSheetId="5">#REF!</definedName>
    <definedName name="item14.5">'[20]COMPOSIÇÃO CUSTO'!#REF!</definedName>
    <definedName name="item14.6" localSheetId="2">#REF!</definedName>
    <definedName name="item14.6" localSheetId="3">#REF!</definedName>
    <definedName name="item14.6" localSheetId="5">#REF!</definedName>
    <definedName name="item14.6">'[20]COMPOSIÇÃO CUSTO'!#REF!</definedName>
    <definedName name="item14_1" localSheetId="5">#REF!</definedName>
    <definedName name="item14_1">#REF!</definedName>
    <definedName name="item14_2" localSheetId="5">#REF!</definedName>
    <definedName name="item14_2">#REF!</definedName>
    <definedName name="item14_3" localSheetId="5">#REF!</definedName>
    <definedName name="item14_3">#REF!</definedName>
    <definedName name="item14_4">#REF!</definedName>
    <definedName name="item14_5">#REF!</definedName>
    <definedName name="item14_6">#REF!</definedName>
    <definedName name="item15.1" localSheetId="2">#REF!</definedName>
    <definedName name="item15.1" localSheetId="3">#REF!</definedName>
    <definedName name="item15.1" localSheetId="5">#REF!</definedName>
    <definedName name="item15.1">'[20]COMPOSIÇÃO CUSTO'!#REF!</definedName>
    <definedName name="item15.10" localSheetId="2">#REF!</definedName>
    <definedName name="item15.10" localSheetId="3">#REF!</definedName>
    <definedName name="item15.10" localSheetId="5">#REF!</definedName>
    <definedName name="item15.10">'[20]COMPOSIÇÃO CUSTO'!#REF!</definedName>
    <definedName name="item15.11" localSheetId="2">#REF!</definedName>
    <definedName name="item15.11" localSheetId="3">#REF!</definedName>
    <definedName name="item15.11" localSheetId="5">#REF!</definedName>
    <definedName name="item15.11">'[20]COMPOSIÇÃO CUSTO'!#REF!</definedName>
    <definedName name="item15.12" localSheetId="2">#REF!</definedName>
    <definedName name="item15.12" localSheetId="3">#REF!</definedName>
    <definedName name="item15.12" localSheetId="5">#REF!</definedName>
    <definedName name="item15.12">'[20]COMPOSIÇÃO CUSTO'!#REF!</definedName>
    <definedName name="item15.13" localSheetId="2">#REF!</definedName>
    <definedName name="item15.13" localSheetId="3">#REF!</definedName>
    <definedName name="item15.13" localSheetId="5">#REF!</definedName>
    <definedName name="item15.13">'[20]COMPOSIÇÃO CUSTO'!#REF!</definedName>
    <definedName name="item15.2" localSheetId="2">#REF!</definedName>
    <definedName name="item15.2" localSheetId="3">#REF!</definedName>
    <definedName name="item15.2" localSheetId="5">#REF!</definedName>
    <definedName name="item15.2">'[20]COMPOSIÇÃO CUSTO'!#REF!</definedName>
    <definedName name="item15.3" localSheetId="2">#REF!</definedName>
    <definedName name="item15.3" localSheetId="3">#REF!</definedName>
    <definedName name="item15.3" localSheetId="5">#REF!</definedName>
    <definedName name="item15.3">'[20]COMPOSIÇÃO CUSTO'!#REF!</definedName>
    <definedName name="item15.4" localSheetId="2">#REF!</definedName>
    <definedName name="item15.4" localSheetId="3">#REF!</definedName>
    <definedName name="item15.4" localSheetId="5">#REF!</definedName>
    <definedName name="item15.4">'[20]COMPOSIÇÃO CUSTO'!#REF!</definedName>
    <definedName name="item15.5" localSheetId="2">#REF!</definedName>
    <definedName name="item15.5" localSheetId="3">#REF!</definedName>
    <definedName name="item15.5" localSheetId="5">#REF!</definedName>
    <definedName name="item15.5">'[20]COMPOSIÇÃO CUSTO'!#REF!</definedName>
    <definedName name="item15.6" localSheetId="2">#REF!</definedName>
    <definedName name="item15.6" localSheetId="3">#REF!</definedName>
    <definedName name="item15.6" localSheetId="5">#REF!</definedName>
    <definedName name="item15.6">'[20]COMPOSIÇÃO CUSTO'!#REF!</definedName>
    <definedName name="item15.7" localSheetId="2">#REF!</definedName>
    <definedName name="item15.7" localSheetId="3">#REF!</definedName>
    <definedName name="item15.7" localSheetId="5">#REF!</definedName>
    <definedName name="item15.7">'[20]COMPOSIÇÃO CUSTO'!#REF!</definedName>
    <definedName name="item15.8" localSheetId="2">#REF!</definedName>
    <definedName name="item15.8" localSheetId="3">#REF!</definedName>
    <definedName name="item15.8" localSheetId="5">#REF!</definedName>
    <definedName name="item15.8">'[20]COMPOSIÇÃO CUSTO'!#REF!</definedName>
    <definedName name="item15.9" localSheetId="2">#REF!</definedName>
    <definedName name="item15.9" localSheetId="3">#REF!</definedName>
    <definedName name="item15.9" localSheetId="5">#REF!</definedName>
    <definedName name="item15.9">'[20]COMPOSIÇÃO CUSTO'!#REF!</definedName>
    <definedName name="item15_1" localSheetId="5">#REF!</definedName>
    <definedName name="item15_1">#REF!</definedName>
    <definedName name="item15_10" localSheetId="5">#REF!</definedName>
    <definedName name="item15_10">#REF!</definedName>
    <definedName name="item15_11" localSheetId="5">#REF!</definedName>
    <definedName name="item15_11">#REF!</definedName>
    <definedName name="item15_12">#REF!</definedName>
    <definedName name="item15_13">#REF!</definedName>
    <definedName name="item15_2">#REF!</definedName>
    <definedName name="item15_3">#REF!</definedName>
    <definedName name="item15_4">#REF!</definedName>
    <definedName name="item15_5">#REF!</definedName>
    <definedName name="item15_6">#REF!</definedName>
    <definedName name="item15_7">#REF!</definedName>
    <definedName name="item15_8">#REF!</definedName>
    <definedName name="item15_9">#REF!</definedName>
    <definedName name="item2.1" localSheetId="2">#REF!</definedName>
    <definedName name="item2.1" localSheetId="3">#REF!</definedName>
    <definedName name="item2.1" localSheetId="5">#REF!</definedName>
    <definedName name="item2.1">'[20]COMPOSIÇÃO CUSTO'!#REF!</definedName>
    <definedName name="item2.10" localSheetId="2">#REF!</definedName>
    <definedName name="item2.10" localSheetId="3">#REF!</definedName>
    <definedName name="item2.10" localSheetId="5">#REF!</definedName>
    <definedName name="item2.10">'[20]COMPOSIÇÃO CUSTO'!#REF!</definedName>
    <definedName name="item2.11" localSheetId="2">#REF!</definedName>
    <definedName name="item2.11" localSheetId="3">#REF!</definedName>
    <definedName name="item2.11" localSheetId="5">#REF!</definedName>
    <definedName name="item2.11">'[20]COMPOSIÇÃO CUSTO'!#REF!</definedName>
    <definedName name="item2.12" localSheetId="2">#REF!</definedName>
    <definedName name="item2.12" localSheetId="3">#REF!</definedName>
    <definedName name="item2.12" localSheetId="5">#REF!</definedName>
    <definedName name="item2.12">'[20]COMPOSIÇÃO CUSTO'!#REF!</definedName>
    <definedName name="item2.13" localSheetId="2">#REF!</definedName>
    <definedName name="item2.13" localSheetId="3">#REF!</definedName>
    <definedName name="item2.13" localSheetId="5">#REF!</definedName>
    <definedName name="item2.13">'[20]COMPOSIÇÃO CUSTO'!#REF!</definedName>
    <definedName name="item2.14" localSheetId="2">#REF!</definedName>
    <definedName name="item2.14" localSheetId="3">#REF!</definedName>
    <definedName name="item2.14" localSheetId="5">#REF!</definedName>
    <definedName name="item2.14">'[20]COMPOSIÇÃO CUSTO'!#REF!</definedName>
    <definedName name="item2.15" localSheetId="2">#REF!</definedName>
    <definedName name="item2.15" localSheetId="3">#REF!</definedName>
    <definedName name="item2.15" localSheetId="5">#REF!</definedName>
    <definedName name="item2.15">'[20]COMPOSIÇÃO CUSTO'!#REF!</definedName>
    <definedName name="item2.16" localSheetId="2">#REF!</definedName>
    <definedName name="item2.16" localSheetId="3">#REF!</definedName>
    <definedName name="item2.16" localSheetId="5">#REF!</definedName>
    <definedName name="item2.16">'[20]COMPOSIÇÃO CUSTO'!#REF!</definedName>
    <definedName name="item2.17" localSheetId="2">#REF!</definedName>
    <definedName name="item2.17" localSheetId="3">#REF!</definedName>
    <definedName name="item2.17" localSheetId="5">#REF!</definedName>
    <definedName name="item2.17">'[20]COMPOSIÇÃO CUSTO'!#REF!</definedName>
    <definedName name="item2.18" localSheetId="2">#REF!</definedName>
    <definedName name="item2.18" localSheetId="3">#REF!</definedName>
    <definedName name="item2.18" localSheetId="5">#REF!</definedName>
    <definedName name="item2.18">'[20]COMPOSIÇÃO CUSTO'!#REF!</definedName>
    <definedName name="item2.19" localSheetId="2">#REF!</definedName>
    <definedName name="item2.19" localSheetId="3">#REF!</definedName>
    <definedName name="item2.19" localSheetId="5">#REF!</definedName>
    <definedName name="item2.19">'[20]COMPOSIÇÃO CUSTO'!#REF!</definedName>
    <definedName name="item2.2" localSheetId="2">#REF!</definedName>
    <definedName name="item2.2" localSheetId="3">#REF!</definedName>
    <definedName name="item2.2" localSheetId="5">#REF!</definedName>
    <definedName name="item2.2">'[20]COMPOSIÇÃO CUSTO'!#REF!</definedName>
    <definedName name="item2.20" localSheetId="2">#REF!</definedName>
    <definedName name="item2.20" localSheetId="3">#REF!</definedName>
    <definedName name="item2.20" localSheetId="5">#REF!</definedName>
    <definedName name="item2.20">'[20]COMPOSIÇÃO CUSTO'!#REF!</definedName>
    <definedName name="item2.21" localSheetId="2">#REF!</definedName>
    <definedName name="item2.21" localSheetId="3">#REF!</definedName>
    <definedName name="item2.21" localSheetId="5">#REF!</definedName>
    <definedName name="item2.21">'[20]COMPOSIÇÃO CUSTO'!#REF!</definedName>
    <definedName name="item2.22" localSheetId="2">#REF!</definedName>
    <definedName name="item2.22" localSheetId="3">#REF!</definedName>
    <definedName name="item2.22" localSheetId="5">#REF!</definedName>
    <definedName name="item2.22">'[20]COMPOSIÇÃO CUSTO'!#REF!</definedName>
    <definedName name="item2.23" localSheetId="2">#REF!</definedName>
    <definedName name="item2.23" localSheetId="3">#REF!</definedName>
    <definedName name="item2.23" localSheetId="5">#REF!</definedName>
    <definedName name="item2.23">'[20]COMPOSIÇÃO CUSTO'!#REF!</definedName>
    <definedName name="item2.24" localSheetId="2">#REF!</definedName>
    <definedName name="item2.24" localSheetId="3">#REF!</definedName>
    <definedName name="item2.24" localSheetId="5">#REF!</definedName>
    <definedName name="item2.24">'[20]COMPOSIÇÃO CUSTO'!#REF!</definedName>
    <definedName name="item2.25" localSheetId="2">#REF!</definedName>
    <definedName name="item2.25" localSheetId="3">#REF!</definedName>
    <definedName name="item2.25" localSheetId="5">#REF!</definedName>
    <definedName name="item2.25">'[20]COMPOSIÇÃO CUSTO'!#REF!</definedName>
    <definedName name="item2.26" localSheetId="2">#REF!</definedName>
    <definedName name="item2.26" localSheetId="3">#REF!</definedName>
    <definedName name="item2.26" localSheetId="5">#REF!</definedName>
    <definedName name="item2.26">'[20]COMPOSIÇÃO CUSTO'!#REF!</definedName>
    <definedName name="item2.27" localSheetId="2">#REF!</definedName>
    <definedName name="item2.27" localSheetId="3">#REF!</definedName>
    <definedName name="item2.27" localSheetId="5">#REF!</definedName>
    <definedName name="item2.27">'[20]COMPOSIÇÃO CUSTO'!#REF!</definedName>
    <definedName name="item2.3" localSheetId="2">#REF!</definedName>
    <definedName name="item2.3" localSheetId="3">#REF!</definedName>
    <definedName name="item2.3" localSheetId="5">#REF!</definedName>
    <definedName name="item2.3">'[20]COMPOSIÇÃO CUSTO'!#REF!</definedName>
    <definedName name="item2.4" localSheetId="2">#REF!</definedName>
    <definedName name="item2.4" localSheetId="3">#REF!</definedName>
    <definedName name="item2.4" localSheetId="5">#REF!</definedName>
    <definedName name="item2.4">'[20]COMPOSIÇÃO CUSTO'!#REF!</definedName>
    <definedName name="item2.5" localSheetId="2">#REF!</definedName>
    <definedName name="item2.5" localSheetId="3">#REF!</definedName>
    <definedName name="item2.5" localSheetId="5">#REF!</definedName>
    <definedName name="item2.5">'[20]COMPOSIÇÃO CUSTO'!#REF!</definedName>
    <definedName name="item2.6" localSheetId="2">#REF!</definedName>
    <definedName name="item2.6" localSheetId="3">#REF!</definedName>
    <definedName name="item2.6" localSheetId="5">#REF!</definedName>
    <definedName name="item2.6">'[20]COMPOSIÇÃO CUSTO'!#REF!</definedName>
    <definedName name="item2.7" localSheetId="2">#REF!</definedName>
    <definedName name="item2.7" localSheetId="3">#REF!</definedName>
    <definedName name="item2.7" localSheetId="5">#REF!</definedName>
    <definedName name="item2.7">'[20]COMPOSIÇÃO CUSTO'!#REF!</definedName>
    <definedName name="item2.8" localSheetId="2">#REF!</definedName>
    <definedName name="item2.8" localSheetId="3">#REF!</definedName>
    <definedName name="item2.8" localSheetId="5">#REF!</definedName>
    <definedName name="item2.8">'[20]COMPOSIÇÃO CUSTO'!#REF!</definedName>
    <definedName name="item2.9" localSheetId="2">#REF!</definedName>
    <definedName name="item2.9" localSheetId="3">#REF!</definedName>
    <definedName name="item2.9" localSheetId="5">#REF!</definedName>
    <definedName name="item2.9">'[20]COMPOSIÇÃO CUSTO'!#REF!</definedName>
    <definedName name="item2_1" localSheetId="5">#REF!</definedName>
    <definedName name="item2_1">#REF!</definedName>
    <definedName name="item2_10" localSheetId="5">#REF!</definedName>
    <definedName name="item2_10">#REF!</definedName>
    <definedName name="item2_11" localSheetId="5">#REF!</definedName>
    <definedName name="item2_11">#REF!</definedName>
    <definedName name="item2_12">#REF!</definedName>
    <definedName name="item2_13">#REF!</definedName>
    <definedName name="item2_14">#REF!</definedName>
    <definedName name="item2_15">#REF!</definedName>
    <definedName name="item2_16">#REF!</definedName>
    <definedName name="item2_17">#REF!</definedName>
    <definedName name="item2_18">#REF!</definedName>
    <definedName name="item2_19">#REF!</definedName>
    <definedName name="item2_2">#REF!</definedName>
    <definedName name="item2_20">#REF!</definedName>
    <definedName name="item2_21">#REF!</definedName>
    <definedName name="item2_22">#REF!</definedName>
    <definedName name="item2_23">#REF!</definedName>
    <definedName name="item2_24">#REF!</definedName>
    <definedName name="item2_25">#REF!</definedName>
    <definedName name="item2_26">#REF!</definedName>
    <definedName name="item2_27">#REF!</definedName>
    <definedName name="item2_3">#REF!</definedName>
    <definedName name="item2_4">#REF!</definedName>
    <definedName name="item2_5">#REF!</definedName>
    <definedName name="item2_6">#REF!</definedName>
    <definedName name="item2_7">#REF!</definedName>
    <definedName name="item2_8">#REF!</definedName>
    <definedName name="item2_9">#REF!</definedName>
    <definedName name="item3.1" localSheetId="2">#REF!</definedName>
    <definedName name="item3.1" localSheetId="3">#REF!</definedName>
    <definedName name="item3.1" localSheetId="5">#REF!</definedName>
    <definedName name="item3.1">'[20]COMPOSIÇÃO CUSTO'!#REF!</definedName>
    <definedName name="item3.2" localSheetId="2">#REF!</definedName>
    <definedName name="item3.2" localSheetId="3">#REF!</definedName>
    <definedName name="item3.2" localSheetId="5">#REF!</definedName>
    <definedName name="item3.2">'[20]COMPOSIÇÃO CUSTO'!#REF!</definedName>
    <definedName name="item3.3" localSheetId="2">#REF!</definedName>
    <definedName name="item3.3" localSheetId="3">#REF!</definedName>
    <definedName name="item3.3" localSheetId="5">#REF!</definedName>
    <definedName name="item3.3">'[20]COMPOSIÇÃO CUSTO'!#REF!</definedName>
    <definedName name="item3_1" localSheetId="5">#REF!</definedName>
    <definedName name="item3_1">#REF!</definedName>
    <definedName name="item3_2" localSheetId="5">#REF!</definedName>
    <definedName name="item3_2">#REF!</definedName>
    <definedName name="item3_3" localSheetId="5">#REF!</definedName>
    <definedName name="item3_3">#REF!</definedName>
    <definedName name="item4.1" localSheetId="2">#REF!</definedName>
    <definedName name="item4.1" localSheetId="3">#REF!</definedName>
    <definedName name="item4.1" localSheetId="5">#REF!</definedName>
    <definedName name="item4.1">'[20]COMPOSIÇÃO CUSTO'!#REF!</definedName>
    <definedName name="item4.2" localSheetId="2">#REF!</definedName>
    <definedName name="item4.2" localSheetId="3">#REF!</definedName>
    <definedName name="item4.2" localSheetId="5">#REF!</definedName>
    <definedName name="item4.2">'[20]COMPOSIÇÃO CUSTO'!#REF!</definedName>
    <definedName name="item4.3" localSheetId="2">#REF!</definedName>
    <definedName name="item4.3" localSheetId="3">#REF!</definedName>
    <definedName name="item4.3" localSheetId="5">#REF!</definedName>
    <definedName name="item4.3">'[20]COMPOSIÇÃO CUSTO'!#REF!</definedName>
    <definedName name="item4.4" localSheetId="2">#REF!</definedName>
    <definedName name="item4.4" localSheetId="3">#REF!</definedName>
    <definedName name="item4.4" localSheetId="5">#REF!</definedName>
    <definedName name="item4.4">'[20]COMPOSIÇÃO CUSTO'!#REF!</definedName>
    <definedName name="item4.5" localSheetId="2">#REF!</definedName>
    <definedName name="item4.5" localSheetId="3">#REF!</definedName>
    <definedName name="item4.5" localSheetId="5">#REF!</definedName>
    <definedName name="item4.5">'[20]COMPOSIÇÃO CUSTO'!#REF!</definedName>
    <definedName name="item4.6" localSheetId="2">#REF!</definedName>
    <definedName name="item4.6" localSheetId="3">#REF!</definedName>
    <definedName name="item4.6" localSheetId="5">#REF!</definedName>
    <definedName name="item4.6">'[20]COMPOSIÇÃO CUSTO'!#REF!</definedName>
    <definedName name="item4.7" localSheetId="2">#REF!</definedName>
    <definedName name="item4.7" localSheetId="3">#REF!</definedName>
    <definedName name="item4.7" localSheetId="5">#REF!</definedName>
    <definedName name="item4.7">'[20]COMPOSIÇÃO CUSTO'!#REF!</definedName>
    <definedName name="item4_1" localSheetId="5">#REF!</definedName>
    <definedName name="item4_1">#REF!</definedName>
    <definedName name="item4_2" localSheetId="5">#REF!</definedName>
    <definedName name="item4_2">#REF!</definedName>
    <definedName name="item4_3" localSheetId="5">#REF!</definedName>
    <definedName name="item4_3">#REF!</definedName>
    <definedName name="item4_4">#REF!</definedName>
    <definedName name="item4_5">#REF!</definedName>
    <definedName name="item4_6">#REF!</definedName>
    <definedName name="item4_7">#REF!</definedName>
    <definedName name="item5.1" localSheetId="2">#REF!</definedName>
    <definedName name="item5.1" localSheetId="3">#REF!</definedName>
    <definedName name="item5.1" localSheetId="5">#REF!</definedName>
    <definedName name="item5.1">'[20]COMPOSIÇÃO CUSTO'!#REF!</definedName>
    <definedName name="item5.2" localSheetId="2">#REF!</definedName>
    <definedName name="item5.2" localSheetId="3">#REF!</definedName>
    <definedName name="item5.2" localSheetId="5">#REF!</definedName>
    <definedName name="item5.2">'[20]COMPOSIÇÃO CUSTO'!#REF!</definedName>
    <definedName name="item5.3" localSheetId="2">#REF!</definedName>
    <definedName name="item5.3" localSheetId="3">#REF!</definedName>
    <definedName name="item5.3" localSheetId="5">#REF!</definedName>
    <definedName name="item5.3">'[20]COMPOSIÇÃO CUSTO'!#REF!</definedName>
    <definedName name="item5.4" localSheetId="2">#REF!</definedName>
    <definedName name="item5.4" localSheetId="3">#REF!</definedName>
    <definedName name="item5.4" localSheetId="5">#REF!</definedName>
    <definedName name="item5.4">'[20]COMPOSIÇÃO CUSTO'!#REF!</definedName>
    <definedName name="item5.5" localSheetId="2">#REF!</definedName>
    <definedName name="item5.5" localSheetId="3">#REF!</definedName>
    <definedName name="item5.5" localSheetId="5">#REF!</definedName>
    <definedName name="item5.5">'[20]COMPOSIÇÃO CUSTO'!#REF!</definedName>
    <definedName name="item5.6" localSheetId="2">#REF!</definedName>
    <definedName name="item5.6" localSheetId="3">#REF!</definedName>
    <definedName name="item5.6" localSheetId="5">#REF!</definedName>
    <definedName name="item5.6">'[20]COMPOSIÇÃO CUSTO'!#REF!</definedName>
    <definedName name="item5.7" localSheetId="2">#REF!</definedName>
    <definedName name="item5.7" localSheetId="3">#REF!</definedName>
    <definedName name="item5.7" localSheetId="5">#REF!</definedName>
    <definedName name="item5.7">'[20]COMPOSIÇÃO CUSTO'!#REF!</definedName>
    <definedName name="item5_1" localSheetId="5">#REF!</definedName>
    <definedName name="item5_1">#REF!</definedName>
    <definedName name="item5_2" localSheetId="5">#REF!</definedName>
    <definedName name="item5_2">#REF!</definedName>
    <definedName name="item5_3" localSheetId="5">#REF!</definedName>
    <definedName name="item5_3">#REF!</definedName>
    <definedName name="item5_4">#REF!</definedName>
    <definedName name="item5_5">#REF!</definedName>
    <definedName name="item5_6">#REF!</definedName>
    <definedName name="item5_7">#REF!</definedName>
    <definedName name="item6.1" localSheetId="2">#REF!</definedName>
    <definedName name="item6.1" localSheetId="3">#REF!</definedName>
    <definedName name="item6.1" localSheetId="5">#REF!</definedName>
    <definedName name="item6.1">'[20]COMPOSIÇÃO CUSTO'!#REF!</definedName>
    <definedName name="item6.2" localSheetId="2">#REF!</definedName>
    <definedName name="item6.2" localSheetId="3">#REF!</definedName>
    <definedName name="item6.2" localSheetId="5">#REF!</definedName>
    <definedName name="item6.2">'[20]COMPOSIÇÃO CUSTO'!#REF!</definedName>
    <definedName name="item6.3" localSheetId="2">#REF!</definedName>
    <definedName name="item6.3" localSheetId="3">#REF!</definedName>
    <definedName name="item6.3" localSheetId="5">#REF!</definedName>
    <definedName name="item6.3">'[20]COMPOSIÇÃO CUSTO'!#REF!</definedName>
    <definedName name="item6.4" localSheetId="2">#REF!</definedName>
    <definedName name="item6.4" localSheetId="3">#REF!</definedName>
    <definedName name="item6.4" localSheetId="5">#REF!</definedName>
    <definedName name="item6.4">'[20]COMPOSIÇÃO CUSTO'!#REF!</definedName>
    <definedName name="item6.5" localSheetId="2">#REF!</definedName>
    <definedName name="item6.5" localSheetId="3">#REF!</definedName>
    <definedName name="item6.5" localSheetId="5">#REF!</definedName>
    <definedName name="item6.5">'[20]COMPOSIÇÃO CUSTO'!#REF!</definedName>
    <definedName name="item6_1" localSheetId="5">#REF!</definedName>
    <definedName name="item6_1">#REF!</definedName>
    <definedName name="item6_2" localSheetId="5">#REF!</definedName>
    <definedName name="item6_2">#REF!</definedName>
    <definedName name="item6_3" localSheetId="5">#REF!</definedName>
    <definedName name="item6_3">#REF!</definedName>
    <definedName name="item6_4">#REF!</definedName>
    <definedName name="item6_5">#REF!</definedName>
    <definedName name="item7.1" localSheetId="2">#REF!</definedName>
    <definedName name="item7.1" localSheetId="3">#REF!</definedName>
    <definedName name="item7.1" localSheetId="5">#REF!</definedName>
    <definedName name="item7.1">'[20]COMPOSIÇÃO CUSTO'!#REF!</definedName>
    <definedName name="item7.10" localSheetId="2">#REF!</definedName>
    <definedName name="item7.10" localSheetId="3">#REF!</definedName>
    <definedName name="item7.10" localSheetId="5">#REF!</definedName>
    <definedName name="item7.10">'[20]COMPOSIÇÃO CUSTO'!#REF!</definedName>
    <definedName name="item7.11" localSheetId="2">#REF!</definedName>
    <definedName name="item7.11" localSheetId="3">#REF!</definedName>
    <definedName name="item7.11" localSheetId="5">#REF!</definedName>
    <definedName name="item7.11">'[20]COMPOSIÇÃO CUSTO'!#REF!</definedName>
    <definedName name="item7.12" localSheetId="2">#REF!</definedName>
    <definedName name="item7.12" localSheetId="3">#REF!</definedName>
    <definedName name="item7.12" localSheetId="5">#REF!</definedName>
    <definedName name="item7.12">'[20]COMPOSIÇÃO CUSTO'!#REF!</definedName>
    <definedName name="item7.13" localSheetId="2">#REF!</definedName>
    <definedName name="item7.13" localSheetId="3">#REF!</definedName>
    <definedName name="item7.13" localSheetId="5">#REF!</definedName>
    <definedName name="item7.13">'[20]COMPOSIÇÃO CUSTO'!#REF!</definedName>
    <definedName name="item7.14" localSheetId="2">#REF!</definedName>
    <definedName name="item7.14" localSheetId="3">#REF!</definedName>
    <definedName name="item7.14" localSheetId="5">#REF!</definedName>
    <definedName name="item7.14">'[20]COMPOSIÇÃO CUSTO'!#REF!</definedName>
    <definedName name="item7.15" localSheetId="2">#REF!</definedName>
    <definedName name="item7.15" localSheetId="3">#REF!</definedName>
    <definedName name="item7.15" localSheetId="5">#REF!</definedName>
    <definedName name="item7.15">'[20]COMPOSIÇÃO CUSTO'!#REF!</definedName>
    <definedName name="item7.16" localSheetId="2">#REF!</definedName>
    <definedName name="item7.16" localSheetId="3">#REF!</definedName>
    <definedName name="item7.16" localSheetId="5">#REF!</definedName>
    <definedName name="item7.16">'[20]COMPOSIÇÃO CUSTO'!#REF!</definedName>
    <definedName name="item7.17" localSheetId="2">#REF!</definedName>
    <definedName name="item7.17" localSheetId="3">#REF!</definedName>
    <definedName name="item7.17" localSheetId="5">#REF!</definedName>
    <definedName name="item7.17">'[20]COMPOSIÇÃO CUSTO'!#REF!</definedName>
    <definedName name="item7.18" localSheetId="2">#REF!</definedName>
    <definedName name="item7.18" localSheetId="3">#REF!</definedName>
    <definedName name="item7.18" localSheetId="5">#REF!</definedName>
    <definedName name="item7.18">'[20]COMPOSIÇÃO CUSTO'!#REF!</definedName>
    <definedName name="item7.19" localSheetId="2">#REF!</definedName>
    <definedName name="item7.19" localSheetId="3">#REF!</definedName>
    <definedName name="item7.19" localSheetId="5">#REF!</definedName>
    <definedName name="item7.19">'[20]COMPOSIÇÃO CUSTO'!#REF!</definedName>
    <definedName name="item7.2" localSheetId="2">#REF!</definedName>
    <definedName name="item7.2" localSheetId="3">#REF!</definedName>
    <definedName name="item7.2" localSheetId="5">#REF!</definedName>
    <definedName name="item7.2">'[20]COMPOSIÇÃO CUSTO'!#REF!</definedName>
    <definedName name="item7.3" localSheetId="2">#REF!</definedName>
    <definedName name="item7.3" localSheetId="3">#REF!</definedName>
    <definedName name="item7.3" localSheetId="5">#REF!</definedName>
    <definedName name="item7.3">'[20]COMPOSIÇÃO CUSTO'!#REF!</definedName>
    <definedName name="item7.4" localSheetId="2">#REF!</definedName>
    <definedName name="item7.4" localSheetId="3">#REF!</definedName>
    <definedName name="item7.4" localSheetId="5">#REF!</definedName>
    <definedName name="item7.4">'[20]COMPOSIÇÃO CUSTO'!#REF!</definedName>
    <definedName name="item7.5" localSheetId="2">#REF!</definedName>
    <definedName name="item7.5" localSheetId="3">#REF!</definedName>
    <definedName name="item7.5" localSheetId="5">#REF!</definedName>
    <definedName name="item7.5">'[20]COMPOSIÇÃO CUSTO'!#REF!</definedName>
    <definedName name="item7.6" localSheetId="2">#REF!</definedName>
    <definedName name="item7.6" localSheetId="3">#REF!</definedName>
    <definedName name="item7.6" localSheetId="5">#REF!</definedName>
    <definedName name="item7.6">'[20]COMPOSIÇÃO CUSTO'!#REF!</definedName>
    <definedName name="item7.7" localSheetId="2">#REF!</definedName>
    <definedName name="item7.7" localSheetId="3">#REF!</definedName>
    <definedName name="item7.7" localSheetId="5">#REF!</definedName>
    <definedName name="item7.7">'[20]COMPOSIÇÃO CUSTO'!#REF!</definedName>
    <definedName name="item7.8" localSheetId="2">#REF!</definedName>
    <definedName name="item7.8" localSheetId="3">#REF!</definedName>
    <definedName name="item7.8" localSheetId="5">#REF!</definedName>
    <definedName name="item7.8">'[20]COMPOSIÇÃO CUSTO'!#REF!</definedName>
    <definedName name="item7.9" localSheetId="2">#REF!</definedName>
    <definedName name="item7.9" localSheetId="3">#REF!</definedName>
    <definedName name="item7.9" localSheetId="5">#REF!</definedName>
    <definedName name="item7.9">'[20]COMPOSIÇÃO CUSTO'!#REF!</definedName>
    <definedName name="item7_1" localSheetId="5">#REF!</definedName>
    <definedName name="item7_1">#REF!</definedName>
    <definedName name="item7_10" localSheetId="5">#REF!</definedName>
    <definedName name="item7_10">#REF!</definedName>
    <definedName name="item7_11" localSheetId="5">#REF!</definedName>
    <definedName name="item7_11">#REF!</definedName>
    <definedName name="item7_12">#REF!</definedName>
    <definedName name="item7_13">#REF!</definedName>
    <definedName name="item7_14">#REF!</definedName>
    <definedName name="item7_15">#REF!</definedName>
    <definedName name="item7_16">#REF!</definedName>
    <definedName name="item7_17">#REF!</definedName>
    <definedName name="item7_18">#REF!</definedName>
    <definedName name="item7_19">#REF!</definedName>
    <definedName name="item7_2">#REF!</definedName>
    <definedName name="item7_3">#REF!</definedName>
    <definedName name="item7_4">#REF!</definedName>
    <definedName name="item7_5">#REF!</definedName>
    <definedName name="item7_6">#REF!</definedName>
    <definedName name="item7_7">#REF!</definedName>
    <definedName name="item7_8">#REF!</definedName>
    <definedName name="item7_9">#REF!</definedName>
    <definedName name="item8.1" localSheetId="2">#REF!</definedName>
    <definedName name="item8.1" localSheetId="3">#REF!</definedName>
    <definedName name="item8.1" localSheetId="5">#REF!</definedName>
    <definedName name="item8.1">'[20]COMPOSIÇÃO CUSTO'!#REF!</definedName>
    <definedName name="item8.2" localSheetId="2">#REF!</definedName>
    <definedName name="item8.2" localSheetId="3">#REF!</definedName>
    <definedName name="item8.2" localSheetId="5">#REF!</definedName>
    <definedName name="item8.2">'[20]COMPOSIÇÃO CUSTO'!#REF!</definedName>
    <definedName name="item8.3" localSheetId="2">#REF!</definedName>
    <definedName name="item8.3" localSheetId="3">#REF!</definedName>
    <definedName name="item8.3" localSheetId="5">#REF!</definedName>
    <definedName name="item8.3">'[20]COMPOSIÇÃO CUSTO'!#REF!</definedName>
    <definedName name="item8.4" localSheetId="2">#REF!</definedName>
    <definedName name="item8.4" localSheetId="3">#REF!</definedName>
    <definedName name="item8.4" localSheetId="5">#REF!</definedName>
    <definedName name="item8.4">'[20]COMPOSIÇÃO CUSTO'!#REF!</definedName>
    <definedName name="item8.5" localSheetId="2">#REF!</definedName>
    <definedName name="item8.5" localSheetId="3">#REF!</definedName>
    <definedName name="item8.5" localSheetId="5">#REF!</definedName>
    <definedName name="item8.5">'[20]COMPOSIÇÃO CUSTO'!#REF!</definedName>
    <definedName name="item8.6" localSheetId="2">#REF!</definedName>
    <definedName name="item8.6" localSheetId="3">#REF!</definedName>
    <definedName name="item8.6" localSheetId="5">#REF!</definedName>
    <definedName name="item8.6">'[20]COMPOSIÇÃO CUSTO'!#REF!</definedName>
    <definedName name="item8_1" localSheetId="5">#REF!</definedName>
    <definedName name="item8_1">#REF!</definedName>
    <definedName name="item8_2" localSheetId="5">#REF!</definedName>
    <definedName name="item8_2">#REF!</definedName>
    <definedName name="item8_3" localSheetId="5">#REF!</definedName>
    <definedName name="item8_3">#REF!</definedName>
    <definedName name="item8_4">#REF!</definedName>
    <definedName name="item8_5">#REF!</definedName>
    <definedName name="item8_6">#REF!</definedName>
    <definedName name="item9.1" localSheetId="2">#REF!</definedName>
    <definedName name="item9.1" localSheetId="3">#REF!</definedName>
    <definedName name="item9.1" localSheetId="5">#REF!</definedName>
    <definedName name="item9.1">'[20]COMPOSIÇÃO CUSTO'!#REF!</definedName>
    <definedName name="item9.2" localSheetId="2">#REF!</definedName>
    <definedName name="item9.2" localSheetId="3">#REF!</definedName>
    <definedName name="item9.2" localSheetId="5">#REF!</definedName>
    <definedName name="item9.2">'[20]COMPOSIÇÃO CUSTO'!#REF!</definedName>
    <definedName name="item9.3" localSheetId="2">#REF!</definedName>
    <definedName name="item9.3" localSheetId="3">#REF!</definedName>
    <definedName name="item9.3" localSheetId="5">#REF!</definedName>
    <definedName name="item9.3">'[20]COMPOSIÇÃO CUSTO'!#REF!</definedName>
    <definedName name="item9.4" localSheetId="2">#REF!</definedName>
    <definedName name="item9.4" localSheetId="3">#REF!</definedName>
    <definedName name="item9.4" localSheetId="5">#REF!</definedName>
    <definedName name="item9.4">'[20]COMPOSIÇÃO CUSTO'!#REF!</definedName>
    <definedName name="item9.5" localSheetId="2">#REF!</definedName>
    <definedName name="item9.5" localSheetId="3">#REF!</definedName>
    <definedName name="item9.5" localSheetId="5">#REF!</definedName>
    <definedName name="item9.5">'[20]COMPOSIÇÃO CUSTO'!#REF!</definedName>
    <definedName name="item9.6" localSheetId="2">#REF!</definedName>
    <definedName name="item9.6" localSheetId="3">#REF!</definedName>
    <definedName name="item9.6" localSheetId="5">#REF!</definedName>
    <definedName name="item9.6">'[20]COMPOSIÇÃO CUSTO'!#REF!</definedName>
    <definedName name="item9.7" localSheetId="2">#REF!</definedName>
    <definedName name="item9.7" localSheetId="3">#REF!</definedName>
    <definedName name="item9.7" localSheetId="5">#REF!</definedName>
    <definedName name="item9.7">'[20]COMPOSIÇÃO CUSTO'!#REF!</definedName>
    <definedName name="item9.8" localSheetId="2">#REF!</definedName>
    <definedName name="item9.8" localSheetId="3">#REF!</definedName>
    <definedName name="item9.8" localSheetId="5">#REF!</definedName>
    <definedName name="item9.8">'[20]COMPOSIÇÃO CUSTO'!#REF!</definedName>
    <definedName name="item9.9" localSheetId="2">#REF!</definedName>
    <definedName name="item9.9" localSheetId="3">#REF!</definedName>
    <definedName name="item9.9" localSheetId="5">#REF!</definedName>
    <definedName name="item9.9">'[20]COMPOSIÇÃO CUSTO'!#REF!</definedName>
    <definedName name="item9_1" localSheetId="5">#REF!</definedName>
    <definedName name="item9_1">#REF!</definedName>
    <definedName name="item9_2" localSheetId="5">#REF!</definedName>
    <definedName name="item9_2">#REF!</definedName>
    <definedName name="item9_3" localSheetId="5">#REF!</definedName>
    <definedName name="item9_3">#REF!</definedName>
    <definedName name="item9_4">#REF!</definedName>
    <definedName name="item9_5">#REF!</definedName>
    <definedName name="item9_6">#REF!</definedName>
    <definedName name="item9_7">#REF!</definedName>
    <definedName name="item9_8">#REF!</definedName>
    <definedName name="item9_9">#REF!</definedName>
    <definedName name="ItemInvestimento">OFFSET([19]Listas!$B$2,1,0,COUNTA([19]Listas!$B:$B)-1)</definedName>
    <definedName name="itm10.2" localSheetId="2">#REF!</definedName>
    <definedName name="itm10.2" localSheetId="3">#REF!</definedName>
    <definedName name="itm10.2" localSheetId="5">#REF!</definedName>
    <definedName name="itm10.2">'[20]COMPOSIÇÃO CUSTO'!#REF!</definedName>
    <definedName name="itm10_2" localSheetId="5">#REF!</definedName>
    <definedName name="itm10_2">#REF!</definedName>
    <definedName name="j" localSheetId="5">#REF!</definedName>
    <definedName name="j">#REF!</definedName>
    <definedName name="Jd" localSheetId="2">#REF!</definedName>
    <definedName name="Jd" localSheetId="3">#REF!</definedName>
    <definedName name="Jd" localSheetId="5">#REF!</definedName>
    <definedName name="Jd">#REF!</definedName>
    <definedName name="JESUS" localSheetId="2">'[7]Refor Out. 2001 - BDI=20% Ajust'!#REF!</definedName>
    <definedName name="JESUS" localSheetId="3">'[7]Refor Out. 2001 - BDI=20% Ajust'!#REF!</definedName>
    <definedName name="JESUS" localSheetId="5">'[7]Refor Out. 2001 - BDI=20% Ajust'!#REF!</definedName>
    <definedName name="JESUS">'[7]Refor Out_ 2001 _ BDI_20_ Ajust'!#REF!</definedName>
    <definedName name="JHJHJ" localSheetId="5">{#N/A,#N/A,FALSE,"MO (2)"}</definedName>
    <definedName name="JHJHJ">{#N/A,#N/A,FALSE,"MO (2)"}</definedName>
    <definedName name="JJ" localSheetId="2">#REF!</definedName>
    <definedName name="JJ" localSheetId="3">#REF!</definedName>
    <definedName name="JJ" localSheetId="5">#REF!</definedName>
    <definedName name="JJ">[5]CUBACAO!#REF!</definedName>
    <definedName name="JJJ" localSheetId="5">[5]CUBACAO!#REF!</definedName>
    <definedName name="JJJ">[5]CUBACAO!#REF!</definedName>
    <definedName name="jklfhsiure564y68909" localSheetId="5">#REF!</definedName>
    <definedName name="jklfhsiure564y68909">#REF!</definedName>
    <definedName name="Jm" localSheetId="2">#REF!</definedName>
    <definedName name="Jm" localSheetId="3">#REF!</definedName>
    <definedName name="Jm" localSheetId="5">#REF!</definedName>
    <definedName name="Jm">#REF!</definedName>
    <definedName name="JPFAUFPAF">#REF!</definedName>
    <definedName name="JR_PAGE_ANCHOR_1_1">[21]RESUMO!#REF!</definedName>
    <definedName name="JR_PAGE_ANCHOR_2_1">[21]COMPOSICOES!#REF!</definedName>
    <definedName name="JR_PAGE_ANCHOR_3_1">Cronograma!#REF!</definedName>
    <definedName name="JR_PAGE_ANCHOR_4_1">#REF!</definedName>
    <definedName name="k" localSheetId="5">#REF!</definedName>
    <definedName name="k">#REF!</definedName>
    <definedName name="kjlfkajsfkdlfkjdl" localSheetId="5">#REF!</definedName>
    <definedName name="kjlfkajsfkdlfkjdl">#REF!</definedName>
    <definedName name="KKK" localSheetId="5">[5]CUBACAO!#REF!</definedName>
    <definedName name="KKK">[5]CUBACAO!#REF!</definedName>
    <definedName name="KLAGHOLGA" localSheetId="5">#REF!</definedName>
    <definedName name="KLAGHOLGA">#REF!</definedName>
    <definedName name="LAPIS" localSheetId="2">#REF!</definedName>
    <definedName name="LAPIS" localSheetId="3">#REF!</definedName>
    <definedName name="LAPIS" localSheetId="5">#REF!</definedName>
    <definedName name="LAPIS">#REF!</definedName>
    <definedName name="LASTRO_CONCRETO" localSheetId="2">#REF!</definedName>
    <definedName name="LASTRO_CONCRETO" localSheetId="3">#REF!</definedName>
    <definedName name="LASTRO_CONCRETO" localSheetId="5">#REF!</definedName>
    <definedName name="LASTRO_CONCRETO">#REF!</definedName>
    <definedName name="LASTRO_EMISS3_S" localSheetId="2">#REF!</definedName>
    <definedName name="LASTRO_EMISS3_S" localSheetId="3">#REF!</definedName>
    <definedName name="LASTRO_EMISS3_S" localSheetId="5">#REF!</definedName>
    <definedName name="LASTRO_EMISS3_S">#REF!</definedName>
    <definedName name="LEO">#REF!</definedName>
    <definedName name="LI">#REF!</definedName>
    <definedName name="LIG_PRED_SERV" localSheetId="2">#REF!</definedName>
    <definedName name="LIG_PRED_SERV" localSheetId="3">#REF!</definedName>
    <definedName name="LIG_PRED_SERV" localSheetId="5">#REF!</definedName>
    <definedName name="LIG_PRED_SERV">#REF!</definedName>
    <definedName name="LIG_PREDIAIS_MAT" localSheetId="2">#REF!</definedName>
    <definedName name="LIG_PREDIAIS_MAT" localSheetId="3">#REF!</definedName>
    <definedName name="LIG_PREDIAIS_MAT" localSheetId="5">#REF!</definedName>
    <definedName name="LIG_PREDIAIS_MAT">#REF!</definedName>
    <definedName name="LIGAÇÃO_PREDIAL_MATERIAL">'[10]ligação predial'!$H$19</definedName>
    <definedName name="LIGAÇÃO_PREDIAL_SERVIÇOS">'[10]ligação predial'!$H$9</definedName>
    <definedName name="LIGAÇÕES" localSheetId="2">#REF!</definedName>
    <definedName name="LIGAÇÕES" localSheetId="3">#REF!</definedName>
    <definedName name="LIGAÇÕES" localSheetId="5">#REF!</definedName>
    <definedName name="LIGAÇÕES">#REF!</definedName>
    <definedName name="LKL" localSheetId="5">#REF!</definedName>
    <definedName name="LKL">#REF!</definedName>
    <definedName name="LL" localSheetId="5">[5]CUBACAO!#REF!</definedName>
    <definedName name="LL">[5]CUBACAO!#REF!</definedName>
    <definedName name="LLL" localSheetId="5">[5]CUBACAO!#REF!</definedName>
    <definedName name="LLL">[5]CUBACAO!#REF!</definedName>
    <definedName name="LOC_EMISS3" localSheetId="2">#REF!</definedName>
    <definedName name="LOC_EMISS3" localSheetId="3">#REF!</definedName>
    <definedName name="LOC_EMISS3" localSheetId="5">#REF!</definedName>
    <definedName name="LOC_EMISS3">#REF!</definedName>
    <definedName name="LOCAÇÃO" localSheetId="2">#REF!</definedName>
    <definedName name="LOCAÇÃO" localSheetId="3">#REF!</definedName>
    <definedName name="LOCAÇÃO" localSheetId="5">#REF!</definedName>
    <definedName name="LOCAÇÃO">#REF!</definedName>
    <definedName name="LOCAÇÃO_EMISS" localSheetId="2">#REF!</definedName>
    <definedName name="LOCAÇÃO_EMISS" localSheetId="3">#REF!</definedName>
    <definedName name="LOCAÇÃO_EMISS" localSheetId="5">#REF!</definedName>
    <definedName name="LOCAÇÃO_EMISS">#REF!</definedName>
    <definedName name="LOCAÇÃO_EMISS2" localSheetId="2">#REF!</definedName>
    <definedName name="LOCAÇÃO_EMISS2" localSheetId="3">#REF!</definedName>
    <definedName name="LOCAÇÃO_EMISS2" localSheetId="5">#REF!</definedName>
    <definedName name="LOCAÇÃO_EMISS2">#REF!</definedName>
    <definedName name="Local" localSheetId="2">#REF!</definedName>
    <definedName name="Local" localSheetId="3">#REF!</definedName>
    <definedName name="Local" localSheetId="5">#REF!</definedName>
    <definedName name="Local">#REF!</definedName>
    <definedName name="Lucro" localSheetId="2">#REF!</definedName>
    <definedName name="Lucro" localSheetId="3">#REF!</definedName>
    <definedName name="Lucro" localSheetId="5">#REF!</definedName>
    <definedName name="Lucro">#REF!</definedName>
    <definedName name="m" localSheetId="2">#REF!</definedName>
    <definedName name="m" localSheetId="3">#REF!</definedName>
    <definedName name="m" localSheetId="5">#REF!</definedName>
    <definedName name="m">#REF!</definedName>
    <definedName name="MA">[1]Reforma!#REF!</definedName>
    <definedName name="MACIO">#REF!</definedName>
    <definedName name="maconha">#REF!</definedName>
    <definedName name="MACONHA2">#REF!</definedName>
    <definedName name="MAR">[1]Reforma!#REF!</definedName>
    <definedName name="Marcio">#REF!</definedName>
    <definedName name="mario">#REF!</definedName>
    <definedName name="materiais">[1]Reforma!#REF!</definedName>
    <definedName name="MCSDLOEP" localSheetId="2">#REF!</definedName>
    <definedName name="MCSDLOEP" localSheetId="3">#REF!</definedName>
    <definedName name="MCSDLOEP" localSheetId="5">#REF!</definedName>
    <definedName name="MCSDLOEP">#REF!</definedName>
    <definedName name="mediçao">[8]PLE!$AX$28</definedName>
    <definedName name="MEMORIA" localSheetId="5">#REF!</definedName>
    <definedName name="MEMORIA">#REF!</definedName>
    <definedName name="MESALOA" localSheetId="2">#REF!</definedName>
    <definedName name="MESALOA" localSheetId="3">#REF!</definedName>
    <definedName name="MESALOA" localSheetId="5">#REF!</definedName>
    <definedName name="MESALOA">#REF!</definedName>
    <definedName name="MICHAEL">#REF!</definedName>
    <definedName name="MM">[5]CUBACAO!#REF!</definedName>
    <definedName name="MMM">[5]CUBACAO!#REF!</definedName>
    <definedName name="MMMMMM">[1]Reforma!#REF!</definedName>
    <definedName name="MNAUIRIE" localSheetId="2">#REF!</definedName>
    <definedName name="MNAUIRIE" localSheetId="3">#REF!</definedName>
    <definedName name="MNAUIRIE" localSheetId="5">#REF!</definedName>
    <definedName name="MNAUIRIE">#REF!</definedName>
    <definedName name="MNDLEL" localSheetId="2">#REF!</definedName>
    <definedName name="MNDLEL" localSheetId="3">#REF!</definedName>
    <definedName name="MNDLEL" localSheetId="5">#REF!</definedName>
    <definedName name="MNDLEL">#REF!</definedName>
    <definedName name="MNH">#REF!</definedName>
    <definedName name="MOV_TERR_EMISS3_S" localSheetId="2">#REF!</definedName>
    <definedName name="MOV_TERR_EMISS3_S" localSheetId="3">#REF!</definedName>
    <definedName name="MOV_TERR_EMISS3_S" localSheetId="5">#REF!</definedName>
    <definedName name="MOV_TERR_EMISS3_S">#REF!</definedName>
    <definedName name="MOV_TERRA" localSheetId="2">#REF!</definedName>
    <definedName name="MOV_TERRA" localSheetId="3">#REF!</definedName>
    <definedName name="MOV_TERRA" localSheetId="5">#REF!</definedName>
    <definedName name="MOV_TERRA">#REF!</definedName>
    <definedName name="MOV_TERRA_EMISS" localSheetId="2">#REF!</definedName>
    <definedName name="MOV_TERRA_EMISS" localSheetId="3">#REF!</definedName>
    <definedName name="MOV_TERRA_EMISS" localSheetId="5">#REF!</definedName>
    <definedName name="MOV_TERRA_EMISS">#REF!</definedName>
    <definedName name="MOV_TERRA_EMISS2" localSheetId="2">#REF!</definedName>
    <definedName name="MOV_TERRA_EMISS2" localSheetId="3">#REF!</definedName>
    <definedName name="MOV_TERRA_EMISS2" localSheetId="5">#REF!</definedName>
    <definedName name="MOV_TERRA_EMISS2">#REF!</definedName>
    <definedName name="MXNV">#REF!</definedName>
    <definedName name="n" localSheetId="2">#REF!</definedName>
    <definedName name="n" localSheetId="3">#REF!</definedName>
    <definedName name="n" localSheetId="5">#REF!</definedName>
    <definedName name="n">#REF!</definedName>
    <definedName name="nADA" localSheetId="2">#REF!</definedName>
    <definedName name="nADA" localSheetId="3">#REF!</definedName>
    <definedName name="nADA" localSheetId="5">#REF!</definedName>
    <definedName name="nADA">#REF!</definedName>
    <definedName name="NBD">#REF!</definedName>
    <definedName name="NBG">#REF!</definedName>
    <definedName name="ND">'[22]ENTRADA DE DADOS'!$D$5</definedName>
    <definedName name="neuza" localSheetId="2">[23]COMPOSIÇÃO!#REF!</definedName>
    <definedName name="neuza" localSheetId="3">[23]COMPOSIÇÃO!#REF!</definedName>
    <definedName name="neuza" localSheetId="5">[23]COMPOSIÇÃO!#REF!</definedName>
    <definedName name="neuza">[23]COMPOSIÇÃO!#REF!</definedName>
    <definedName name="NGD" localSheetId="5">#REF!</definedName>
    <definedName name="NGD">#REF!</definedName>
    <definedName name="NI">'[22]ENTRADA DE DADOS'!$E$5</definedName>
    <definedName name="NMMMN">[1]Reforma!#REF!</definedName>
    <definedName name="NN" localSheetId="2">'[22]ENTRADA DE DADOS'!$C$5</definedName>
    <definedName name="NN" localSheetId="3">'[22]ENTRADA DE DADOS'!$C$5</definedName>
    <definedName name="NN" localSheetId="5">'[22]ENTRADA DE DADOS'!$C$5</definedName>
    <definedName name="NN">[5]CUBACAO!#REF!</definedName>
    <definedName name="NNN">[5]CUBACAO!#REF!</definedName>
    <definedName name="NNNNNNNNNNNNNNNNNNNNNN">#REF!</definedName>
    <definedName name="nome" localSheetId="5">{#N/A,#N/A,FALSE,"MO (2)"}</definedName>
    <definedName name="nome">{#N/A,#N/A,FALSE,"MO (2)"}</definedName>
    <definedName name="NOME1" localSheetId="2">#REF!</definedName>
    <definedName name="NOME1" localSheetId="3">#REF!</definedName>
    <definedName name="NOME1" localSheetId="5">#REF!</definedName>
    <definedName name="NOME1">#REF!</definedName>
    <definedName name="NOME1_6" localSheetId="2">#REF!</definedName>
    <definedName name="NOME1_6" localSheetId="3">#REF!</definedName>
    <definedName name="NOME1_6" localSheetId="5">#REF!</definedName>
    <definedName name="NOME1_6">#REF!</definedName>
    <definedName name="ntde" localSheetId="5">{#N/A,#N/A,FALSE,"MO (2)"}</definedName>
    <definedName name="ntde">{#N/A,#N/A,FALSE,"MO (2)"}</definedName>
    <definedName name="num_linhas">#REF!</definedName>
    <definedName name="numEventos" localSheetId="5">COUNT(OFFSET(Eventos,0,0,,1))</definedName>
    <definedName name="numEventos">COUNT(OFFSET(Eventos,0,0,,1))</definedName>
    <definedName name="numlinhaCrono">ROW(#REF!)-ROW(#REF!)+1</definedName>
    <definedName name="o" localSheetId="5">#REF!</definedName>
    <definedName name="o">#REF!</definedName>
    <definedName name="OAO" localSheetId="5">#REF!</definedName>
    <definedName name="OAO">#REF!</definedName>
    <definedName name="OBRA" localSheetId="2">#REF!</definedName>
    <definedName name="OBRA" localSheetId="3">#REF!</definedName>
    <definedName name="OBRA" localSheetId="5">#REF!</definedName>
    <definedName name="OBRA">#REF!</definedName>
    <definedName name="OI">#REF!</definedName>
    <definedName name="OO">[5]CUBACAO!#REF!</definedName>
    <definedName name="OOO">[5]CUBACAO!#REF!</definedName>
    <definedName name="OPERACAO">#REF!</definedName>
    <definedName name="Orçamento" localSheetId="2">#REF!</definedName>
    <definedName name="Orçamento" localSheetId="3">#REF!</definedName>
    <definedName name="Orçamento" localSheetId="5">#REF!</definedName>
    <definedName name="Orçamento">#REF!</definedName>
    <definedName name="Orçamento_Básico" localSheetId="2">#REF!</definedName>
    <definedName name="Orçamento_Básico" localSheetId="3">#REF!</definedName>
    <definedName name="Orçamento_Básico" localSheetId="5">#REF!</definedName>
    <definedName name="Orçamento_Básico">#REF!</definedName>
    <definedName name="OrçamentoTotal">#REF!</definedName>
    <definedName name="ORLANDO">#REF!</definedName>
    <definedName name="orrlando">#REF!</definedName>
    <definedName name="p">#REF!</definedName>
    <definedName name="Parcial" localSheetId="2">#REF!</definedName>
    <definedName name="Parcial" localSheetId="3">#REF!</definedName>
    <definedName name="Parcial" localSheetId="5">#REF!</definedName>
    <definedName name="Parcial">#REF!</definedName>
    <definedName name="PassaExtenso" localSheetId="2">[24]!PassaExtenso</definedName>
    <definedName name="PassaExtenso" localSheetId="3">[24]!PassaExtenso</definedName>
    <definedName name="PassaExtenso" localSheetId="5">[24]!PassaExtenso</definedName>
    <definedName name="PassaExtenso">[25]!PassaExtenso</definedName>
    <definedName name="PAV_EMISS3_S" localSheetId="2">#REF!</definedName>
    <definedName name="PAV_EMISS3_S" localSheetId="3">#REF!</definedName>
    <definedName name="PAV_EMISS3_S" localSheetId="5">#REF!</definedName>
    <definedName name="PAV_EMISS3_S">#REF!</definedName>
    <definedName name="PAVIM_EMISS" localSheetId="2">#REF!</definedName>
    <definedName name="PAVIM_EMISS" localSheetId="3">#REF!</definedName>
    <definedName name="PAVIM_EMISS" localSheetId="5">#REF!</definedName>
    <definedName name="PAVIM_EMISS">#REF!</definedName>
    <definedName name="PAVIM_EMISS2" localSheetId="2">#REF!</definedName>
    <definedName name="PAVIM_EMISS2" localSheetId="3">#REF!</definedName>
    <definedName name="PAVIM_EMISS2" localSheetId="5">#REF!</definedName>
    <definedName name="PAVIM_EMISS2">#REF!</definedName>
    <definedName name="PAVIMENTAÇÃO" localSheetId="2">#REF!</definedName>
    <definedName name="PAVIMENTAÇÃO" localSheetId="3">#REF!</definedName>
    <definedName name="PAVIMENTAÇÃO" localSheetId="5">#REF!</definedName>
    <definedName name="PAVIMENTAÇÃO">#REF!</definedName>
    <definedName name="Pavimento">#REF!</definedName>
    <definedName name="PERIMETRO">#REF!</definedName>
    <definedName name="PILHA">#REF!</definedName>
    <definedName name="PLACA_OBRA" localSheetId="2">#REF!</definedName>
    <definedName name="PLACA_OBRA" localSheetId="3">#REF!</definedName>
    <definedName name="PLACA_OBRA" localSheetId="5">#REF!</definedName>
    <definedName name="PLACA_OBRA">#REF!</definedName>
    <definedName name="Plan_ajustada">[26]Composição!#REF!</definedName>
    <definedName name="PLANILHA" localSheetId="5">#REF!</definedName>
    <definedName name="PLANILHA">#REF!</definedName>
    <definedName name="PLNA" localSheetId="5">#REF!</definedName>
    <definedName name="PLNA">#REF!</definedName>
    <definedName name="POBRE" localSheetId="5">#REF!</definedName>
    <definedName name="POBRE">#REF!</definedName>
    <definedName name="POÇO_VISIT" localSheetId="2">#REF!</definedName>
    <definedName name="POÇO_VISIT" localSheetId="3">#REF!</definedName>
    <definedName name="POÇO_VISIT" localSheetId="5">#REF!</definedName>
    <definedName name="POÇO_VISIT">#REF!</definedName>
    <definedName name="PORRA">#REF!</definedName>
    <definedName name="PP">[5]CUBACAO!#REF!</definedName>
    <definedName name="PRINT_AREA">#REF!</definedName>
    <definedName name="PRINT_AREA_MI">#REF!</definedName>
    <definedName name="PRINT_TITLES">#REF!</definedName>
    <definedName name="PRINT_TITLES_MI">#REF!</definedName>
    <definedName name="PV68A">#REF!</definedName>
    <definedName name="pveg" localSheetId="5">{#N/A,#N/A,FALSE,"MO (2)"}</definedName>
    <definedName name="pveg">{#N/A,#N/A,FALSE,"MO (2)"}</definedName>
    <definedName name="Q">#REF!</definedName>
    <definedName name="QE">#REF!</definedName>
    <definedName name="QQ" localSheetId="2">#REF!</definedName>
    <definedName name="QQ" localSheetId="3">#REF!</definedName>
    <definedName name="QQ" localSheetId="5">#REF!</definedName>
    <definedName name="QQ">[5]CUBACAO!#REF!</definedName>
    <definedName name="QQQ" localSheetId="5">#REF!</definedName>
    <definedName name="QQQ">#REF!</definedName>
    <definedName name="QR">#REF!</definedName>
    <definedName name="QTDE" localSheetId="5" hidden="1">{#N/A,#N/A,FALSE,"MO (2)"}</definedName>
    <definedName name="QTDE" hidden="1">{#N/A,#N/A,FALSE,"MO (2)"}</definedName>
    <definedName name="Quadra" localSheetId="5" hidden="1">{#N/A,#N/A,FALSE,"MO (2)"}</definedName>
    <definedName name="Quadra" hidden="1">{#N/A,#N/A,FALSE,"MO (2)"}</definedName>
    <definedName name="QUADRA1" localSheetId="5">{#N/A,#N/A,FALSE,"MO (2)"}</definedName>
    <definedName name="QUADRA1">{#N/A,#N/A,FALSE,"MO (2)"}</definedName>
    <definedName name="QUADRA2" localSheetId="5">{#N/A,#N/A,FALSE,"MO (2)"}</definedName>
    <definedName name="QUADRA2">{#N/A,#N/A,FALSE,"MO (2)"}</definedName>
    <definedName name="QUANT" localSheetId="5">{#N/A,#N/A,FALSE,"MO (2)"}</definedName>
    <definedName name="QUANT">{#N/A,#N/A,FALSE,"MO (2)"}</definedName>
    <definedName name="Quant." localSheetId="2">#REF!</definedName>
    <definedName name="Quant." localSheetId="3">#REF!</definedName>
    <definedName name="Quant." localSheetId="5">#REF!</definedName>
    <definedName name="Quant.">#REF!</definedName>
    <definedName name="Quant_" localSheetId="5">#REF!</definedName>
    <definedName name="Quant_">#REF!</definedName>
    <definedName name="Quantidades" localSheetId="5" hidden="1">{#N/A,#N/A,FALSE,"MO (2)"}</definedName>
    <definedName name="Quantidades" hidden="1">{#N/A,#N/A,FALSE,"MO (2)"}</definedName>
    <definedName name="QW">#REF!</definedName>
    <definedName name="recife" localSheetId="2">#REF!</definedName>
    <definedName name="recife" localSheetId="3">#REF!</definedName>
    <definedName name="recife" localSheetId="5">#REF!</definedName>
    <definedName name="recife">#REF!</definedName>
    <definedName name="REDE" localSheetId="5" hidden="1">{#N/A,#N/A,FALSE,"MO (2)"}</definedName>
    <definedName name="REDE" hidden="1">{#N/A,#N/A,FALSE,"MO (2)"}</definedName>
    <definedName name="REDE_COLETORA_MAT" localSheetId="2">#REF!</definedName>
    <definedName name="REDE_COLETORA_MAT" localSheetId="3">#REF!</definedName>
    <definedName name="REDE_COLETORA_MAT" localSheetId="5">#REF!</definedName>
    <definedName name="REDE_COLETORA_MAT">#REF!</definedName>
    <definedName name="REDE_COLETORA_MATERIAL">'[10]REDE COLETORA'!$H$67</definedName>
    <definedName name="REDE_COLETORA_SERV" localSheetId="2">#REF!</definedName>
    <definedName name="REDE_COLETORA_SERV" localSheetId="3">#REF!</definedName>
    <definedName name="REDE_COLETORA_SERV" localSheetId="5">#REF!</definedName>
    <definedName name="REDE_COLETORA_SERV">#REF!</definedName>
    <definedName name="REDE_COLETORA_SERVIÇOS">'[10]REDE COLETORA'!$H$9</definedName>
    <definedName name="renata" localSheetId="5">#REF!</definedName>
    <definedName name="renata">#REF!</definedName>
    <definedName name="respFiscal">[8]DADOS!$A$23</definedName>
    <definedName name="rfdrre" localSheetId="5">#REF!</definedName>
    <definedName name="rfdrre">#REF!</definedName>
    <definedName name="RR">[5]CUBACAO!#REF!</definedName>
    <definedName name="RT">#REF!</definedName>
    <definedName name="s" localSheetId="5" hidden="1">{#N/A,#N/A,FALSE,"MO (2)"}</definedName>
    <definedName name="s" hidden="1">{#N/A,#N/A,FALSE,"MO (2)"}</definedName>
    <definedName name="SA">#REF!</definedName>
    <definedName name="saaw">#REF!</definedName>
    <definedName name="sad">#REF!</definedName>
    <definedName name="sae">#REF!</definedName>
    <definedName name="SAGSD">#REF!</definedName>
    <definedName name="sas">#REF!</definedName>
    <definedName name="sawe">#REF!</definedName>
    <definedName name="sbsdbsdb">#REF!</definedName>
    <definedName name="sd">#REF!</definedName>
    <definedName name="SDAQ">#REF!</definedName>
    <definedName name="sdbbsdb">#REF!</definedName>
    <definedName name="sdbsdb">#REF!</definedName>
    <definedName name="SDE">#REF!</definedName>
    <definedName name="sdf">#REF!</definedName>
    <definedName name="SDFAA">#REF!</definedName>
    <definedName name="sdfae">#REF!</definedName>
    <definedName name="SDFD">#REF!</definedName>
    <definedName name="sdfdsf">[1]Reforma!#REF!</definedName>
    <definedName name="SDFQA">#REF!</definedName>
    <definedName name="SDQA">#REF!</definedName>
    <definedName name="sdr">#REF!</definedName>
    <definedName name="SDRE">#REF!</definedName>
    <definedName name="SDSWESSX">#REF!</definedName>
    <definedName name="SDW">#REF!</definedName>
    <definedName name="SEAS">#REF!</definedName>
    <definedName name="seg">#REF!</definedName>
    <definedName name="SER">#REF!</definedName>
    <definedName name="SF">#REF!</definedName>
    <definedName name="sfahjbrgoaiejrbg">#REF!</definedName>
    <definedName name="SFQS">#REF!</definedName>
    <definedName name="sfqz">#REF!</definedName>
    <definedName name="sgerdf">#REF!</definedName>
    <definedName name="SOLUM">[1]Reforma!#REF!</definedName>
    <definedName name="SOMA">#REF!</definedName>
    <definedName name="SS">[5]CUBACAO!#REF!</definedName>
    <definedName name="SubItemInvestimento">OFFSET([19]Listas!$A$2,1,MATCH([19]QCI!$E1,[19]Listas!$2:$2,0)-1,INDEX([19]Listas!$2:$2,MATCH([19]QCI!$E1,[19]Listas!$2:$2,0)+1))</definedName>
    <definedName name="SumCrono">SUMIF(OFFSET(#REF!,1,0,#REF!),#REF!,OFFSET(#REF!,1,0,#REF!))</definedName>
    <definedName name="SUUU7" localSheetId="5">#REF!</definedName>
    <definedName name="SUUU7">#REF!</definedName>
    <definedName name="SVASRTVARTVAWRTVAWRTBVAWTEBAWEBTAW" localSheetId="5">#REF!</definedName>
    <definedName name="SVASRTVARTVAWRTVAWRTBVAWTEBAWEBTAW">#REF!</definedName>
    <definedName name="SWAA">#REF!</definedName>
    <definedName name="SWSWSW">#REF!</definedName>
    <definedName name="T" localSheetId="2">#REF!</definedName>
    <definedName name="T" localSheetId="3">#REF!</definedName>
    <definedName name="T" localSheetId="5">#REF!</definedName>
    <definedName name="T">#REF!</definedName>
    <definedName name="Tabela" localSheetId="2">#REF!</definedName>
    <definedName name="Tabela" localSheetId="3">#REF!</definedName>
    <definedName name="Tabela" localSheetId="5">#REF!</definedName>
    <definedName name="Tabela">#REF!</definedName>
    <definedName name="Tabela_1" localSheetId="2">#REF!</definedName>
    <definedName name="Tabela_1" localSheetId="3">#REF!</definedName>
    <definedName name="Tabela_1" localSheetId="5">#REF!</definedName>
    <definedName name="Tabela_1">#REF!</definedName>
    <definedName name="Tabela_1_6" localSheetId="2">#REF!</definedName>
    <definedName name="Tabela_1_6" localSheetId="3">#REF!</definedName>
    <definedName name="Tabela_1_6" localSheetId="5">#REF!</definedName>
    <definedName name="Tabela_1_6">#REF!</definedName>
    <definedName name="Tabela_10" localSheetId="2">#REF!</definedName>
    <definedName name="Tabela_10" localSheetId="3">#REF!</definedName>
    <definedName name="Tabela_10" localSheetId="5">#REF!</definedName>
    <definedName name="Tabela_10">#REF!</definedName>
    <definedName name="Tabela_2" localSheetId="2">#REF!</definedName>
    <definedName name="Tabela_2" localSheetId="3">#REF!</definedName>
    <definedName name="Tabela_2" localSheetId="5">#REF!</definedName>
    <definedName name="Tabela_2">#REF!</definedName>
    <definedName name="Tabela_3" localSheetId="2">#REF!</definedName>
    <definedName name="Tabela_3" localSheetId="3">#REF!</definedName>
    <definedName name="Tabela_3" localSheetId="5">#REF!</definedName>
    <definedName name="Tabela_3">#REF!</definedName>
    <definedName name="Tabela_4" localSheetId="2">#REF!</definedName>
    <definedName name="Tabela_4" localSheetId="3">#REF!</definedName>
    <definedName name="Tabela_4" localSheetId="5">#REF!</definedName>
    <definedName name="Tabela_4">#REF!</definedName>
    <definedName name="Tabela_5" localSheetId="2">#REF!</definedName>
    <definedName name="Tabela_5" localSheetId="3">#REF!</definedName>
    <definedName name="Tabela_5" localSheetId="5">#REF!</definedName>
    <definedName name="Tabela_5">#REF!</definedName>
    <definedName name="Tabela_5_1" localSheetId="2">#REF!</definedName>
    <definedName name="Tabela_5_1" localSheetId="3">#REF!</definedName>
    <definedName name="Tabela_5_1" localSheetId="5">#REF!</definedName>
    <definedName name="Tabela_5_1">#REF!</definedName>
    <definedName name="Tabela_6" localSheetId="2">#REF!</definedName>
    <definedName name="Tabela_6" localSheetId="3">#REF!</definedName>
    <definedName name="Tabela_6" localSheetId="5">#REF!</definedName>
    <definedName name="Tabela_6">#REF!</definedName>
    <definedName name="teste">#REF!</definedName>
    <definedName name="teste1">#REF!</definedName>
    <definedName name="teste10">#REF!</definedName>
    <definedName name="teste2">#REF!</definedName>
    <definedName name="teste3">#REF!</definedName>
    <definedName name="TESTE4">#REF!</definedName>
    <definedName name="TESTE4teste">#REF!</definedName>
    <definedName name="TESTES">#REF!</definedName>
    <definedName name="TEXTO">#REF!</definedName>
    <definedName name="TIPOS">[11]BDI!$T$6:$T$8</definedName>
    <definedName name="TITULO" localSheetId="5">#REF!</definedName>
    <definedName name="TITULO">#REF!</definedName>
    <definedName name="_xlnm.Print_Titles" localSheetId="0">Orçamento!$1:$15</definedName>
    <definedName name="_xlnm.Print_Titles">#REF!</definedName>
    <definedName name="Total" localSheetId="2">#REF!</definedName>
    <definedName name="Total" localSheetId="3">#REF!</definedName>
    <definedName name="Total" localSheetId="5">#REF!</definedName>
    <definedName name="Total">#REF!</definedName>
    <definedName name="TotalEventos" localSheetId="5">SUM(TotalPorEvento)</definedName>
    <definedName name="TotalEventos">SUM(TotalPorEvento)</definedName>
    <definedName name="TotalPorEvento">[8]Eventograma_e_Quantitativos!$I$48:OFFSET([8]Eventograma_e_Quantitativos!$I$53,-1,0)</definedName>
    <definedName name="totee_3" localSheetId="2">#REF!</definedName>
    <definedName name="totee_3" localSheetId="3">#REF!</definedName>
    <definedName name="totee_3" localSheetId="5">#REF!</definedName>
    <definedName name="totee_3">#REF!</definedName>
    <definedName name="totee1" localSheetId="2">#REF!</definedName>
    <definedName name="totee1" localSheetId="3">#REF!</definedName>
    <definedName name="totee1" localSheetId="5">#REF!</definedName>
    <definedName name="totee1">#REF!</definedName>
    <definedName name="totee2" localSheetId="2">#REF!</definedName>
    <definedName name="totee2" localSheetId="3">#REF!</definedName>
    <definedName name="totee2" localSheetId="5">#REF!</definedName>
    <definedName name="totee2">#REF!</definedName>
    <definedName name="TOTMAT_EE1" localSheetId="2">#REF!</definedName>
    <definedName name="TOTMAT_EE1" localSheetId="3">#REF!</definedName>
    <definedName name="TOTMAT_EE1" localSheetId="5">#REF!</definedName>
    <definedName name="TOTMAT_EE1">#REF!</definedName>
    <definedName name="TOTMAT_EE2" localSheetId="2">#REF!</definedName>
    <definedName name="TOTMAT_EE2" localSheetId="3">#REF!</definedName>
    <definedName name="TOTMAT_EE2" localSheetId="5">#REF!</definedName>
    <definedName name="TOTMAT_EE2">#REF!</definedName>
    <definedName name="TOTMAT_EE3" localSheetId="2">#REF!</definedName>
    <definedName name="TOTMAT_EE3" localSheetId="3">#REF!</definedName>
    <definedName name="TOTMAT_EE3" localSheetId="5">#REF!</definedName>
    <definedName name="TOTMAT_EE3">#REF!</definedName>
    <definedName name="TOTSER_EE1" localSheetId="2">#REF!</definedName>
    <definedName name="TOTSER_EE1" localSheetId="3">#REF!</definedName>
    <definedName name="TOTSER_EE1" localSheetId="5">#REF!</definedName>
    <definedName name="TOTSER_EE1">#REF!</definedName>
    <definedName name="TOTSER_EE2" localSheetId="2">#REF!</definedName>
    <definedName name="TOTSER_EE2" localSheetId="3">#REF!</definedName>
    <definedName name="TOTSER_EE2" localSheetId="5">#REF!</definedName>
    <definedName name="TOTSER_EE2">#REF!</definedName>
    <definedName name="TOTSER_EE3" localSheetId="2">#REF!</definedName>
    <definedName name="TOTSER_EE3" localSheetId="3">#REF!</definedName>
    <definedName name="TOTSER_EE3" localSheetId="5">#REF!</definedName>
    <definedName name="TOTSER_EE3">#REF!</definedName>
    <definedName name="TRÂNS_SEG_EMISS2" localSheetId="2">#REF!</definedName>
    <definedName name="TRÂNS_SEG_EMISS2" localSheetId="3">#REF!</definedName>
    <definedName name="TRÂNS_SEG_EMISS2" localSheetId="5">#REF!</definedName>
    <definedName name="TRÂNS_SEG_EMISS2">#REF!</definedName>
    <definedName name="TRÂNS_SEG_EMISS3" localSheetId="2">#REF!</definedName>
    <definedName name="TRÂNS_SEG_EMISS3" localSheetId="3">#REF!</definedName>
    <definedName name="TRÂNS_SEG_EMISS3" localSheetId="5">#REF!</definedName>
    <definedName name="TRÂNS_SEG_EMISS3">#REF!</definedName>
    <definedName name="TRÂNS_SEGU" localSheetId="2">#REF!</definedName>
    <definedName name="TRÂNS_SEGU" localSheetId="3">#REF!</definedName>
    <definedName name="TRÂNS_SEGU" localSheetId="5">#REF!</definedName>
    <definedName name="TRÂNS_SEGU">#REF!</definedName>
    <definedName name="TRÂNS_SEGURANÇA" localSheetId="2">#REF!</definedName>
    <definedName name="TRÂNS_SEGURANÇA" localSheetId="3">#REF!</definedName>
    <definedName name="TRÂNS_SEGURANÇA" localSheetId="5">#REF!</definedName>
    <definedName name="TRÂNS_SEGURANÇA">#REF!</definedName>
    <definedName name="TRAV_EMISS3_S" localSheetId="2">#REF!</definedName>
    <definedName name="TRAV_EMISS3_S" localSheetId="3">#REF!</definedName>
    <definedName name="TRAV_EMISS3_S" localSheetId="5">#REF!</definedName>
    <definedName name="TRAV_EMISS3_S">#REF!</definedName>
    <definedName name="TT" localSheetId="2">#REF!</definedName>
    <definedName name="TT" localSheetId="3">#REF!</definedName>
    <definedName name="TT" localSheetId="5">#REF!</definedName>
    <definedName name="TT">[5]CUBACAO!#REF!</definedName>
    <definedName name="tttt" localSheetId="2" hidden="1">#REF!</definedName>
    <definedName name="tttt" localSheetId="3" hidden="1">#REF!</definedName>
    <definedName name="tttt" localSheetId="5" hidden="1">#REF!</definedName>
    <definedName name="tttt" hidden="1">#REF!</definedName>
    <definedName name="TxCresc">'[18]TodasTraf-2000-NoPrint'!$C$7:$L$17</definedName>
    <definedName name="Unit." localSheetId="2">#REF!</definedName>
    <definedName name="Unit." localSheetId="3">#REF!</definedName>
    <definedName name="Unit." localSheetId="5">#REF!</definedName>
    <definedName name="Unit.">#REF!</definedName>
    <definedName name="Unit_" localSheetId="5">#REF!</definedName>
    <definedName name="Unit_">#REF!</definedName>
    <definedName name="UU" localSheetId="5">[5]CUBACAO!#REF!</definedName>
    <definedName name="UU">[5]CUBACAO!#REF!</definedName>
    <definedName name="VAER" localSheetId="5">#REF!</definedName>
    <definedName name="VAER">#REF!</definedName>
    <definedName name="ValoresPorEvento">[8]Eventograma_e_Quantitativos!$N$48:OFFSET([8]Eventograma_e_Quantitativos!$BK$53,-1,0)</definedName>
    <definedName name="VCA">#REF!</definedName>
    <definedName name="VCS">#REF!</definedName>
    <definedName name="VDFR">#REF!</definedName>
    <definedName name="VV">[5]CUBACAO!#REF!</definedName>
    <definedName name="we">#REF!</definedName>
    <definedName name="WQW">#REF!</definedName>
    <definedName name="wrkifoerngperg">#REF!</definedName>
    <definedName name="wrn.mo2." localSheetId="2" hidden="1">{#N/A,#N/A,FALSE,"MO (2)"}</definedName>
    <definedName name="wrn.mo2." localSheetId="3" hidden="1">{#N/A,#N/A,FALSE,"MO (2)"}</definedName>
    <definedName name="wrn.mo2." localSheetId="5" hidden="1">{#N/A,#N/A,FALSE,"MO (2)"}</definedName>
    <definedName name="wrn.mo2." hidden="1">{#N/A,#N/A,FALSE,"MO (2)"}</definedName>
    <definedName name="wrn_mo2_" localSheetId="5">{#N/A,#N/A,FALSE,"MO (2)"}</definedName>
    <definedName name="wrn_mo2_">{#N/A,#N/A,FALSE,"MO (2)"}</definedName>
    <definedName name="WSFDGSJHKJSçghsK">#REF!</definedName>
    <definedName name="WW">[5]CUBACAO!#REF!</definedName>
    <definedName name="wwww">#REF!</definedName>
    <definedName name="xccs">#REF!</definedName>
    <definedName name="XCCVA">#REF!</definedName>
    <definedName name="XCD">#REF!</definedName>
    <definedName name="XCS">#REF!</definedName>
    <definedName name="XCSDF">#REF!</definedName>
    <definedName name="XCV">#REF!</definedName>
    <definedName name="xczvzxc">#REF!</definedName>
    <definedName name="XDE">#REF!</definedName>
    <definedName name="XX">[5]CUBACAO!#REF!</definedName>
    <definedName name="xxaasdfa">#REF!</definedName>
    <definedName name="XXS">#REF!</definedName>
    <definedName name="xxxxxxx">#REF!</definedName>
    <definedName name="xzxfa">#REF!</definedName>
    <definedName name="Y67UFK">#REF!</definedName>
    <definedName name="yngrid">#REF!</definedName>
    <definedName name="yngridd">#REF!</definedName>
    <definedName name="yoli">#REF!</definedName>
    <definedName name="yULIAN">#REF!</definedName>
    <definedName name="YY" localSheetId="2">#REF!</definedName>
    <definedName name="YY" localSheetId="3">#REF!</definedName>
    <definedName name="YY" localSheetId="5">#REF!</definedName>
    <definedName name="YY">[5]CUBACAO!#REF!</definedName>
    <definedName name="ZCERTOP" localSheetId="2">#REF!</definedName>
    <definedName name="ZCERTOP" localSheetId="3">#REF!</definedName>
    <definedName name="ZCERTOP" localSheetId="5">#REF!</definedName>
    <definedName name="ZCERTOP">#REF!</definedName>
    <definedName name="zsew" localSheetId="5">#REF!</definedName>
    <definedName name="zsew">#REF!</definedName>
    <definedName name="zsfdbvzsfdbfzdb">#REF!</definedName>
    <definedName name="ZX">#REF!</definedName>
    <definedName name="ZZ">[5]CUBACAO!#REF!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6" l="1"/>
  <c r="J19" i="6"/>
  <c r="J27" i="6"/>
  <c r="J26" i="6"/>
  <c r="J18" i="6"/>
  <c r="L18" i="6" l="1"/>
  <c r="L19" i="6"/>
  <c r="L20" i="6"/>
  <c r="L21" i="6"/>
  <c r="L22" i="6"/>
  <c r="L23" i="6"/>
  <c r="L24" i="6"/>
  <c r="L25" i="6"/>
  <c r="L26" i="6"/>
  <c r="L27" i="6"/>
  <c r="L28" i="6"/>
  <c r="L29" i="6"/>
  <c r="L30" i="6"/>
  <c r="L17" i="6"/>
  <c r="A30" i="10" l="1"/>
  <c r="A28" i="10"/>
  <c r="P30" i="10"/>
  <c r="P28" i="10"/>
  <c r="A26" i="10"/>
  <c r="P26" i="10"/>
  <c r="A24" i="10"/>
  <c r="P24" i="10"/>
  <c r="A22" i="10"/>
  <c r="A20" i="10"/>
  <c r="A18" i="10"/>
  <c r="A16" i="10"/>
  <c r="B28" i="3"/>
  <c r="F19" i="6"/>
  <c r="F18" i="6"/>
  <c r="F17" i="6"/>
  <c r="A11" i="12"/>
  <c r="A10" i="12"/>
  <c r="A9" i="12"/>
  <c r="A8" i="12"/>
  <c r="A7" i="12"/>
  <c r="F20" i="6"/>
  <c r="F23" i="6"/>
  <c r="F26" i="6"/>
  <c r="F27" i="6"/>
  <c r="F30" i="6"/>
  <c r="I8" i="6"/>
  <c r="G18" i="6" l="1"/>
  <c r="G26" i="6"/>
  <c r="H26" i="6"/>
  <c r="G19" i="6"/>
  <c r="H27" i="6"/>
  <c r="E46" i="10" l="1"/>
  <c r="E47" i="10"/>
  <c r="E48" i="10"/>
  <c r="E45" i="10"/>
  <c r="I27" i="6"/>
  <c r="B30" i="10" s="1"/>
  <c r="I26" i="6"/>
  <c r="B28" i="10" s="1"/>
  <c r="G30" i="6"/>
  <c r="G27" i="6"/>
  <c r="G23" i="6"/>
  <c r="G20" i="6"/>
  <c r="A38" i="10"/>
  <c r="D29" i="10" l="1"/>
  <c r="H29" i="10"/>
  <c r="L29" i="10"/>
  <c r="E29" i="10"/>
  <c r="I29" i="10"/>
  <c r="M29" i="10"/>
  <c r="F29" i="10"/>
  <c r="J29" i="10"/>
  <c r="N29" i="10"/>
  <c r="G29" i="10"/>
  <c r="K29" i="10"/>
  <c r="C29" i="10"/>
  <c r="P29" i="10" s="1"/>
  <c r="D31" i="10"/>
  <c r="H31" i="10"/>
  <c r="L31" i="10"/>
  <c r="E31" i="10"/>
  <c r="I31" i="10"/>
  <c r="M31" i="10"/>
  <c r="F31" i="10"/>
  <c r="J31" i="10"/>
  <c r="N31" i="10"/>
  <c r="G31" i="10"/>
  <c r="K31" i="10"/>
  <c r="C31" i="10"/>
  <c r="P31" i="10" s="1"/>
  <c r="I25" i="6"/>
  <c r="A41" i="10"/>
  <c r="A11" i="11" l="1"/>
  <c r="A10" i="11"/>
  <c r="A9" i="11"/>
  <c r="A8" i="11"/>
  <c r="A7" i="11"/>
  <c r="A10" i="7"/>
  <c r="A11" i="7"/>
  <c r="A12" i="7"/>
  <c r="A13" i="7"/>
  <c r="A9" i="7"/>
  <c r="A10" i="3"/>
  <c r="A11" i="3"/>
  <c r="A12" i="3"/>
  <c r="A13" i="3"/>
  <c r="A9" i="3"/>
  <c r="A39" i="10"/>
  <c r="A40" i="10"/>
  <c r="A9" i="10"/>
  <c r="A10" i="10"/>
  <c r="A11" i="10"/>
  <c r="A12" i="10"/>
  <c r="A8" i="10"/>
  <c r="D27" i="11" l="1"/>
  <c r="E27" i="11"/>
  <c r="F27" i="11"/>
  <c r="C27" i="11"/>
  <c r="D39" i="11"/>
  <c r="E39" i="11"/>
  <c r="F39" i="11"/>
  <c r="C39" i="11"/>
  <c r="D46" i="11"/>
  <c r="E46" i="11"/>
  <c r="F46" i="11"/>
  <c r="C46" i="11"/>
  <c r="D50" i="11"/>
  <c r="D51" i="11" s="1"/>
  <c r="E50" i="11"/>
  <c r="E51" i="11" s="1"/>
  <c r="F50" i="11"/>
  <c r="F51" i="11" s="1"/>
  <c r="C50" i="11"/>
  <c r="C51" i="11" s="1"/>
  <c r="G17" i="6" l="1"/>
  <c r="P22" i="10" l="1"/>
  <c r="P20" i="10"/>
  <c r="P18" i="10"/>
  <c r="B28" i="7" l="1"/>
  <c r="I9" i="6" s="1"/>
  <c r="H17" i="6" l="1"/>
  <c r="H18" i="6"/>
  <c r="I17" i="6"/>
  <c r="I18" i="6"/>
  <c r="B20" i="10" s="1"/>
  <c r="H30" i="6"/>
  <c r="I30" i="6" s="1"/>
  <c r="I29" i="6" s="1"/>
  <c r="H19" i="6"/>
  <c r="I19" i="6" s="1"/>
  <c r="B22" i="10" s="1"/>
  <c r="H23" i="6"/>
  <c r="I23" i="6" s="1"/>
  <c r="I22" i="6" s="1"/>
  <c r="B26" i="10" s="1"/>
  <c r="H20" i="6"/>
  <c r="I20" i="6" s="1"/>
  <c r="B24" i="10" s="1"/>
  <c r="H23" i="10" l="1"/>
  <c r="C23" i="10"/>
  <c r="F23" i="10"/>
  <c r="G23" i="10"/>
  <c r="J23" i="10"/>
  <c r="I23" i="10"/>
  <c r="E23" i="10"/>
  <c r="D23" i="10"/>
  <c r="K23" i="10"/>
  <c r="N23" i="10"/>
  <c r="M23" i="10"/>
  <c r="L23" i="10"/>
  <c r="B16" i="10"/>
  <c r="E25" i="10"/>
  <c r="C25" i="10"/>
  <c r="N25" i="10"/>
  <c r="J25" i="10"/>
  <c r="I25" i="10"/>
  <c r="D25" i="10"/>
  <c r="L25" i="10"/>
  <c r="K25" i="10"/>
  <c r="G25" i="10"/>
  <c r="H25" i="10"/>
  <c r="F25" i="10"/>
  <c r="M25" i="10"/>
  <c r="C21" i="10"/>
  <c r="G21" i="10"/>
  <c r="E21" i="10"/>
  <c r="N21" i="10"/>
  <c r="F21" i="10"/>
  <c r="D21" i="10"/>
  <c r="D27" i="10"/>
  <c r="H27" i="10"/>
  <c r="L27" i="10"/>
  <c r="E27" i="10"/>
  <c r="I27" i="10"/>
  <c r="M27" i="10"/>
  <c r="F27" i="10"/>
  <c r="J27" i="10"/>
  <c r="N27" i="10"/>
  <c r="G27" i="10"/>
  <c r="K27" i="10"/>
  <c r="C27" i="10"/>
  <c r="I16" i="6"/>
  <c r="H32" i="6" s="1"/>
  <c r="B18" i="10"/>
  <c r="P25" i="10" l="1"/>
  <c r="P27" i="10"/>
  <c r="P23" i="10"/>
  <c r="M9" i="6"/>
  <c r="M10" i="6" s="1"/>
  <c r="D17" i="10"/>
  <c r="C17" i="10"/>
  <c r="B35" i="10"/>
  <c r="P36" i="10" s="1"/>
  <c r="E17" i="10"/>
  <c r="I17" i="10"/>
  <c r="M17" i="10"/>
  <c r="L17" i="10"/>
  <c r="N17" i="10"/>
  <c r="K17" i="10"/>
  <c r="J17" i="10"/>
  <c r="G17" i="10"/>
  <c r="F17" i="10"/>
  <c r="H17" i="10"/>
  <c r="I19" i="10"/>
  <c r="C19" i="10"/>
  <c r="H19" i="10"/>
  <c r="M19" i="10"/>
  <c r="D19" i="10"/>
  <c r="G19" i="10"/>
  <c r="L19" i="10"/>
  <c r="J19" i="10"/>
  <c r="N19" i="10"/>
  <c r="E19" i="10"/>
  <c r="F19" i="10"/>
  <c r="K19" i="10"/>
  <c r="P21" i="10"/>
  <c r="F35" i="10" l="1"/>
  <c r="F36" i="10" s="1"/>
  <c r="L35" i="10"/>
  <c r="L36" i="10" s="1"/>
  <c r="H35" i="10"/>
  <c r="H36" i="10" s="1"/>
  <c r="K35" i="10"/>
  <c r="K36" i="10" s="1"/>
  <c r="P19" i="10"/>
  <c r="J35" i="10"/>
  <c r="J36" i="10" s="1"/>
  <c r="M35" i="10"/>
  <c r="M36" i="10" s="1"/>
  <c r="G35" i="10"/>
  <c r="G36" i="10" s="1"/>
  <c r="C35" i="10"/>
  <c r="C36" i="10" s="1"/>
  <c r="I35" i="10"/>
  <c r="I36" i="10" s="1"/>
  <c r="D35" i="10"/>
  <c r="D36" i="10" s="1"/>
  <c r="N35" i="10"/>
  <c r="N36" i="10" s="1"/>
  <c r="E35" i="10"/>
  <c r="E36" i="10" s="1"/>
</calcChain>
</file>

<file path=xl/sharedStrings.xml><?xml version="1.0" encoding="utf-8"?>
<sst xmlns="http://schemas.openxmlformats.org/spreadsheetml/2006/main" count="312" uniqueCount="213">
  <si>
    <t>ITEM</t>
  </si>
  <si>
    <t>QUANT.</t>
  </si>
  <si>
    <t xml:space="preserve">DESCRIÇÃO DOS SERVIÇOS </t>
  </si>
  <si>
    <t>UND.</t>
  </si>
  <si>
    <t>VALOR UNITÁRIO C/BDI (R$)</t>
  </si>
  <si>
    <t>1.1</t>
  </si>
  <si>
    <t>PLANILHA ORÇAMETÁRIA</t>
  </si>
  <si>
    <t>CÓDIGO</t>
  </si>
  <si>
    <t>VALOR EDITAL:</t>
  </si>
  <si>
    <t>DESCRIÇÃO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</si>
  <si>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</si>
  <si>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</si>
  <si>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</si>
  <si>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</si>
  <si>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</si>
  <si>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</si>
  <si>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</si>
  <si>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</si>
  <si>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</si>
  <si>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</si>
  <si>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</si>
  <si>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A7</t>
  </si>
  <si>
    <t>A8</t>
  </si>
  <si>
    <t>A</t>
  </si>
  <si>
    <t>B1</t>
  </si>
  <si>
    <t>B2</t>
  </si>
  <si>
    <t>B3</t>
  </si>
  <si>
    <t>B4</t>
  </si>
  <si>
    <t>B5</t>
  </si>
  <si>
    <t>B</t>
  </si>
  <si>
    <t>C1</t>
  </si>
  <si>
    <t>C2</t>
  </si>
  <si>
    <t>C3</t>
  </si>
  <si>
    <t>C</t>
  </si>
  <si>
    <t>D1</t>
  </si>
  <si>
    <t>D2</t>
  </si>
  <si>
    <t>D</t>
  </si>
  <si>
    <t>EUMAR CARVALHO MAIA</t>
  </si>
  <si>
    <t>RG nº 9802927144-5 - SSP/PB /CPF nº 256.317.328-07</t>
  </si>
  <si>
    <t>NIEMAIA CONSTRUÇÕES EIRELI</t>
  </si>
  <si>
    <t>CNPJ. 10.641.065/0001-70</t>
  </si>
  <si>
    <t>M2</t>
  </si>
  <si>
    <t>DESCONTO: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</si>
  <si>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</si>
  <si>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</si>
  <si>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</si>
  <si>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</si>
  <si>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</si>
  <si>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</si>
  <si>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</si>
  <si>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</si>
  <si>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</si>
  <si>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</si>
  <si>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</si>
  <si>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</si>
  <si>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</si>
  <si>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</si>
  <si>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</si>
  <si>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</si>
  <si>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</si>
  <si>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</si>
  <si>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</si>
  <si>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</si>
  <si>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</si>
  <si>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</si>
  <si>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</si>
  <si>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</si>
  <si>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(0,65%), COFINS (3,00%) e ISS (variável até 5,00% conforme o município).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</si>
  <si>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</si>
  <si>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</si>
  <si>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</si>
  <si>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</si>
  <si>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</si>
  <si>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</si>
  <si>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</si>
  <si>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</si>
  <si>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</si>
  <si>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REDES DE ÁGUA E ESGOTO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</si>
  <si>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</si>
  <si>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</si>
  <si>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</si>
  <si>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HORISTA %</t>
  </si>
  <si>
    <t>MENSALISTA %</t>
  </si>
  <si>
    <t>GRUPO A</t>
  </si>
  <si>
    <t>FGTS</t>
  </si>
  <si>
    <t>A9</t>
  </si>
  <si>
    <t>SECONCI</t>
  </si>
  <si>
    <t>GRUPO B</t>
  </si>
  <si>
    <t>Não incide</t>
  </si>
  <si>
    <t>B6</t>
  </si>
  <si>
    <t>B7</t>
  </si>
  <si>
    <t>B8</t>
  </si>
  <si>
    <t>B9</t>
  </si>
  <si>
    <t>B10</t>
  </si>
  <si>
    <t>GRUPO C</t>
  </si>
  <si>
    <t>C4</t>
  </si>
  <si>
    <t>C5</t>
  </si>
  <si>
    <t>GRUPO D</t>
  </si>
  <si>
    <t>T</t>
  </si>
  <si>
    <t>T.KM</t>
  </si>
  <si>
    <t>PAVIMENTAÇÃO</t>
  </si>
  <si>
    <t>IMPRIMACAO EXCLUSIVE LIGANTE</t>
  </si>
  <si>
    <t>TRANSPORTE DE MATERIAIS ASFALTICO A FRIO</t>
  </si>
  <si>
    <t>TRANSPORTE DE MATERIAIS ASFALTICO A QUENTE</t>
  </si>
  <si>
    <t>SINALIZAÇÃO E SEGURANÇA</t>
  </si>
  <si>
    <t>LIGANTES BETUMINOSOS (BASE FORTALEZA)</t>
  </si>
  <si>
    <t>3.2</t>
  </si>
  <si>
    <t>ASFALTO DILUIDO CM-30 EXCLUSIVE TRANSPORTE</t>
  </si>
  <si>
    <t>11.000.01 DER/PB</t>
  </si>
  <si>
    <t>4.1</t>
  </si>
  <si>
    <t>PLACA INDICATIVA DE OBRA</t>
  </si>
  <si>
    <t>PLACA DA OBRA</t>
  </si>
  <si>
    <t>PATOS/PB, 10 DE AGOSTO DE 2021.</t>
  </si>
  <si>
    <r>
      <rPr>
        <b/>
        <sz val="12"/>
        <rFont val="Calibri"/>
        <family val="2"/>
        <scheme val="minor"/>
      </rPr>
      <t>DESCRIÇÃO</t>
    </r>
  </si>
  <si>
    <r>
      <rPr>
        <b/>
        <sz val="12"/>
        <rFont val="Calibri"/>
        <family val="2"/>
        <scheme val="minor"/>
      </rPr>
      <t>VALOR (R$)</t>
    </r>
  </si>
  <si>
    <t>VALOR TOTAL</t>
  </si>
  <si>
    <t>CRONOGRAMA FISICO/FINANCEIRO</t>
  </si>
  <si>
    <t>VALOR C/ DESC:</t>
  </si>
  <si>
    <t>ENCARGOS SOCIAIS SOBRE A MÃO DE OBRA</t>
  </si>
  <si>
    <t>COM DESONERAÇÃO</t>
  </si>
  <si>
    <t>SEM DESONERAÇÃO</t>
  </si>
  <si>
    <t>Salário Educação</t>
  </si>
  <si>
    <t>Seguro Contra Acidentes de Trabalho</t>
  </si>
  <si>
    <t xml:space="preserve"> Total</t>
  </si>
  <si>
    <t>Repouso Semanal Remunerado</t>
  </si>
  <si>
    <t>Feriados</t>
  </si>
  <si>
    <t>Auxílio - Enfermidade</t>
  </si>
  <si>
    <t>13º Salário</t>
  </si>
  <si>
    <t>Licença Paternidade</t>
  </si>
  <si>
    <t>Faltas Justificadas</t>
  </si>
  <si>
    <t>Dias de Chuvas</t>
  </si>
  <si>
    <t>Auxílio Acidente de Trabalho</t>
  </si>
  <si>
    <t>Férias Gozadas</t>
  </si>
  <si>
    <t>Salário Maternidade</t>
  </si>
  <si>
    <t>Total</t>
  </si>
  <si>
    <t>Aviso Prévio Indenizado</t>
  </si>
  <si>
    <t>Aviso Prévio Trabalhado</t>
  </si>
  <si>
    <t>Férias Indenizadas</t>
  </si>
  <si>
    <t>Depósito Rescisão Sem Justa Causa</t>
  </si>
  <si>
    <t>Indenização Adicional</t>
  </si>
  <si>
    <t>Reincidência de Grupo A sobre Grupo B</t>
  </si>
  <si>
    <t>Reincidência de Grupo A sobre Aviso Prévio Trabalhado e Reincidência do FGTS sobre Aviso Prévio Indenizado</t>
  </si>
  <si>
    <t>TOTAL(A+B+C+D)</t>
  </si>
  <si>
    <t>A PREFEITURA MUNICIPAL DE SOUSA/PB.</t>
  </si>
  <si>
    <t>COMISSÃO PERMANENTE DE LICITAÇÃO – CPL.</t>
  </si>
  <si>
    <t>IMPORTA O PRAZO TOTAL DE VALIDADE DESTE PROPOSTA DE 90 (NOVENTA) DIAS.</t>
  </si>
  <si>
    <t xml:space="preserve">IGOR GOUVEIA SOUTO MAIA </t>
  </si>
  <si>
    <t>CREA nº 2116491762</t>
  </si>
  <si>
    <t>BDI LIGANTES</t>
  </si>
  <si>
    <t>BDI</t>
  </si>
  <si>
    <t>COMPOSIÇÃO DE BDI LIGANTES</t>
  </si>
  <si>
    <t>COMPOSIÇÃO DE BDI</t>
  </si>
  <si>
    <t>VALOR TOTAL S/BDI (R$)</t>
  </si>
  <si>
    <t>VALOR UNITÁRIO S/BDI (R$)</t>
  </si>
  <si>
    <t>VALOR TOTAL C/BDI (R$)</t>
  </si>
  <si>
    <t>SINALIZAÇÃO HORIZONTAL COM TINTA 02 (DOIS) ANOS DE DURAÇÃO</t>
  </si>
  <si>
    <t>PARCIAL R$</t>
  </si>
  <si>
    <t>ACUMULADO</t>
  </si>
  <si>
    <t>NIEMAIA CONSTRUÇÕES LTDA</t>
  </si>
  <si>
    <t>QUADRO DA TAXA DE BDI APLICADO</t>
  </si>
  <si>
    <t>CONCORRÊNCIA PÚBLICA N° 22/2022.</t>
  </si>
  <si>
    <t>OBRA: CONTRATAÇÃO DE EMPRESA ESPECIALIZADA PARA A PAVIMENTAÇÃO ASFALTICA EM CBUQ EM DIVERSAS RUAS DO MUNICÍPIO DE SOUSA/PB.</t>
  </si>
  <si>
    <t>DATA: 31/01/2023 - HORA: 10H:00MIN.</t>
  </si>
  <si>
    <t>02.300.00 DER/PB</t>
  </si>
  <si>
    <t>02.540.00 DERPB</t>
  </si>
  <si>
    <t>CONCRETO BETUMINOSO USINADO A QUENTE EXCLUSIVE LIGANTE</t>
  </si>
  <si>
    <t>02.999.34 DER/PB</t>
  </si>
  <si>
    <t>02.999.32 DER/PB</t>
  </si>
  <si>
    <t>06.100.00 DER/PB</t>
  </si>
  <si>
    <t>11.000.00 DER/PB</t>
  </si>
  <si>
    <t xml:space="preserve">CIMENTO ASFALTICO CAP 50/70 EXCLUSIVE TRANSPORTE </t>
  </si>
  <si>
    <t>06.201.00 DER/PB</t>
  </si>
  <si>
    <t>DECLARA, para fins de participação no Processo Licitatório Modalidade CONCORRÊNCIA PÚBLICA N° 22/2022, realizada pelo PREFEITURA MUNICIPAL DE SOUSA/PB, que nos preços propostos, estão incluídas todas as despesas, diretas e indiretas, com materiais, mão-de-obra, equipamentos, impostos, taxas e emolumentos, leis sociais e trabalhistas, seguros e lucros, bem como qualquer outros encargos necessários para a execução dos serviços.</t>
  </si>
  <si>
    <t>PATOS/PB, 31 DE JANEIRO DE 2023.</t>
  </si>
  <si>
    <t>COMPOSIÇÃO DO BDI</t>
  </si>
  <si>
    <t>MÉDIA</t>
  </si>
  <si>
    <t>AC - ADMINISTRAÇÃO CENTRAL</t>
  </si>
  <si>
    <t>L - LUCRO</t>
  </si>
  <si>
    <t>DF - DESPESAS FINANCEIRAS</t>
  </si>
  <si>
    <t>SEGUROS, RISCOS E GARANTIAS</t>
  </si>
  <si>
    <t>S - SEGUROS</t>
  </si>
  <si>
    <t>G - GARANTIAS</t>
  </si>
  <si>
    <t>R - RISCOS</t>
  </si>
  <si>
    <t>I - IMPOSTOS</t>
  </si>
  <si>
    <t>ISS*</t>
  </si>
  <si>
    <t>PIS</t>
  </si>
  <si>
    <t>COFINS</t>
  </si>
  <si>
    <t>CPRB**</t>
  </si>
  <si>
    <t>FAZER NEGÓCIO</t>
  </si>
  <si>
    <t>Onde:</t>
  </si>
  <si>
    <t>AC - É A TAXA DE RATEIO DA ADMINISTRAÇÃO CENTRAL;</t>
  </si>
  <si>
    <t>S - É UMA TAXA REPRESENTATIVA DE SEGUROS;</t>
  </si>
  <si>
    <t>R -CORRESPONDE AOS RISCOS E IMPREVISTOS;</t>
  </si>
  <si>
    <t>G - É A TAXA QUE REPRESENTA O ÔNUS DAS GARANTIAS EXIGIDAS EM EDITAL;</t>
  </si>
  <si>
    <t>DF - É A TAXA REPRESENTATIVA DAS DESPESAS FINANCEIRAS;</t>
  </si>
  <si>
    <t>L - CORRESPONDE AO LUCRO BRUTO;</t>
  </si>
  <si>
    <t>I - É A TAXA REPRESENTATIVA DOS IMPOSTOS (ISS, PIS, COFINS E INSS)</t>
  </si>
  <si>
    <t>OBS.: (*)% DE ISS CONSIDERANDO 5% SOBRE 40% DO PREÇO DE VENDA.</t>
  </si>
  <si>
    <t>(**)% DE CPRB FOI INCLUÍDO NO BDI EM VIRTUDE DA LEI 12844/2013 E DESONERADO DOS ENCARGOS SOCIAIS</t>
  </si>
  <si>
    <t>IMPORTA O PRAZO TOTAL DE EXECUÇAO DE DESTA OBRA CONFORME CRONOGRAMA FÍSICO-FINANCEIRO DE 12 (DOZE) MESES.</t>
  </si>
  <si>
    <t>O PRESENTA ORÇAMENTO TEM UM VALOR GLOBAL DE R$ 9.562.787,78 (NOVE MILHÕES, QUINHENTOS E SESSENTA E DOIS MIL, SETECENTOS E OITENTA E SETE REAIS E SETENTA E OITO CENTAVOS)</t>
  </si>
  <si>
    <t>1º bimestre</t>
  </si>
  <si>
    <t>2º bimestre</t>
  </si>
  <si>
    <t>3º bimestre</t>
  </si>
  <si>
    <t>4º bimestre</t>
  </si>
  <si>
    <t>5º bimestre</t>
  </si>
  <si>
    <t>6º bimestre</t>
  </si>
  <si>
    <t>7º bimestre</t>
  </si>
  <si>
    <t>8º bimestre</t>
  </si>
  <si>
    <t>9º bimestre</t>
  </si>
  <si>
    <t>10º bimestre</t>
  </si>
  <si>
    <t>11º bimestre</t>
  </si>
  <si>
    <t>12º bimestre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</si>
</sst>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&quot;\ #,##0.00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_(* #,##0.00_);_(* \(#,##0.00\);_(* \-??_);_(@_)"/>
    <numFmt numFmtId="168" formatCode="0.000%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04"/>
    </font>
    <font>
      <b/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DFDF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2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1"/>
    <xf numFmtId="0" fontId="6" fillId="0" borderId="1"/>
    <xf numFmtId="165" fontId="6" fillId="0" borderId="1" applyFont="0" applyFill="0" applyBorder="0" applyAlignment="0" applyProtection="0"/>
    <xf numFmtId="0" fontId="5" fillId="0" borderId="1"/>
    <xf numFmtId="43" fontId="5" fillId="0" borderId="1" applyFont="0" applyFill="0" applyBorder="0" applyAlignment="0" applyProtection="0"/>
    <xf numFmtId="0" fontId="5" fillId="0" borderId="1"/>
    <xf numFmtId="165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0" fontId="5" fillId="0" borderId="1"/>
    <xf numFmtId="0" fontId="7" fillId="0" borderId="1"/>
    <xf numFmtId="165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4" fillId="0" borderId="1"/>
    <xf numFmtId="0" fontId="6" fillId="0" borderId="1"/>
    <xf numFmtId="165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167" fontId="6" fillId="0" borderId="1" applyFill="0" applyBorder="0" applyAlignment="0" applyProtection="0"/>
    <xf numFmtId="0" fontId="3" fillId="0" borderId="1"/>
    <xf numFmtId="0" fontId="2" fillId="0" borderId="1"/>
    <xf numFmtId="9" fontId="2" fillId="0" borderId="1" applyFont="0" applyFill="0" applyBorder="0" applyAlignment="0" applyProtection="0"/>
    <xf numFmtId="0" fontId="1" fillId="0" borderId="1"/>
    <xf numFmtId="9" fontId="5" fillId="0" borderId="1" applyFont="0" applyFill="0" applyBorder="0" applyAlignment="0" applyProtection="0"/>
  </cellStyleXfs>
  <cellXfs count="165">
    <xf numFmtId="0" fontId="0" fillId="0" borderId="0" xfId="0"/>
    <xf numFmtId="0" fontId="8" fillId="0" borderId="1" xfId="16" applyFont="1" applyAlignment="1">
      <alignment vertical="center"/>
    </xf>
    <xf numFmtId="0" fontId="8" fillId="0" borderId="1" xfId="16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/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11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39" fontId="8" fillId="5" borderId="3" xfId="1" applyNumberFormat="1" applyFont="1" applyFill="1" applyBorder="1" applyAlignment="1" applyProtection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43" fontId="8" fillId="7" borderId="2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 applyProtection="1">
      <alignment vertical="center"/>
    </xf>
    <xf numFmtId="0" fontId="8" fillId="8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4" fillId="0" borderId="1" xfId="21" applyFont="1"/>
    <xf numFmtId="164" fontId="14" fillId="0" borderId="1" xfId="21" applyNumberFormat="1" applyFont="1" applyAlignment="1">
      <alignment horizontal="center"/>
    </xf>
    <xf numFmtId="0" fontId="14" fillId="0" borderId="1" xfId="21" applyFont="1" applyAlignment="1">
      <alignment horizontal="center" vertical="center"/>
    </xf>
    <xf numFmtId="0" fontId="14" fillId="0" borderId="1" xfId="21" applyFont="1" applyAlignment="1" applyProtection="1">
      <alignment vertical="top" wrapText="1"/>
      <protection locked="0"/>
    </xf>
    <xf numFmtId="0" fontId="14" fillId="0" borderId="1" xfId="21" applyFont="1" applyAlignment="1" applyProtection="1">
      <alignment horizontal="center" vertical="center" wrapText="1"/>
      <protection locked="0"/>
    </xf>
    <xf numFmtId="0" fontId="16" fillId="9" borderId="8" xfId="21" applyFont="1" applyFill="1" applyBorder="1" applyAlignment="1">
      <alignment horizontal="center" vertical="center" wrapText="1"/>
    </xf>
    <xf numFmtId="164" fontId="16" fillId="9" borderId="8" xfId="21" applyNumberFormat="1" applyFont="1" applyFill="1" applyBorder="1" applyAlignment="1">
      <alignment horizontal="center" vertical="center" wrapText="1"/>
    </xf>
    <xf numFmtId="164" fontId="18" fillId="10" borderId="8" xfId="21" applyNumberFormat="1" applyFont="1" applyFill="1" applyBorder="1" applyAlignment="1">
      <alignment horizontal="center" vertical="center" wrapText="1"/>
    </xf>
    <xf numFmtId="10" fontId="14" fillId="0" borderId="1" xfId="2" applyNumberFormat="1" applyFont="1" applyBorder="1"/>
    <xf numFmtId="0" fontId="17" fillId="0" borderId="8" xfId="21" applyFont="1" applyBorder="1" applyAlignment="1" applyProtection="1">
      <alignment wrapText="1"/>
      <protection locked="0"/>
    </xf>
    <xf numFmtId="164" fontId="16" fillId="0" borderId="8" xfId="21" applyNumberFormat="1" applyFont="1" applyBorder="1" applyAlignment="1">
      <alignment horizontal="center" vertical="center" wrapText="1"/>
    </xf>
    <xf numFmtId="10" fontId="14" fillId="0" borderId="8" xfId="2" applyNumberFormat="1" applyFont="1" applyBorder="1" applyAlignment="1">
      <alignment horizontal="center" vertical="center"/>
    </xf>
    <xf numFmtId="164" fontId="16" fillId="0" borderId="8" xfId="21" applyNumberFormat="1" applyFont="1" applyBorder="1" applyAlignment="1" applyProtection="1">
      <alignment horizontal="center" vertical="center" wrapText="1"/>
      <protection locked="0"/>
    </xf>
    <xf numFmtId="164" fontId="18" fillId="0" borderId="10" xfId="21" applyNumberFormat="1" applyFont="1" applyBorder="1" applyAlignment="1" applyProtection="1">
      <alignment horizontal="center" vertical="center" wrapText="1"/>
      <protection locked="0"/>
    </xf>
    <xf numFmtId="164" fontId="18" fillId="0" borderId="10" xfId="2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7" fontId="13" fillId="9" borderId="8" xfId="2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10" fontId="16" fillId="0" borderId="1" xfId="2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 wrapText="1"/>
    </xf>
    <xf numFmtId="10" fontId="16" fillId="0" borderId="1" xfId="2" applyNumberFormat="1" applyFont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horizontal="center" vertical="center" wrapText="1"/>
    </xf>
    <xf numFmtId="164" fontId="18" fillId="9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justify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5" fillId="0" borderId="4" xfId="1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horizontal="center" vertical="center" wrapText="1"/>
    </xf>
    <xf numFmtId="164" fontId="15" fillId="0" borderId="5" xfId="1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10" fontId="14" fillId="0" borderId="1" xfId="21" applyNumberFormat="1" applyFont="1" applyAlignment="1">
      <alignment horizontal="center" vertical="center"/>
    </xf>
    <xf numFmtId="0" fontId="18" fillId="0" borderId="9" xfId="21" applyFont="1" applyBorder="1" applyAlignment="1" applyProtection="1">
      <alignment horizontal="left" vertical="center" wrapText="1"/>
      <protection locked="0"/>
    </xf>
    <xf numFmtId="0" fontId="15" fillId="0" borderId="1" xfId="16" applyFont="1" applyAlignment="1">
      <alignment vertical="center"/>
    </xf>
    <xf numFmtId="0" fontId="13" fillId="0" borderId="0" xfId="0" applyFont="1" applyAlignment="1">
      <alignment horizontal="right" vertical="center"/>
    </xf>
    <xf numFmtId="10" fontId="13" fillId="0" borderId="1" xfId="19" applyNumberFormat="1" applyFont="1" applyFill="1" applyBorder="1" applyAlignment="1" applyProtection="1">
      <alignment horizontal="center" vertical="center"/>
    </xf>
    <xf numFmtId="0" fontId="8" fillId="0" borderId="1" xfId="23" applyFont="1"/>
    <xf numFmtId="0" fontId="9" fillId="0" borderId="1" xfId="23" applyFont="1" applyAlignment="1">
      <alignment horizontal="centerContinuous" vertical="center"/>
    </xf>
    <xf numFmtId="0" fontId="9" fillId="0" borderId="1" xfId="23" applyFont="1"/>
    <xf numFmtId="0" fontId="9" fillId="0" borderId="2" xfId="23" applyFont="1" applyBorder="1" applyAlignment="1">
      <alignment horizontal="centerContinuous" vertical="center"/>
    </xf>
    <xf numFmtId="0" fontId="9" fillId="0" borderId="2" xfId="23" applyFont="1" applyBorder="1" applyAlignment="1">
      <alignment horizontal="center" vertical="center"/>
    </xf>
    <xf numFmtId="0" fontId="9" fillId="0" borderId="2" xfId="23" applyFont="1" applyBorder="1" applyAlignment="1">
      <alignment horizontal="centerContinuous" vertical="center" wrapText="1"/>
    </xf>
    <xf numFmtId="0" fontId="8" fillId="0" borderId="2" xfId="23" applyFont="1" applyBorder="1" applyAlignment="1">
      <alignment horizontal="center" vertical="center"/>
    </xf>
    <xf numFmtId="0" fontId="8" fillId="0" borderId="2" xfId="23" applyFont="1" applyBorder="1" applyAlignment="1">
      <alignment vertical="center" wrapText="1"/>
    </xf>
    <xf numFmtId="10" fontId="8" fillId="0" borderId="2" xfId="23" applyNumberFormat="1" applyFont="1" applyBorder="1" applyAlignment="1">
      <alignment horizontal="center" vertical="center"/>
    </xf>
    <xf numFmtId="0" fontId="9" fillId="0" borderId="2" xfId="23" applyFont="1" applyBorder="1" applyAlignment="1">
      <alignment vertical="center"/>
    </xf>
    <xf numFmtId="10" fontId="9" fillId="0" borderId="2" xfId="23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64" fontId="16" fillId="9" borderId="4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164" fontId="15" fillId="0" borderId="0" xfId="0" applyNumberFormat="1" applyFont="1" applyAlignment="1">
      <alignment horizontal="center" vertical="center" wrapText="1"/>
    </xf>
    <xf numFmtId="0" fontId="17" fillId="0" borderId="1" xfId="21" applyFont="1" applyAlignment="1">
      <alignment horizontal="center" vertical="center" wrapText="1"/>
    </xf>
    <xf numFmtId="4" fontId="8" fillId="0" borderId="1" xfId="16" applyNumberFormat="1" applyFont="1" applyAlignment="1">
      <alignment vertical="center"/>
    </xf>
    <xf numFmtId="0" fontId="9" fillId="11" borderId="4" xfId="16" applyFont="1" applyFill="1" applyBorder="1" applyAlignment="1">
      <alignment horizontal="left" vertical="center" wrapText="1"/>
    </xf>
    <xf numFmtId="0" fontId="8" fillId="0" borderId="4" xfId="16" applyFont="1" applyBorder="1" applyAlignment="1">
      <alignment vertical="center" wrapText="1"/>
    </xf>
    <xf numFmtId="10" fontId="8" fillId="0" borderId="4" xfId="10" applyNumberFormat="1" applyFont="1" applyBorder="1" applyAlignment="1">
      <alignment horizontal="center" vertical="center" wrapText="1"/>
    </xf>
    <xf numFmtId="165" fontId="8" fillId="0" borderId="1" xfId="16" applyNumberFormat="1" applyFont="1" applyAlignment="1">
      <alignment vertical="center"/>
    </xf>
    <xf numFmtId="10" fontId="8" fillId="0" borderId="1" xfId="16" applyNumberFormat="1" applyFont="1" applyAlignment="1">
      <alignment vertical="center"/>
    </xf>
    <xf numFmtId="0" fontId="9" fillId="0" borderId="4" xfId="16" applyFont="1" applyBorder="1" applyAlignment="1">
      <alignment vertical="center" wrapText="1"/>
    </xf>
    <xf numFmtId="0" fontId="8" fillId="0" borderId="1" xfId="16" applyFont="1" applyAlignment="1">
      <alignment horizontal="center" vertical="center" wrapText="1"/>
    </xf>
    <xf numFmtId="164" fontId="18" fillId="2" borderId="10" xfId="21" applyNumberFormat="1" applyFont="1" applyFill="1" applyBorder="1" applyAlignment="1">
      <alignment horizontal="center" vertical="center" wrapText="1"/>
    </xf>
    <xf numFmtId="0" fontId="8" fillId="0" borderId="4" xfId="16" applyFont="1" applyBorder="1" applyAlignment="1">
      <alignment horizontal="justify" vertical="center" wrapText="1"/>
    </xf>
    <xf numFmtId="0" fontId="8" fillId="0" borderId="4" xfId="16" applyFont="1" applyBorder="1" applyAlignment="1">
      <alignment horizontal="left" vertical="center" wrapText="1"/>
    </xf>
    <xf numFmtId="168" fontId="13" fillId="11" borderId="5" xfId="24" applyNumberFormat="1" applyFont="1" applyFill="1" applyBorder="1" applyAlignment="1">
      <alignment horizontal="center" vertical="center" wrapText="1"/>
    </xf>
    <xf numFmtId="0" fontId="8" fillId="0" borderId="1" xfId="16" applyFont="1" applyAlignment="1">
      <alignment vertical="center" wrapText="1"/>
    </xf>
    <xf numFmtId="0" fontId="9" fillId="11" borderId="7" xfId="16" applyFont="1" applyFill="1" applyBorder="1" applyAlignment="1">
      <alignment horizontal="center" vertical="center" wrapText="1"/>
    </xf>
    <xf numFmtId="0" fontId="9" fillId="11" borderId="5" xfId="16" applyFont="1" applyFill="1" applyBorder="1" applyAlignment="1">
      <alignment horizontal="center" vertical="center"/>
    </xf>
    <xf numFmtId="0" fontId="8" fillId="0" borderId="4" xfId="16" applyFont="1" applyBorder="1" applyAlignment="1">
      <alignment horizontal="right" vertical="center" wrapText="1"/>
    </xf>
    <xf numFmtId="0" fontId="8" fillId="0" borderId="1" xfId="16" applyFont="1" applyAlignment="1">
      <alignment horizontal="left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2" applyNumberFormat="1" applyFont="1" applyBorder="1" applyAlignment="1">
      <alignment horizontal="center" vertical="top" wrapText="1"/>
    </xf>
    <xf numFmtId="4" fontId="16" fillId="0" borderId="1" xfId="0" applyNumberFormat="1" applyFont="1" applyBorder="1" applyAlignment="1">
      <alignment vertical="top" wrapText="1"/>
    </xf>
    <xf numFmtId="4" fontId="16" fillId="0" borderId="1" xfId="0" applyNumberFormat="1" applyFont="1" applyBorder="1" applyAlignment="1">
      <alignment horizontal="left" vertical="top" wrapText="1"/>
    </xf>
    <xf numFmtId="4" fontId="16" fillId="0" borderId="1" xfId="0" applyNumberFormat="1" applyFont="1" applyBorder="1" applyAlignment="1">
      <alignment horizontal="center" vertical="center" wrapText="1"/>
    </xf>
    <xf numFmtId="4" fontId="16" fillId="9" borderId="1" xfId="0" applyNumberFormat="1" applyFont="1" applyFill="1" applyBorder="1" applyAlignment="1">
      <alignment horizontal="center" vertical="center" wrapText="1"/>
    </xf>
    <xf numFmtId="4" fontId="15" fillId="0" borderId="4" xfId="1" applyNumberFormat="1" applyFont="1" applyFill="1" applyBorder="1" applyAlignment="1">
      <alignment horizontal="center" vertical="center"/>
    </xf>
    <xf numFmtId="4" fontId="15" fillId="0" borderId="1" xfId="1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164" fontId="16" fillId="9" borderId="4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21" applyFont="1" applyAlignment="1">
      <alignment horizontal="center" vertical="center" wrapText="1"/>
    </xf>
    <xf numFmtId="164" fontId="17" fillId="0" borderId="1" xfId="21" applyNumberFormat="1" applyFont="1" applyAlignment="1">
      <alignment horizontal="center"/>
    </xf>
    <xf numFmtId="0" fontId="18" fillId="0" borderId="8" xfId="21" applyFont="1" applyBorder="1" applyAlignment="1">
      <alignment horizontal="left" vertical="center" wrapText="1"/>
    </xf>
    <xf numFmtId="0" fontId="18" fillId="0" borderId="8" xfId="21" applyFont="1" applyBorder="1" applyAlignment="1" applyProtection="1">
      <alignment horizontal="left" vertical="center" wrapText="1"/>
      <protection locked="0"/>
    </xf>
    <xf numFmtId="164" fontId="18" fillId="0" borderId="8" xfId="21" applyNumberFormat="1" applyFont="1" applyBorder="1" applyAlignment="1">
      <alignment horizontal="center" vertical="center" wrapText="1"/>
    </xf>
    <xf numFmtId="164" fontId="18" fillId="0" borderId="8" xfId="21" applyNumberFormat="1" applyFont="1" applyBorder="1" applyAlignment="1" applyProtection="1">
      <alignment horizontal="center" vertical="center" wrapText="1"/>
      <protection locked="0"/>
    </xf>
    <xf numFmtId="0" fontId="17" fillId="0" borderId="1" xfId="21" applyFont="1" applyAlignment="1">
      <alignment horizontal="left" wrapText="1"/>
    </xf>
    <xf numFmtId="0" fontId="17" fillId="0" borderId="1" xfId="21" applyFont="1" applyAlignment="1">
      <alignment horizontal="left" vertical="top" wrapText="1"/>
    </xf>
    <xf numFmtId="0" fontId="13" fillId="0" borderId="1" xfId="21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2" fontId="8" fillId="7" borderId="3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19" fillId="0" borderId="1" xfId="16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1" xfId="16" applyFont="1" applyAlignment="1">
      <alignment horizontal="left" vertical="center" wrapText="1"/>
    </xf>
    <xf numFmtId="0" fontId="9" fillId="0" borderId="2" xfId="23" applyFont="1" applyBorder="1" applyAlignment="1">
      <alignment horizontal="center" vertical="center"/>
    </xf>
    <xf numFmtId="0" fontId="9" fillId="0" borderId="1" xfId="23" applyFont="1" applyAlignment="1">
      <alignment horizontal="left" wrapText="1"/>
    </xf>
    <xf numFmtId="0" fontId="9" fillId="0" borderId="1" xfId="23" applyFont="1" applyAlignment="1">
      <alignment horizontal="left" vertical="top" wrapText="1"/>
    </xf>
    <xf numFmtId="0" fontId="9" fillId="0" borderId="1" xfId="23" applyFont="1" applyAlignment="1">
      <alignment horizontal="center" wrapText="1"/>
    </xf>
    <xf numFmtId="0" fontId="9" fillId="0" borderId="1" xfId="23" applyFont="1" applyAlignment="1">
      <alignment horizontal="center" vertical="center" wrapText="1"/>
    </xf>
    <xf numFmtId="0" fontId="9" fillId="0" borderId="1" xfId="16" applyFont="1" applyAlignment="1">
      <alignment horizontal="center" vertical="center" wrapText="1"/>
    </xf>
    <xf numFmtId="0" fontId="9" fillId="11" borderId="4" xfId="16" applyFont="1" applyFill="1" applyBorder="1" applyAlignment="1">
      <alignment vertical="center" wrapText="1"/>
    </xf>
    <xf numFmtId="0" fontId="8" fillId="0" borderId="4" xfId="16" applyFont="1" applyBorder="1" applyAlignment="1">
      <alignment vertical="center" wrapText="1"/>
    </xf>
    <xf numFmtId="0" fontId="9" fillId="11" borderId="7" xfId="16" applyFont="1" applyFill="1" applyBorder="1" applyAlignment="1">
      <alignment horizontal="center" vertical="center" wrapText="1"/>
    </xf>
    <xf numFmtId="0" fontId="9" fillId="11" borderId="5" xfId="16" applyFont="1" applyFill="1" applyBorder="1" applyAlignment="1">
      <alignment horizontal="center" vertical="center" wrapText="1"/>
    </xf>
    <xf numFmtId="0" fontId="9" fillId="0" borderId="1" xfId="16" applyFont="1" applyAlignment="1">
      <alignment horizontal="left" vertical="center" wrapText="1"/>
    </xf>
  </cellXfs>
  <cellStyles count="25">
    <cellStyle name="Moeda 2" xfId="14" xr:uid="{00000000-0005-0000-0000-000000000000}"/>
    <cellStyle name="Normal" xfId="0" builtinId="0"/>
    <cellStyle name="Normal 10 2 2" xfId="15" xr:uid="{00000000-0005-0000-0000-000002000000}"/>
    <cellStyle name="Normal 2" xfId="3" xr:uid="{00000000-0005-0000-0000-000003000000}"/>
    <cellStyle name="Normal 2 10 2" xfId="4" xr:uid="{00000000-0005-0000-0000-000004000000}"/>
    <cellStyle name="Normal 2 3 2 6 2" xfId="16" xr:uid="{00000000-0005-0000-0000-000005000000}"/>
    <cellStyle name="Normal 3" xfId="6" xr:uid="{00000000-0005-0000-0000-000006000000}"/>
    <cellStyle name="Normal 4" xfId="12" xr:uid="{00000000-0005-0000-0000-000007000000}"/>
    <cellStyle name="Normal 5" xfId="20" xr:uid="{00000000-0005-0000-0000-000008000000}"/>
    <cellStyle name="Normal 6" xfId="21" xr:uid="{00000000-0005-0000-0000-000009000000}"/>
    <cellStyle name="Normal 7" xfId="11" xr:uid="{00000000-0005-0000-0000-00000A000000}"/>
    <cellStyle name="Normal 8" xfId="8" xr:uid="{00000000-0005-0000-0000-00000B000000}"/>
    <cellStyle name="Normal 9" xfId="23" xr:uid="{00000000-0005-0000-0000-00000C000000}"/>
    <cellStyle name="Porcentagem" xfId="2" builtinId="5"/>
    <cellStyle name="Porcentagem 2" xfId="22" xr:uid="{00000000-0005-0000-0000-00000E000000}"/>
    <cellStyle name="Porcentagem 2 2" xfId="10" xr:uid="{00000000-0005-0000-0000-00000F000000}"/>
    <cellStyle name="Porcentagem 2 2 2 3" xfId="18" xr:uid="{00000000-0005-0000-0000-000010000000}"/>
    <cellStyle name="Porcentagem 3" xfId="24" xr:uid="{00000000-0005-0000-0000-000011000000}"/>
    <cellStyle name="Separador de milhares 2" xfId="5" xr:uid="{00000000-0005-0000-0000-000012000000}"/>
    <cellStyle name="Separador de milhares 2 3 2 5" xfId="17" xr:uid="{00000000-0005-0000-0000-000013000000}"/>
    <cellStyle name="Separador de milhares 2_ORÇAMENTO matureia corrigido (DEZ 2009) 2" xfId="19" xr:uid="{00000000-0005-0000-0000-000014000000}"/>
    <cellStyle name="Vírgula" xfId="1" builtinId="3"/>
    <cellStyle name="Vírgula 2" xfId="7" xr:uid="{00000000-0005-0000-0000-000016000000}"/>
    <cellStyle name="Vírgula 2 2" xfId="9" xr:uid="{00000000-0005-0000-0000-000017000000}"/>
    <cellStyle name="Vírgula 3" xfId="13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2343886</xdr:colOff>
      <xdr:row>0</xdr:row>
      <xdr:rowOff>82182</xdr:rowOff>
    </xdr:from>
    <xdr:to>
      <xdr:col>6</xdr:col>
      <xdr:colOff>419329</xdr:colOff>
      <xdr:row>6</xdr:row>
      <xdr:rowOff>138503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8553" y="82182"/>
          <a:ext cx="4277276" cy="1262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37723</xdr:colOff>
      <xdr:row>0</xdr:row>
      <xdr:rowOff>165690</xdr:rowOff>
    </xdr:from>
    <xdr:to>
      <xdr:col>12</xdr:col>
      <xdr:colOff>127587</xdr:colOff>
      <xdr:row>6</xdr:row>
      <xdr:rowOff>127588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6798" y="165690"/>
          <a:ext cx="4280864" cy="1104898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29</xdr:row>
      <xdr:rowOff>76200</xdr:rowOff>
    </xdr:from>
    <xdr:to>
      <xdr:col>4</xdr:col>
      <xdr:colOff>9525</xdr:colOff>
      <xdr:row>31</xdr:row>
      <xdr:rowOff>142875</xdr:rowOff>
    </xdr:to>
    <xdr:sp macro="" textlink="">
      <xdr:nvSpPr>
        <xdr:cNvPr id="3" name="Picture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04800" y="7467600"/>
          <a:ext cx="4267200" cy="4476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29</xdr:row>
          <xdr:rowOff>38100</xdr:rowOff>
        </xdr:from>
        <xdr:to>
          <xdr:col>3</xdr:col>
          <xdr:colOff>323850</xdr:colOff>
          <xdr:row>31</xdr:row>
          <xdr:rowOff>104775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123448</xdr:colOff>
      <xdr:row>0</xdr:row>
      <xdr:rowOff>165690</xdr:rowOff>
    </xdr:from>
    <xdr:to>
      <xdr:col>12</xdr:col>
      <xdr:colOff>213312</xdr:colOff>
      <xdr:row>6</xdr:row>
      <xdr:rowOff>127588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523" y="165690"/>
          <a:ext cx="4280864" cy="1104898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29</xdr:row>
      <xdr:rowOff>76200</xdr:rowOff>
    </xdr:from>
    <xdr:to>
      <xdr:col>4</xdr:col>
      <xdr:colOff>9525</xdr:colOff>
      <xdr:row>31</xdr:row>
      <xdr:rowOff>142875</xdr:rowOff>
    </xdr:to>
    <xdr:sp macro="" textlink="">
      <xdr:nvSpPr>
        <xdr:cNvPr id="3" name="Picture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04800" y="7143750"/>
          <a:ext cx="3733800" cy="4476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29</xdr:row>
          <xdr:rowOff>38100</xdr:rowOff>
        </xdr:from>
        <xdr:to>
          <xdr:col>3</xdr:col>
          <xdr:colOff>323850</xdr:colOff>
          <xdr:row>31</xdr:row>
          <xdr:rowOff>104775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28575</xdr:rowOff>
    </xdr:from>
    <xdr:to>
      <xdr:col>4</xdr:col>
      <xdr:colOff>590548</xdr:colOff>
      <xdr:row>5</xdr:row>
      <xdr:rowOff>180973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28575"/>
          <a:ext cx="4276723" cy="11048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1499659</xdr:colOff>
      <xdr:row>0</xdr:row>
      <xdr:rowOff>140760</xdr:rowOff>
    </xdr:from>
    <xdr:to>
      <xdr:col>1</xdr:col>
      <xdr:colOff>512232</xdr:colOff>
      <xdr:row>5</xdr:row>
      <xdr:rowOff>105834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9659" y="140760"/>
          <a:ext cx="3171823" cy="917574"/>
        </a:xfrm>
        <a:prstGeom prst="rect">
          <a:avLst/>
        </a:prstGeom>
      </xdr:spPr>
    </xdr:pic>
    <xdr:clientData/>
  </xdr:twoCellAnchor>
  <xdr:twoCellAnchor>
    <xdr:from>
      <xdr:col>0</xdr:col>
      <xdr:colOff>212725</xdr:colOff>
      <xdr:row>30</xdr:row>
      <xdr:rowOff>128058</xdr:rowOff>
    </xdr:from>
    <xdr:to>
      <xdr:col>1</xdr:col>
      <xdr:colOff>31167</xdr:colOff>
      <xdr:row>33</xdr:row>
      <xdr:rowOff>26495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1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212725" y="6097058"/>
              <a:ext cx="3977692" cy="469937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pt-BR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𝐵𝐷𝐼</m:t>
                    </m:r>
                    <m:r>
                      <a:rPr lang="pt-BR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{"/>
                        <m:endChr m:val=""/>
                        <m:ctrlPr>
                          <a:rPr lang="pt-BR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d>
                          <m:dPr>
                            <m:begChr m:val=""/>
                            <m:endChr m:val="}"/>
                            <m:ctrlPr>
                              <a:rPr lang="pt-BR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d>
                              <m:dPr>
                                <m:begChr m:val="["/>
                                <m:endChr m:val="]"/>
                                <m:ctrlPr>
                                  <a:rPr lang="pt-BR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(1+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𝐴𝐶</m:t>
                                    </m:r>
                                    <m:r>
                                      <a:rPr lang="pt-BR" b="0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a:rPr lang="pt-BR" b="0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𝑆</m:t>
                                    </m:r>
                                    <m:r>
                                      <a:rPr lang="pt-BR" b="0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a:rPr lang="pt-BR" b="0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𝑅</m:t>
                                    </m:r>
                                    <m:r>
                                      <a:rPr lang="pt-BR" b="0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𝐺</m:t>
                                    </m:r>
                                    <m:r>
                                      <a:rPr lang="pt-BR" b="0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)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)(1+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𝐷𝐹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)∗(1+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𝐿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)</m:t>
                                    </m:r>
                                  </m:num>
                                  <m:den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1−</m:t>
                                    </m:r>
                                    <m:r>
                                      <a:rPr lang="pt-BR" i="1">
                                        <a:solidFill>
                                          <a:srgbClr val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𝐼</m:t>
                                    </m:r>
                                  </m:den>
                                </m:f>
                              </m:e>
                            </m:d>
                            <m:r>
                              <a:rPr lang="pt-BR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e>
                        </m:d>
                      </m:e>
                    </m:d>
                    <m:r>
                      <a:rPr lang="pt-BR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t-BR"/>
            </a:p>
          </xdr:txBody>
        </xdr:sp>
      </mc:Choice>
      <mc:Fallback xmlns="">
        <xdr:sp macro="" textlink="">
          <xdr:nvSpPr>
            <xdr:cNvPr id="3" name="Object 1">
              <a:extLst>
                <a:ext uri="{FF2B5EF4-FFF2-40B4-BE49-F238E27FC236}">
                  <a16:creationId xmlns:a16="http://schemas.microsoft.com/office/drawing/2014/main" id="{889F34A7-7BD3-41F5-A4ED-BB6BABEF278F}"/>
                </a:ext>
              </a:extLst>
            </xdr:cNvPr>
            <xdr:cNvSpPr txBox="1"/>
          </xdr:nvSpPr>
          <xdr:spPr>
            <a:xfrm>
              <a:off x="212725" y="6097058"/>
              <a:ext cx="3977692" cy="469937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pt-BR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𝐵𝐷𝐼={├ [((1+𝐴𝐶</a:t>
              </a:r>
              <a:r>
                <a:rPr lang="pt-BR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+𝑆+𝑅+</a:t>
              </a:r>
              <a:r>
                <a:rPr lang="pt-BR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𝐺</a:t>
              </a:r>
              <a:r>
                <a:rPr lang="pt-BR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)</a:t>
              </a:r>
              <a:r>
                <a:rPr lang="pt-BR" i="0">
                  <a:solidFill>
                    <a:srgbClr val="000000"/>
                  </a:solidFill>
                  <a:latin typeface="Cambria Math" panose="02040503050406030204" pitchFamily="18" charset="0"/>
                </a:rPr>
                <a:t>)(1+𝐷𝐹)*(1+𝐿))/(1−𝐼)]−1}┤*100</a:t>
              </a:r>
              <a:endParaRPr lang="pt-BR"/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\projetos\Projeto%20Alvorada\Projeto%20B&#225;sico%20Croat&#225;\&#193;gua\quadros\Orca_Esgoto_Col&#244;nia%202a%20ETAP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vio%20Loz\OneDrive\Arquivos%20para%20Or&#231;amento\model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Licita&#231;&#245;es/CLIENTES/ATECEL/Licita&#231;&#245;es/Elementos/CGrandeZO_Colinas/Or&#231;amento/CGrande_Colinas%20do%20Sol_Or&#231;a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ATECEL/Licita&#231;&#245;es/Elementos/CGrandeZO_Colinas/Or&#231;amento/CGrande_Colinas%20do%20Sol_Or&#231;aBas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\projetos\Projeto%20Alvorada\Projeto%20B&#225;sico%20Croat&#225;\&#193;gua\Quantitativos\Or&#231;amento%20&#193;gua%20Croat&#22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VICENTE/SINAPI/2020/CONSULTAS_SINAPI_PB_02_2020%20(DESONERADO)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30.129\iramiltonassessoria\2009\PREFEITURAS\Matur&#233;ia\Banco%20de%20sementes%200276650-94\PROJETO%20COMPLETO(AGOSTO)\OR&#199;AMENTO%20matureia%20corrigido%20(DEZ%202009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JO&#195;O/Desktop/JB%20CONSTRU&#199;&#213;ES/CIDADES/S&#195;O%20BENTO/2019%20-%20TP08%20-%20PAV/1059.567-81_QCI_CFF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\iramiltonassessoria\A%20%20-%20%20Trabalhos%20Atuais%20UFPB\AULAS\Tecnologia%20II%20%2005.2\Equipe%20BrunaJulianaThais\Quarto\PRE&#199;O2006-atualizado%20MAI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30.129\iramiltonassessoria\2010\PREFEITURAS%202010\Cacimba%20de%20Areia\Caixa\CV%20Caixa%20Campo%20140.000,00\AMPLIAC&#195;O%20DO%20CAMPO%20DE%20FUTEBOL%20(140.000,00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VICENTE/LICITA&#199;&#213;ES/LICITA&#199;&#213;ES%20RDA/CACIMBAS%20TP%200001%202021/TP%200001%202021%20CACIMB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1Projetos%20Oficiais/1CEHAP%20-%20Promoradia%202005/15%20-%20OR&#199;AMENTOS/Caixa%20definitivo/11%20-%20Uira&#250;na%20e%2010%20outros/11.9%20Or&#231;%20-%20PO&#199;O%20JOS&#201;%20DE%20MOURA%20-%20caixa2%20v2.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Neuza/CeltaConst.Empreend.Caico%20RN/Composi&#231;&#242;esEEAugustoSeverolR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lipe\TRANSP_M1\Meus%20documentos\MATADOURO%20DE%20PEIXINHOS\ORCA\OR02129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1A6E04\Planilha%20Or&#231;ament&#225;ria%20Gin&#225;sio%20de%20Santa%20Gertrudes_ADITAMENTO_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30.129\iramiltonassessoria\A%20%20-%20%20Trabalhos%20Atuais%20UFPB\AULAS\Tecnologia%20II%20%2005.2\Equipe%20BrunaJulianaThais\Quarto\PRE&#199;O2006-atualizado%20MAI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ndra\SERVIDOR\2012\PREFEITURAS\MARIZ&#211;POLIS\CAIXA\CONTRATOS%202011\PAVIMENTA&#199;&#195;O%20-%20MTUR\ENGENHARIA\Or&#231;amento%20pavimenta&#231;&#227;o%205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Neuza/HGMJusti&#231;aFederaCabedelo/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&#195;O/Desktop/JB%20CONSTRU&#199;&#213;ES/CIDADES/S&#195;O%20BENTO/2019%20-%20TP08%20-%20PAV/1059.567-81_PLE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O&#195;O/Desktop/JB%20CONSTRU&#199;&#213;ES/CIDADES/M&#195;E%20D'&#193;GUA/2020%20-%20TP03%20-%20PAV/PROPOSTA%20M&#195;E%20D%20&#193;GUA%20-%20PROJETO%20II%20-%201,5%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ma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AQU TERRENO-"/>
      <sheetName val="ESTA ELEVATÓRIA_"/>
      <sheetName val="EMISSÁRIO_"/>
      <sheetName val="ligação predial"/>
      <sheetName val="REDE COLET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Memoria_Calculo"/>
      <sheetName val="Comp_analiticas"/>
      <sheetName val="Cronograma"/>
      <sheetName val="LS"/>
      <sheetName val="BDI"/>
    </sheetNames>
    <sheetDataSet>
      <sheetData sheetId="0"/>
      <sheetData sheetId="1"/>
      <sheetData sheetId="2"/>
      <sheetData sheetId="3"/>
      <sheetData sheetId="4"/>
      <sheetData sheetId="5">
        <row r="6">
          <cell r="T6" t="str">
            <v>Construção e Reforma de Edifícios</v>
          </cell>
        </row>
        <row r="7">
          <cell r="T7" t="str">
            <v>Fornecimento de Materiais e Equipamentos</v>
          </cell>
        </row>
        <row r="8">
          <cell r="T8" t="str">
            <v>Construção de Rodovias e Ferrovias</v>
          </cell>
        </row>
        <row r="10">
          <cell r="T10" t="str">
            <v>NÃO</v>
          </cell>
        </row>
        <row r="11">
          <cell r="T11" t="str">
            <v>SIM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OES"/>
      <sheetName val="INSUMOS"/>
      <sheetName val="CATALOGO"/>
      <sheetName val="LS"/>
      <sheetName val="CLASSES"/>
    </sheetNames>
    <sheetDataSet>
      <sheetData sheetId="0" refreshError="1"/>
      <sheetData sheetId="1">
        <row r="1">
          <cell r="G1">
            <v>0.8619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isterna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fContExpan-NoPrint"/>
      <sheetName val="TodasTraf-2000-NoPrint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>
        <row r="22">
          <cell r="J22" t="str">
            <v>OGU não-PAC</v>
          </cell>
        </row>
        <row r="55">
          <cell r="B55" t="str">
            <v>Adm. Direta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</sheetData>
      <sheetData sheetId="1">
        <row r="11">
          <cell r="E11">
            <v>0</v>
          </cell>
        </row>
        <row r="15">
          <cell r="AH15" t="str">
            <v>Adm. Direta</v>
          </cell>
        </row>
        <row r="24">
          <cell r="AH24">
            <v>0</v>
          </cell>
        </row>
      </sheetData>
      <sheetData sheetId="2">
        <row r="11">
          <cell r="J11" t="str">
            <v>Repasse (R$)</v>
          </cell>
        </row>
      </sheetData>
      <sheetData sheetId="3"/>
      <sheetData sheetId="4"/>
      <sheetData sheetId="5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6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CUST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OMPOSICOES"/>
      <sheetName val="CRONOGRAMA"/>
      <sheetName val="LS"/>
      <sheetName val="BD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ACAO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Refor Out_ 2001 _ BDI_20_ Ajust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 refreshError="1">
        <row r="10">
          <cell r="D10" t="str">
            <v>SÃO BENTO/PB</v>
          </cell>
        </row>
        <row r="23">
          <cell r="A23">
            <v>0</v>
          </cell>
          <cell r="C23">
            <v>0</v>
          </cell>
          <cell r="D23">
            <v>0</v>
          </cell>
        </row>
        <row r="33">
          <cell r="A33" t="str">
            <v>Núm do Evento</v>
          </cell>
        </row>
        <row r="39">
          <cell r="C39">
            <v>0</v>
          </cell>
        </row>
      </sheetData>
      <sheetData sheetId="1" refreshError="1">
        <row r="15">
          <cell r="U15">
            <v>0</v>
          </cell>
        </row>
        <row r="48">
          <cell r="I48">
            <v>0</v>
          </cell>
          <cell r="N48">
            <v>0</v>
          </cell>
        </row>
      </sheetData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COMPOSIÇÕES"/>
      <sheetName val="PLE"/>
      <sheetName val="QCI"/>
      <sheetName val="CRONOGRAMA"/>
      <sheetName val="BDI"/>
    </sheetNames>
    <sheetDataSet>
      <sheetData sheetId="0">
        <row r="5">
          <cell r="H5" t="str">
            <v>ENCARGOS SOCIAIS DESONERADOS</v>
          </cell>
        </row>
      </sheetData>
      <sheetData sheetId="1"/>
      <sheetData sheetId="2"/>
      <sheetData sheetId="3">
        <row r="22">
          <cell r="R22">
            <v>0</v>
          </cell>
          <cell r="AA22">
            <v>226807.67999999999</v>
          </cell>
          <cell r="AB22">
            <v>547.62</v>
          </cell>
          <cell r="AC22">
            <v>0</v>
          </cell>
        </row>
        <row r="23">
          <cell r="R23" t="str">
            <v>Proporcional</v>
          </cell>
          <cell r="AA23" t="str">
            <v>-</v>
          </cell>
          <cell r="AB23" t="str">
            <v>-</v>
          </cell>
          <cell r="AC23" t="str">
            <v>-</v>
          </cell>
        </row>
        <row r="24">
          <cell r="R24" t="str">
            <v>Proporcional</v>
          </cell>
          <cell r="AA24">
            <v>45411.29</v>
          </cell>
          <cell r="AB24">
            <v>109.64</v>
          </cell>
          <cell r="AC24">
            <v>0</v>
          </cell>
        </row>
        <row r="25">
          <cell r="R25" t="str">
            <v>Proporcional</v>
          </cell>
          <cell r="AA25">
            <v>48659.76</v>
          </cell>
          <cell r="AB25">
            <v>117.49</v>
          </cell>
          <cell r="AC25">
            <v>0</v>
          </cell>
        </row>
        <row r="26">
          <cell r="R26" t="str">
            <v>Proporcional</v>
          </cell>
          <cell r="AA26">
            <v>85175.11</v>
          </cell>
          <cell r="AB26">
            <v>205.65</v>
          </cell>
          <cell r="AC26">
            <v>0</v>
          </cell>
        </row>
        <row r="27">
          <cell r="R27" t="str">
            <v>Proporcional</v>
          </cell>
          <cell r="AA27">
            <v>30853.85</v>
          </cell>
          <cell r="AB27">
            <v>74.5</v>
          </cell>
          <cell r="AC27">
            <v>0</v>
          </cell>
        </row>
        <row r="28">
          <cell r="R28" t="str">
            <v>Proporcional</v>
          </cell>
          <cell r="AA28">
            <v>16707.669999999998</v>
          </cell>
          <cell r="AB28">
            <v>40.340000000000003</v>
          </cell>
          <cell r="AC28">
            <v>0</v>
          </cell>
        </row>
        <row r="29">
          <cell r="R29" t="str">
            <v>Proporcional</v>
          </cell>
          <cell r="AA29">
            <v>0</v>
          </cell>
          <cell r="AB29">
            <v>0</v>
          </cell>
          <cell r="AC29">
            <v>0</v>
          </cell>
        </row>
        <row r="30">
          <cell r="R30">
            <v>0</v>
          </cell>
          <cell r="AA30">
            <v>0</v>
          </cell>
          <cell r="AB30">
            <v>0</v>
          </cell>
          <cell r="AC30">
            <v>0</v>
          </cell>
        </row>
      </sheetData>
      <sheetData sheetId="4">
        <row r="32">
          <cell r="E3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44"/>
  <sheetViews>
    <sheetView view="pageBreakPreview" topLeftCell="C7" zoomScaleNormal="115" zoomScaleSheetLayoutView="100" workbookViewId="0">
      <selection activeCell="J21" sqref="J21"/>
    </sheetView>
  </sheetViews>
  <sheetFormatPr defaultColWidth="9.140625" defaultRowHeight="15.75" x14ac:dyDescent="0.25"/>
  <cols>
    <col min="1" max="1" width="16.42578125" style="87" hidden="1" customWidth="1"/>
    <col min="2" max="2" width="20.28515625" style="68" customWidth="1"/>
    <col min="3" max="3" width="51.28515625" style="45" customWidth="1"/>
    <col min="4" max="4" width="10.7109375" style="87" customWidth="1"/>
    <col min="5" max="5" width="13.140625" style="115" customWidth="1"/>
    <col min="6" max="8" width="17.7109375" style="69" customWidth="1"/>
    <col min="9" max="9" width="17.85546875" style="69" customWidth="1"/>
    <col min="10" max="10" width="17.85546875" style="115" customWidth="1"/>
    <col min="11" max="11" width="12" style="45" bestFit="1" customWidth="1"/>
    <col min="12" max="12" width="17.140625" style="45" customWidth="1"/>
    <col min="13" max="13" width="17.42578125" style="45" bestFit="1" customWidth="1"/>
    <col min="14" max="16384" width="9.140625" style="45"/>
  </cols>
  <sheetData>
    <row r="8" spans="1:13" ht="15" customHeight="1" x14ac:dyDescent="0.25">
      <c r="A8" s="126" t="s">
        <v>143</v>
      </c>
      <c r="B8" s="126"/>
      <c r="C8" s="126"/>
      <c r="D8" s="126"/>
      <c r="E8" s="126"/>
      <c r="F8" s="126"/>
      <c r="G8" s="91"/>
      <c r="H8" s="43" t="s">
        <v>148</v>
      </c>
      <c r="I8" s="44">
        <f>'BDI 1'!B28</f>
        <v>0.14995699134299945</v>
      </c>
      <c r="J8" s="116"/>
      <c r="L8" s="46" t="s">
        <v>8</v>
      </c>
      <c r="M8" s="40">
        <v>11050541.890000001</v>
      </c>
    </row>
    <row r="9" spans="1:13" x14ac:dyDescent="0.25">
      <c r="A9" s="126" t="s">
        <v>144</v>
      </c>
      <c r="B9" s="126"/>
      <c r="C9" s="126"/>
      <c r="D9" s="126"/>
      <c r="E9" s="126"/>
      <c r="F9" s="126"/>
      <c r="G9" s="91"/>
      <c r="H9" s="47" t="s">
        <v>149</v>
      </c>
      <c r="I9" s="44">
        <f>'BDI 2'!B28</f>
        <v>0.26146249507640085</v>
      </c>
      <c r="J9" s="116"/>
      <c r="L9" s="46" t="s">
        <v>117</v>
      </c>
      <c r="M9" s="40">
        <f>H32</f>
        <v>9562787.7800000012</v>
      </c>
    </row>
    <row r="10" spans="1:13" x14ac:dyDescent="0.25">
      <c r="A10" s="126" t="s">
        <v>160</v>
      </c>
      <c r="B10" s="126"/>
      <c r="C10" s="126"/>
      <c r="D10" s="126"/>
      <c r="E10" s="126"/>
      <c r="F10" s="126"/>
      <c r="G10" s="91"/>
      <c r="H10" s="47"/>
      <c r="I10" s="44"/>
      <c r="J10" s="116"/>
      <c r="L10" s="46"/>
      <c r="M10" s="40">
        <f>M8-M9</f>
        <v>1487754.1099999994</v>
      </c>
    </row>
    <row r="11" spans="1:13" x14ac:dyDescent="0.25">
      <c r="A11" s="130" t="s">
        <v>161</v>
      </c>
      <c r="B11" s="130"/>
      <c r="C11" s="130"/>
      <c r="D11" s="130"/>
      <c r="E11" s="130"/>
      <c r="F11" s="130"/>
      <c r="G11" s="130"/>
      <c r="H11" s="130"/>
      <c r="I11" s="130"/>
      <c r="J11" s="117"/>
      <c r="L11" s="46"/>
      <c r="M11" s="40"/>
    </row>
    <row r="12" spans="1:13" x14ac:dyDescent="0.25">
      <c r="A12" s="126" t="s">
        <v>162</v>
      </c>
      <c r="B12" s="126"/>
      <c r="C12" s="126"/>
      <c r="D12" s="126"/>
      <c r="E12" s="126"/>
      <c r="F12" s="126"/>
      <c r="G12" s="91"/>
      <c r="H12" s="91"/>
      <c r="I12" s="91"/>
      <c r="J12" s="118"/>
      <c r="L12" s="46"/>
      <c r="M12" s="40"/>
    </row>
    <row r="13" spans="1:13" x14ac:dyDescent="0.25">
      <c r="A13" s="129" t="s">
        <v>6</v>
      </c>
      <c r="B13" s="129"/>
      <c r="C13" s="129"/>
      <c r="D13" s="129"/>
      <c r="E13" s="129"/>
      <c r="F13" s="129"/>
      <c r="G13" s="129"/>
      <c r="H13" s="129"/>
      <c r="I13" s="129"/>
      <c r="J13" s="119"/>
    </row>
    <row r="15" spans="1:13" s="87" customFormat="1" ht="47.25" x14ac:dyDescent="0.25">
      <c r="A15" s="48" t="s">
        <v>0</v>
      </c>
      <c r="B15" s="49" t="s">
        <v>7</v>
      </c>
      <c r="C15" s="48" t="s">
        <v>2</v>
      </c>
      <c r="D15" s="48" t="s">
        <v>3</v>
      </c>
      <c r="E15" s="111" t="s">
        <v>1</v>
      </c>
      <c r="F15" s="50" t="s">
        <v>153</v>
      </c>
      <c r="G15" s="50" t="s">
        <v>152</v>
      </c>
      <c r="H15" s="50" t="s">
        <v>4</v>
      </c>
      <c r="I15" s="50" t="s">
        <v>154</v>
      </c>
      <c r="J15" s="119"/>
      <c r="L15" s="90" t="s">
        <v>42</v>
      </c>
      <c r="M15" s="51">
        <v>0.13500000000000001</v>
      </c>
    </row>
    <row r="16" spans="1:13" x14ac:dyDescent="0.25">
      <c r="A16" s="89">
        <v>1</v>
      </c>
      <c r="B16" s="52">
        <v>1</v>
      </c>
      <c r="C16" s="53" t="s">
        <v>100</v>
      </c>
      <c r="D16" s="54"/>
      <c r="E16" s="112"/>
      <c r="F16" s="55"/>
      <c r="G16" s="55"/>
      <c r="H16" s="55"/>
      <c r="I16" s="88">
        <f>SUM(I17:I20)</f>
        <v>3152638.34</v>
      </c>
      <c r="J16" s="120"/>
    </row>
    <row r="17" spans="1:12" x14ac:dyDescent="0.25">
      <c r="A17" s="56" t="s">
        <v>5</v>
      </c>
      <c r="B17" s="57" t="s">
        <v>163</v>
      </c>
      <c r="C17" s="58" t="s">
        <v>101</v>
      </c>
      <c r="D17" s="56" t="s">
        <v>41</v>
      </c>
      <c r="E17" s="113">
        <v>150146.44</v>
      </c>
      <c r="F17" s="59">
        <f>L17</f>
        <v>0.28999999999999998</v>
      </c>
      <c r="G17" s="60">
        <f>ROUND(E17*F17,2)</f>
        <v>43542.47</v>
      </c>
      <c r="H17" s="92">
        <f>ROUND((F17+F17*$I$9),2)</f>
        <v>0.37</v>
      </c>
      <c r="I17" s="60">
        <f>ROUND(E17*H17,2)</f>
        <v>55554.18</v>
      </c>
      <c r="J17" s="121"/>
      <c r="K17" s="59">
        <v>0.33</v>
      </c>
      <c r="L17" s="10">
        <f>ROUND(K17-K17*$M$15,2)</f>
        <v>0.28999999999999998</v>
      </c>
    </row>
    <row r="18" spans="1:12" ht="31.5" x14ac:dyDescent="0.25">
      <c r="A18" s="56"/>
      <c r="B18" s="57" t="s">
        <v>164</v>
      </c>
      <c r="C18" s="58" t="s">
        <v>165</v>
      </c>
      <c r="D18" s="56" t="s">
        <v>98</v>
      </c>
      <c r="E18" s="113">
        <v>14414.06</v>
      </c>
      <c r="F18" s="59">
        <f>L18</f>
        <v>146.19999999999999</v>
      </c>
      <c r="G18" s="60">
        <f>ROUND(E18*F18,2)</f>
        <v>2107335.5699999998</v>
      </c>
      <c r="H18" s="92">
        <f>ROUND((F18+F18*$I$9),2)</f>
        <v>184.43</v>
      </c>
      <c r="I18" s="60">
        <f>ROUND(E18*H18,2)</f>
        <v>2658385.09</v>
      </c>
      <c r="J18" s="121">
        <f>E17*2.4*0.04</f>
        <v>14414.05824</v>
      </c>
      <c r="K18" s="59">
        <v>169.02</v>
      </c>
      <c r="L18" s="10">
        <f>ROUND(K18-K18*$M$15,2)</f>
        <v>146.19999999999999</v>
      </c>
    </row>
    <row r="19" spans="1:12" x14ac:dyDescent="0.25">
      <c r="A19" s="56"/>
      <c r="B19" s="57" t="s">
        <v>166</v>
      </c>
      <c r="C19" s="61" t="s">
        <v>102</v>
      </c>
      <c r="D19" s="56" t="s">
        <v>99</v>
      </c>
      <c r="E19" s="113">
        <v>75637.77</v>
      </c>
      <c r="F19" s="59">
        <f>L19</f>
        <v>0.76</v>
      </c>
      <c r="G19" s="60">
        <f>ROUND(E19*F19,2)</f>
        <v>57484.71</v>
      </c>
      <c r="H19" s="92">
        <f>ROUND((F19+F19*$I$9),2)</f>
        <v>0.96</v>
      </c>
      <c r="I19" s="60">
        <f>ROUND(E19*H19,2)</f>
        <v>72612.259999999995</v>
      </c>
      <c r="J19" s="121">
        <f>J26*419.8</f>
        <v>75637.770614399997</v>
      </c>
      <c r="K19" s="59">
        <v>0.88</v>
      </c>
      <c r="L19" s="10">
        <f t="shared" ref="L19:L30" si="0">ROUND(K19-K19*$M$15,2)</f>
        <v>0.76</v>
      </c>
    </row>
    <row r="20" spans="1:12" x14ac:dyDescent="0.25">
      <c r="A20" s="56"/>
      <c r="B20" s="57" t="s">
        <v>167</v>
      </c>
      <c r="C20" s="61" t="s">
        <v>103</v>
      </c>
      <c r="D20" s="56" t="s">
        <v>99</v>
      </c>
      <c r="E20" s="113">
        <v>332806.19</v>
      </c>
      <c r="F20" s="59">
        <f>L20</f>
        <v>0.87</v>
      </c>
      <c r="G20" s="60">
        <f>ROUND(E20*F20,2)</f>
        <v>289541.39</v>
      </c>
      <c r="H20" s="92">
        <f>ROUND((F20+F20*$I$9),2)</f>
        <v>1.1000000000000001</v>
      </c>
      <c r="I20" s="60">
        <f>ROUND(E20*H20,2)</f>
        <v>366086.81</v>
      </c>
      <c r="J20" s="121">
        <f>J27*419.8</f>
        <v>332806.19070336001</v>
      </c>
      <c r="K20" s="59">
        <v>1</v>
      </c>
      <c r="L20" s="10">
        <f t="shared" si="0"/>
        <v>0.87</v>
      </c>
    </row>
    <row r="21" spans="1:12" x14ac:dyDescent="0.25">
      <c r="A21" s="62"/>
      <c r="B21" s="63"/>
      <c r="C21" s="64"/>
      <c r="D21" s="65"/>
      <c r="E21" s="114"/>
      <c r="F21" s="66"/>
      <c r="G21" s="66"/>
      <c r="H21" s="66"/>
      <c r="I21" s="67"/>
      <c r="J21" s="122"/>
      <c r="L21" s="10">
        <f t="shared" si="0"/>
        <v>0</v>
      </c>
    </row>
    <row r="22" spans="1:12" x14ac:dyDescent="0.25">
      <c r="A22" s="62"/>
      <c r="B22" s="52">
        <v>2</v>
      </c>
      <c r="C22" s="53" t="s">
        <v>104</v>
      </c>
      <c r="D22" s="54"/>
      <c r="E22" s="112"/>
      <c r="F22" s="55"/>
      <c r="G22" s="55"/>
      <c r="H22" s="55"/>
      <c r="I22" s="88">
        <f>SUM(I23)</f>
        <v>130690.16</v>
      </c>
      <c r="J22" s="120"/>
      <c r="L22" s="10">
        <f t="shared" si="0"/>
        <v>0</v>
      </c>
    </row>
    <row r="23" spans="1:12" ht="31.5" x14ac:dyDescent="0.25">
      <c r="A23" s="62"/>
      <c r="B23" s="57" t="s">
        <v>168</v>
      </c>
      <c r="C23" s="61" t="s">
        <v>155</v>
      </c>
      <c r="D23" s="56" t="s">
        <v>41</v>
      </c>
      <c r="E23" s="113">
        <v>5252.82</v>
      </c>
      <c r="F23" s="59">
        <f>L23</f>
        <v>19.72</v>
      </c>
      <c r="G23" s="60">
        <f>ROUND(E23*F23,2)</f>
        <v>103585.61</v>
      </c>
      <c r="H23" s="92">
        <f>ROUND((F23+F23*$I$9),2)</f>
        <v>24.88</v>
      </c>
      <c r="I23" s="60">
        <f>ROUND(E23*H23,2)</f>
        <v>130690.16</v>
      </c>
      <c r="J23" s="121"/>
      <c r="K23" s="59">
        <v>22.8</v>
      </c>
      <c r="L23" s="10">
        <f t="shared" si="0"/>
        <v>19.72</v>
      </c>
    </row>
    <row r="24" spans="1:12" x14ac:dyDescent="0.25">
      <c r="A24" s="62"/>
      <c r="B24" s="63"/>
      <c r="C24" s="64"/>
      <c r="D24" s="65"/>
      <c r="E24" s="114"/>
      <c r="F24" s="66"/>
      <c r="G24" s="66"/>
      <c r="H24" s="66"/>
      <c r="I24" s="67"/>
      <c r="J24" s="122"/>
      <c r="L24" s="10">
        <f t="shared" si="0"/>
        <v>0</v>
      </c>
    </row>
    <row r="25" spans="1:12" x14ac:dyDescent="0.25">
      <c r="A25" s="89">
        <v>3</v>
      </c>
      <c r="B25" s="52">
        <v>3</v>
      </c>
      <c r="C25" s="53" t="s">
        <v>105</v>
      </c>
      <c r="D25" s="54"/>
      <c r="E25" s="112"/>
      <c r="F25" s="55"/>
      <c r="G25" s="55"/>
      <c r="H25" s="55"/>
      <c r="I25" s="88">
        <f>SUM(I26:I27)</f>
        <v>6277954.25</v>
      </c>
      <c r="J25" s="120"/>
      <c r="L25" s="10">
        <f t="shared" si="0"/>
        <v>0</v>
      </c>
    </row>
    <row r="26" spans="1:12" x14ac:dyDescent="0.25">
      <c r="A26" s="56" t="s">
        <v>106</v>
      </c>
      <c r="B26" s="57" t="s">
        <v>169</v>
      </c>
      <c r="C26" s="61" t="s">
        <v>107</v>
      </c>
      <c r="D26" s="56" t="s">
        <v>98</v>
      </c>
      <c r="E26" s="113">
        <v>180.18</v>
      </c>
      <c r="F26" s="59">
        <f>L26</f>
        <v>6575.73</v>
      </c>
      <c r="G26" s="60">
        <f>ROUND(E26*F26,2)</f>
        <v>1184815.03</v>
      </c>
      <c r="H26" s="92">
        <f>ROUND((F26+F26*$I$8),2)</f>
        <v>7561.81</v>
      </c>
      <c r="I26" s="60">
        <f>ROUND(E26*H26,2)</f>
        <v>1362486.93</v>
      </c>
      <c r="J26" s="121">
        <f>E17*0.0012</f>
        <v>180.17572799999999</v>
      </c>
      <c r="K26" s="59">
        <v>7602</v>
      </c>
      <c r="L26" s="10">
        <f t="shared" si="0"/>
        <v>6575.73</v>
      </c>
    </row>
    <row r="27" spans="1:12" ht="31.5" x14ac:dyDescent="0.25">
      <c r="A27" s="62"/>
      <c r="B27" s="57" t="s">
        <v>108</v>
      </c>
      <c r="C27" s="61" t="s">
        <v>170</v>
      </c>
      <c r="D27" s="56" t="s">
        <v>98</v>
      </c>
      <c r="E27" s="113">
        <v>792.77</v>
      </c>
      <c r="F27" s="59">
        <f>L27</f>
        <v>5391.83</v>
      </c>
      <c r="G27" s="60">
        <f>ROUND(E27*F27,2)</f>
        <v>4274481.07</v>
      </c>
      <c r="H27" s="92">
        <f>ROUND((F27+F27*$I$8),2)</f>
        <v>6200.37</v>
      </c>
      <c r="I27" s="60">
        <f>ROUND(E27*H27,2)</f>
        <v>4915467.32</v>
      </c>
      <c r="J27" s="121">
        <f>J18*0.055</f>
        <v>792.77320320000001</v>
      </c>
      <c r="K27" s="59">
        <v>6233.33</v>
      </c>
      <c r="L27" s="10">
        <f t="shared" si="0"/>
        <v>5391.83</v>
      </c>
    </row>
    <row r="28" spans="1:12" x14ac:dyDescent="0.25">
      <c r="A28" s="62"/>
      <c r="B28" s="63"/>
      <c r="C28" s="64"/>
      <c r="D28" s="65"/>
      <c r="E28" s="114"/>
      <c r="F28" s="66"/>
      <c r="G28" s="66"/>
      <c r="H28" s="66"/>
      <c r="I28" s="67"/>
      <c r="J28" s="122"/>
      <c r="L28" s="10">
        <f t="shared" si="0"/>
        <v>0</v>
      </c>
    </row>
    <row r="29" spans="1:12" x14ac:dyDescent="0.25">
      <c r="A29" s="89">
        <v>4</v>
      </c>
      <c r="B29" s="52">
        <v>4</v>
      </c>
      <c r="C29" s="53" t="s">
        <v>111</v>
      </c>
      <c r="D29" s="54"/>
      <c r="E29" s="112"/>
      <c r="F29" s="55"/>
      <c r="G29" s="55"/>
      <c r="H29" s="55"/>
      <c r="I29" s="88">
        <f>SUM(I30)</f>
        <v>1505.03</v>
      </c>
      <c r="J29" s="120"/>
      <c r="L29" s="10">
        <f t="shared" si="0"/>
        <v>0</v>
      </c>
    </row>
    <row r="30" spans="1:12" x14ac:dyDescent="0.25">
      <c r="A30" s="56" t="s">
        <v>109</v>
      </c>
      <c r="B30" s="57" t="s">
        <v>171</v>
      </c>
      <c r="C30" s="61" t="s">
        <v>110</v>
      </c>
      <c r="D30" s="56" t="s">
        <v>41</v>
      </c>
      <c r="E30" s="113">
        <v>4.5</v>
      </c>
      <c r="F30" s="59">
        <f>L30</f>
        <v>265.13</v>
      </c>
      <c r="G30" s="60">
        <f>ROUND(E30*F30,2)</f>
        <v>1193.0899999999999</v>
      </c>
      <c r="H30" s="92">
        <f>ROUND((F30+F30*$I$9),2)</f>
        <v>334.45</v>
      </c>
      <c r="I30" s="60">
        <f>ROUND(E30*H30,2)</f>
        <v>1505.03</v>
      </c>
      <c r="J30" s="121"/>
      <c r="K30" s="59">
        <v>306.51</v>
      </c>
      <c r="L30" s="10">
        <f t="shared" si="0"/>
        <v>265.13</v>
      </c>
    </row>
    <row r="31" spans="1:12" x14ac:dyDescent="0.25">
      <c r="A31" s="62"/>
      <c r="B31" s="63"/>
      <c r="C31" s="64"/>
      <c r="D31" s="65"/>
      <c r="E31" s="114"/>
      <c r="F31" s="66"/>
      <c r="G31" s="66"/>
      <c r="H31" s="66"/>
      <c r="I31" s="67"/>
      <c r="J31" s="122"/>
    </row>
    <row r="32" spans="1:12" ht="20.25" customHeight="1" x14ac:dyDescent="0.25">
      <c r="A32" s="128" t="s">
        <v>115</v>
      </c>
      <c r="B32" s="128"/>
      <c r="C32" s="128"/>
      <c r="D32" s="128"/>
      <c r="E32" s="128"/>
      <c r="F32" s="89"/>
      <c r="G32" s="89"/>
      <c r="H32" s="127">
        <f>I29+I25+I22+I16</f>
        <v>9562787.7800000012</v>
      </c>
      <c r="I32" s="127"/>
      <c r="J32" s="120"/>
    </row>
    <row r="34" spans="1:10" ht="35.25" customHeight="1" x14ac:dyDescent="0.25">
      <c r="A34" s="131" t="s">
        <v>200</v>
      </c>
      <c r="B34" s="131"/>
      <c r="C34" s="131"/>
      <c r="D34" s="131"/>
      <c r="E34" s="131"/>
      <c r="F34" s="131"/>
      <c r="G34" s="131"/>
      <c r="H34" s="131"/>
      <c r="I34" s="131"/>
      <c r="J34" s="123"/>
    </row>
    <row r="35" spans="1:10" x14ac:dyDescent="0.25">
      <c r="A35" s="132" t="s">
        <v>199</v>
      </c>
      <c r="B35" s="132"/>
      <c r="C35" s="132"/>
      <c r="D35" s="132"/>
      <c r="E35" s="132"/>
      <c r="F35" s="132"/>
      <c r="G35" s="132"/>
      <c r="H35" s="132"/>
      <c r="I35" s="132"/>
      <c r="J35" s="124"/>
    </row>
    <row r="36" spans="1:10" x14ac:dyDescent="0.25">
      <c r="A36" s="132" t="s">
        <v>145</v>
      </c>
      <c r="B36" s="132"/>
      <c r="C36" s="132"/>
      <c r="D36" s="132"/>
      <c r="E36" s="132"/>
      <c r="F36" s="132"/>
      <c r="G36" s="132"/>
      <c r="H36" s="132"/>
      <c r="I36" s="132"/>
      <c r="J36" s="124"/>
    </row>
    <row r="37" spans="1:10" ht="56.25" customHeight="1" x14ac:dyDescent="0.25">
      <c r="A37" s="132" t="s">
        <v>172</v>
      </c>
      <c r="B37" s="132"/>
      <c r="C37" s="132"/>
      <c r="D37" s="132"/>
      <c r="E37" s="132"/>
      <c r="F37" s="132"/>
      <c r="G37" s="132"/>
      <c r="H37" s="132"/>
      <c r="I37" s="132"/>
      <c r="J37" s="124"/>
    </row>
    <row r="38" spans="1:10" x14ac:dyDescent="0.25">
      <c r="A38" s="133"/>
      <c r="B38" s="133"/>
      <c r="C38" s="133"/>
      <c r="D38" s="133"/>
      <c r="E38" s="133"/>
      <c r="F38" s="133"/>
      <c r="G38" s="133"/>
      <c r="H38" s="133"/>
      <c r="I38" s="133"/>
    </row>
    <row r="39" spans="1:10" x14ac:dyDescent="0.25">
      <c r="A39" s="39" t="s">
        <v>112</v>
      </c>
      <c r="B39" s="126" t="s">
        <v>173</v>
      </c>
      <c r="C39" s="126"/>
      <c r="D39" s="126"/>
    </row>
    <row r="41" spans="1:10" ht="15" customHeight="1" x14ac:dyDescent="0.25">
      <c r="B41" s="125" t="s">
        <v>37</v>
      </c>
      <c r="C41" s="125"/>
      <c r="D41" s="125"/>
      <c r="H41" s="86" t="s">
        <v>146</v>
      </c>
    </row>
    <row r="42" spans="1:10" ht="15" customHeight="1" x14ac:dyDescent="0.25">
      <c r="B42" s="125" t="s">
        <v>38</v>
      </c>
      <c r="C42" s="125"/>
      <c r="H42" s="41" t="s">
        <v>147</v>
      </c>
    </row>
    <row r="43" spans="1:10" ht="15" customHeight="1" x14ac:dyDescent="0.25">
      <c r="B43" s="125" t="s">
        <v>158</v>
      </c>
      <c r="C43" s="125"/>
      <c r="H43" s="41" t="s">
        <v>158</v>
      </c>
    </row>
    <row r="44" spans="1:10" ht="15" customHeight="1" x14ac:dyDescent="0.25">
      <c r="B44" s="125" t="s">
        <v>40</v>
      </c>
      <c r="C44" s="125"/>
      <c r="H44" s="41" t="s">
        <v>40</v>
      </c>
    </row>
  </sheetData>
  <mergeCells count="18">
    <mergeCell ref="A34:I34"/>
    <mergeCell ref="A35:I35"/>
    <mergeCell ref="A36:I36"/>
    <mergeCell ref="A38:I38"/>
    <mergeCell ref="A37:I37"/>
    <mergeCell ref="H32:I32"/>
    <mergeCell ref="A32:E32"/>
    <mergeCell ref="A13:I13"/>
    <mergeCell ref="A8:F8"/>
    <mergeCell ref="A9:F9"/>
    <mergeCell ref="A10:F10"/>
    <mergeCell ref="A12:F12"/>
    <mergeCell ref="A11:I11"/>
    <mergeCell ref="B41:D41"/>
    <mergeCell ref="B42:C42"/>
    <mergeCell ref="B43:C43"/>
    <mergeCell ref="B44:C44"/>
    <mergeCell ref="B39:D39"/>
  </mergeCells>
  <phoneticPr fontId="10" type="noConversion"/>
  <printOptions horizontalCentered="1"/>
  <pageMargins left="0.51181102362204722" right="0.51181102362204722" top="0.39370078740157483" bottom="0.39370078740157483" header="0.31496062992125984" footer="0.31496062992125984"/>
  <pageSetup paperSize="9" scale="81" orientation="landscape" horizontalDpi="300" verticalDpi="300" r:id="rId1"/>
  <rowBreaks count="1" manualBreakCount="1">
    <brk id="2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3:R48"/>
  <sheetViews>
    <sheetView tabSelected="1" view="pageBreakPreview" zoomScale="70" zoomScaleNormal="100" zoomScaleSheetLayoutView="70" workbookViewId="0">
      <selection activeCell="E14" sqref="E14"/>
    </sheetView>
  </sheetViews>
  <sheetFormatPr defaultRowHeight="15.75" x14ac:dyDescent="0.25"/>
  <cols>
    <col min="1" max="1" width="30.7109375" style="24" customWidth="1"/>
    <col min="2" max="2" width="21.85546875" style="25" customWidth="1"/>
    <col min="3" max="14" width="19.140625" style="26" customWidth="1"/>
    <col min="15" max="15" width="9.140625" style="24"/>
    <col min="16" max="16" width="13.5703125" style="26" bestFit="1" customWidth="1"/>
    <col min="17" max="262" width="9.140625" style="24"/>
    <col min="263" max="263" width="9.28515625" style="24" customWidth="1"/>
    <col min="264" max="264" width="34.7109375" style="24" customWidth="1"/>
    <col min="265" max="265" width="18" style="24" customWidth="1"/>
    <col min="266" max="269" width="17" style="24" customWidth="1"/>
    <col min="270" max="270" width="16.85546875" style="24" customWidth="1"/>
    <col min="271" max="518" width="9.140625" style="24"/>
    <col min="519" max="519" width="9.28515625" style="24" customWidth="1"/>
    <col min="520" max="520" width="34.7109375" style="24" customWidth="1"/>
    <col min="521" max="521" width="18" style="24" customWidth="1"/>
    <col min="522" max="525" width="17" style="24" customWidth="1"/>
    <col min="526" max="526" width="16.85546875" style="24" customWidth="1"/>
    <col min="527" max="774" width="9.140625" style="24"/>
    <col min="775" max="775" width="9.28515625" style="24" customWidth="1"/>
    <col min="776" max="776" width="34.7109375" style="24" customWidth="1"/>
    <col min="777" max="777" width="18" style="24" customWidth="1"/>
    <col min="778" max="781" width="17" style="24" customWidth="1"/>
    <col min="782" max="782" width="16.85546875" style="24" customWidth="1"/>
    <col min="783" max="1030" width="9.140625" style="24"/>
    <col min="1031" max="1031" width="9.28515625" style="24" customWidth="1"/>
    <col min="1032" max="1032" width="34.7109375" style="24" customWidth="1"/>
    <col min="1033" max="1033" width="18" style="24" customWidth="1"/>
    <col min="1034" max="1037" width="17" style="24" customWidth="1"/>
    <col min="1038" max="1038" width="16.85546875" style="24" customWidth="1"/>
    <col min="1039" max="1286" width="9.140625" style="24"/>
    <col min="1287" max="1287" width="9.28515625" style="24" customWidth="1"/>
    <col min="1288" max="1288" width="34.7109375" style="24" customWidth="1"/>
    <col min="1289" max="1289" width="18" style="24" customWidth="1"/>
    <col min="1290" max="1293" width="17" style="24" customWidth="1"/>
    <col min="1294" max="1294" width="16.85546875" style="24" customWidth="1"/>
    <col min="1295" max="1542" width="9.140625" style="24"/>
    <col min="1543" max="1543" width="9.28515625" style="24" customWidth="1"/>
    <col min="1544" max="1544" width="34.7109375" style="24" customWidth="1"/>
    <col min="1545" max="1545" width="18" style="24" customWidth="1"/>
    <col min="1546" max="1549" width="17" style="24" customWidth="1"/>
    <col min="1550" max="1550" width="16.85546875" style="24" customWidth="1"/>
    <col min="1551" max="1798" width="9.140625" style="24"/>
    <col min="1799" max="1799" width="9.28515625" style="24" customWidth="1"/>
    <col min="1800" max="1800" width="34.7109375" style="24" customWidth="1"/>
    <col min="1801" max="1801" width="18" style="24" customWidth="1"/>
    <col min="1802" max="1805" width="17" style="24" customWidth="1"/>
    <col min="1806" max="1806" width="16.85546875" style="24" customWidth="1"/>
    <col min="1807" max="2054" width="9.140625" style="24"/>
    <col min="2055" max="2055" width="9.28515625" style="24" customWidth="1"/>
    <col min="2056" max="2056" width="34.7109375" style="24" customWidth="1"/>
    <col min="2057" max="2057" width="18" style="24" customWidth="1"/>
    <col min="2058" max="2061" width="17" style="24" customWidth="1"/>
    <col min="2062" max="2062" width="16.85546875" style="24" customWidth="1"/>
    <col min="2063" max="2310" width="9.140625" style="24"/>
    <col min="2311" max="2311" width="9.28515625" style="24" customWidth="1"/>
    <col min="2312" max="2312" width="34.7109375" style="24" customWidth="1"/>
    <col min="2313" max="2313" width="18" style="24" customWidth="1"/>
    <col min="2314" max="2317" width="17" style="24" customWidth="1"/>
    <col min="2318" max="2318" width="16.85546875" style="24" customWidth="1"/>
    <col min="2319" max="2566" width="9.140625" style="24"/>
    <col min="2567" max="2567" width="9.28515625" style="24" customWidth="1"/>
    <col min="2568" max="2568" width="34.7109375" style="24" customWidth="1"/>
    <col min="2569" max="2569" width="18" style="24" customWidth="1"/>
    <col min="2570" max="2573" width="17" style="24" customWidth="1"/>
    <col min="2574" max="2574" width="16.85546875" style="24" customWidth="1"/>
    <col min="2575" max="2822" width="9.140625" style="24"/>
    <col min="2823" max="2823" width="9.28515625" style="24" customWidth="1"/>
    <col min="2824" max="2824" width="34.7109375" style="24" customWidth="1"/>
    <col min="2825" max="2825" width="18" style="24" customWidth="1"/>
    <col min="2826" max="2829" width="17" style="24" customWidth="1"/>
    <col min="2830" max="2830" width="16.85546875" style="24" customWidth="1"/>
    <col min="2831" max="3078" width="9.140625" style="24"/>
    <col min="3079" max="3079" width="9.28515625" style="24" customWidth="1"/>
    <col min="3080" max="3080" width="34.7109375" style="24" customWidth="1"/>
    <col min="3081" max="3081" width="18" style="24" customWidth="1"/>
    <col min="3082" max="3085" width="17" style="24" customWidth="1"/>
    <col min="3086" max="3086" width="16.85546875" style="24" customWidth="1"/>
    <col min="3087" max="3334" width="9.140625" style="24"/>
    <col min="3335" max="3335" width="9.28515625" style="24" customWidth="1"/>
    <col min="3336" max="3336" width="34.7109375" style="24" customWidth="1"/>
    <col min="3337" max="3337" width="18" style="24" customWidth="1"/>
    <col min="3338" max="3341" width="17" style="24" customWidth="1"/>
    <col min="3342" max="3342" width="16.85546875" style="24" customWidth="1"/>
    <col min="3343" max="3590" width="9.140625" style="24"/>
    <col min="3591" max="3591" width="9.28515625" style="24" customWidth="1"/>
    <col min="3592" max="3592" width="34.7109375" style="24" customWidth="1"/>
    <col min="3593" max="3593" width="18" style="24" customWidth="1"/>
    <col min="3594" max="3597" width="17" style="24" customWidth="1"/>
    <col min="3598" max="3598" width="16.85546875" style="24" customWidth="1"/>
    <col min="3599" max="3846" width="9.140625" style="24"/>
    <col min="3847" max="3847" width="9.28515625" style="24" customWidth="1"/>
    <col min="3848" max="3848" width="34.7109375" style="24" customWidth="1"/>
    <col min="3849" max="3849" width="18" style="24" customWidth="1"/>
    <col min="3850" max="3853" width="17" style="24" customWidth="1"/>
    <col min="3854" max="3854" width="16.85546875" style="24" customWidth="1"/>
    <col min="3855" max="4102" width="9.140625" style="24"/>
    <col min="4103" max="4103" width="9.28515625" style="24" customWidth="1"/>
    <col min="4104" max="4104" width="34.7109375" style="24" customWidth="1"/>
    <col min="4105" max="4105" width="18" style="24" customWidth="1"/>
    <col min="4106" max="4109" width="17" style="24" customWidth="1"/>
    <col min="4110" max="4110" width="16.85546875" style="24" customWidth="1"/>
    <col min="4111" max="4358" width="9.140625" style="24"/>
    <col min="4359" max="4359" width="9.28515625" style="24" customWidth="1"/>
    <col min="4360" max="4360" width="34.7109375" style="24" customWidth="1"/>
    <col min="4361" max="4361" width="18" style="24" customWidth="1"/>
    <col min="4362" max="4365" width="17" style="24" customWidth="1"/>
    <col min="4366" max="4366" width="16.85546875" style="24" customWidth="1"/>
    <col min="4367" max="4614" width="9.140625" style="24"/>
    <col min="4615" max="4615" width="9.28515625" style="24" customWidth="1"/>
    <col min="4616" max="4616" width="34.7109375" style="24" customWidth="1"/>
    <col min="4617" max="4617" width="18" style="24" customWidth="1"/>
    <col min="4618" max="4621" width="17" style="24" customWidth="1"/>
    <col min="4622" max="4622" width="16.85546875" style="24" customWidth="1"/>
    <col min="4623" max="4870" width="9.140625" style="24"/>
    <col min="4871" max="4871" width="9.28515625" style="24" customWidth="1"/>
    <col min="4872" max="4872" width="34.7109375" style="24" customWidth="1"/>
    <col min="4873" max="4873" width="18" style="24" customWidth="1"/>
    <col min="4874" max="4877" width="17" style="24" customWidth="1"/>
    <col min="4878" max="4878" width="16.85546875" style="24" customWidth="1"/>
    <col min="4879" max="5126" width="9.140625" style="24"/>
    <col min="5127" max="5127" width="9.28515625" style="24" customWidth="1"/>
    <col min="5128" max="5128" width="34.7109375" style="24" customWidth="1"/>
    <col min="5129" max="5129" width="18" style="24" customWidth="1"/>
    <col min="5130" max="5133" width="17" style="24" customWidth="1"/>
    <col min="5134" max="5134" width="16.85546875" style="24" customWidth="1"/>
    <col min="5135" max="5382" width="9.140625" style="24"/>
    <col min="5383" max="5383" width="9.28515625" style="24" customWidth="1"/>
    <col min="5384" max="5384" width="34.7109375" style="24" customWidth="1"/>
    <col min="5385" max="5385" width="18" style="24" customWidth="1"/>
    <col min="5386" max="5389" width="17" style="24" customWidth="1"/>
    <col min="5390" max="5390" width="16.85546875" style="24" customWidth="1"/>
    <col min="5391" max="5638" width="9.140625" style="24"/>
    <col min="5639" max="5639" width="9.28515625" style="24" customWidth="1"/>
    <col min="5640" max="5640" width="34.7109375" style="24" customWidth="1"/>
    <col min="5641" max="5641" width="18" style="24" customWidth="1"/>
    <col min="5642" max="5645" width="17" style="24" customWidth="1"/>
    <col min="5646" max="5646" width="16.85546875" style="24" customWidth="1"/>
    <col min="5647" max="5894" width="9.140625" style="24"/>
    <col min="5895" max="5895" width="9.28515625" style="24" customWidth="1"/>
    <col min="5896" max="5896" width="34.7109375" style="24" customWidth="1"/>
    <col min="5897" max="5897" width="18" style="24" customWidth="1"/>
    <col min="5898" max="5901" width="17" style="24" customWidth="1"/>
    <col min="5902" max="5902" width="16.85546875" style="24" customWidth="1"/>
    <col min="5903" max="6150" width="9.140625" style="24"/>
    <col min="6151" max="6151" width="9.28515625" style="24" customWidth="1"/>
    <col min="6152" max="6152" width="34.7109375" style="24" customWidth="1"/>
    <col min="6153" max="6153" width="18" style="24" customWidth="1"/>
    <col min="6154" max="6157" width="17" style="24" customWidth="1"/>
    <col min="6158" max="6158" width="16.85546875" style="24" customWidth="1"/>
    <col min="6159" max="6406" width="9.140625" style="24"/>
    <col min="6407" max="6407" width="9.28515625" style="24" customWidth="1"/>
    <col min="6408" max="6408" width="34.7109375" style="24" customWidth="1"/>
    <col min="6409" max="6409" width="18" style="24" customWidth="1"/>
    <col min="6410" max="6413" width="17" style="24" customWidth="1"/>
    <col min="6414" max="6414" width="16.85546875" style="24" customWidth="1"/>
    <col min="6415" max="6662" width="9.140625" style="24"/>
    <col min="6663" max="6663" width="9.28515625" style="24" customWidth="1"/>
    <col min="6664" max="6664" width="34.7109375" style="24" customWidth="1"/>
    <col min="6665" max="6665" width="18" style="24" customWidth="1"/>
    <col min="6666" max="6669" width="17" style="24" customWidth="1"/>
    <col min="6670" max="6670" width="16.85546875" style="24" customWidth="1"/>
    <col min="6671" max="6918" width="9.140625" style="24"/>
    <col min="6919" max="6919" width="9.28515625" style="24" customWidth="1"/>
    <col min="6920" max="6920" width="34.7109375" style="24" customWidth="1"/>
    <col min="6921" max="6921" width="18" style="24" customWidth="1"/>
    <col min="6922" max="6925" width="17" style="24" customWidth="1"/>
    <col min="6926" max="6926" width="16.85546875" style="24" customWidth="1"/>
    <col min="6927" max="7174" width="9.140625" style="24"/>
    <col min="7175" max="7175" width="9.28515625" style="24" customWidth="1"/>
    <col min="7176" max="7176" width="34.7109375" style="24" customWidth="1"/>
    <col min="7177" max="7177" width="18" style="24" customWidth="1"/>
    <col min="7178" max="7181" width="17" style="24" customWidth="1"/>
    <col min="7182" max="7182" width="16.85546875" style="24" customWidth="1"/>
    <col min="7183" max="7430" width="9.140625" style="24"/>
    <col min="7431" max="7431" width="9.28515625" style="24" customWidth="1"/>
    <col min="7432" max="7432" width="34.7109375" style="24" customWidth="1"/>
    <col min="7433" max="7433" width="18" style="24" customWidth="1"/>
    <col min="7434" max="7437" width="17" style="24" customWidth="1"/>
    <col min="7438" max="7438" width="16.85546875" style="24" customWidth="1"/>
    <col min="7439" max="7686" width="9.140625" style="24"/>
    <col min="7687" max="7687" width="9.28515625" style="24" customWidth="1"/>
    <col min="7688" max="7688" width="34.7109375" style="24" customWidth="1"/>
    <col min="7689" max="7689" width="18" style="24" customWidth="1"/>
    <col min="7690" max="7693" width="17" style="24" customWidth="1"/>
    <col min="7694" max="7694" width="16.85546875" style="24" customWidth="1"/>
    <col min="7695" max="7942" width="9.140625" style="24"/>
    <col min="7943" max="7943" width="9.28515625" style="24" customWidth="1"/>
    <col min="7944" max="7944" width="34.7109375" style="24" customWidth="1"/>
    <col min="7945" max="7945" width="18" style="24" customWidth="1"/>
    <col min="7946" max="7949" width="17" style="24" customWidth="1"/>
    <col min="7950" max="7950" width="16.85546875" style="24" customWidth="1"/>
    <col min="7951" max="8198" width="9.140625" style="24"/>
    <col min="8199" max="8199" width="9.28515625" style="24" customWidth="1"/>
    <col min="8200" max="8200" width="34.7109375" style="24" customWidth="1"/>
    <col min="8201" max="8201" width="18" style="24" customWidth="1"/>
    <col min="8202" max="8205" width="17" style="24" customWidth="1"/>
    <col min="8206" max="8206" width="16.85546875" style="24" customWidth="1"/>
    <col min="8207" max="8454" width="9.140625" style="24"/>
    <col min="8455" max="8455" width="9.28515625" style="24" customWidth="1"/>
    <col min="8456" max="8456" width="34.7109375" style="24" customWidth="1"/>
    <col min="8457" max="8457" width="18" style="24" customWidth="1"/>
    <col min="8458" max="8461" width="17" style="24" customWidth="1"/>
    <col min="8462" max="8462" width="16.85546875" style="24" customWidth="1"/>
    <col min="8463" max="8710" width="9.140625" style="24"/>
    <col min="8711" max="8711" width="9.28515625" style="24" customWidth="1"/>
    <col min="8712" max="8712" width="34.7109375" style="24" customWidth="1"/>
    <col min="8713" max="8713" width="18" style="24" customWidth="1"/>
    <col min="8714" max="8717" width="17" style="24" customWidth="1"/>
    <col min="8718" max="8718" width="16.85546875" style="24" customWidth="1"/>
    <col min="8719" max="8966" width="9.140625" style="24"/>
    <col min="8967" max="8967" width="9.28515625" style="24" customWidth="1"/>
    <col min="8968" max="8968" width="34.7109375" style="24" customWidth="1"/>
    <col min="8969" max="8969" width="18" style="24" customWidth="1"/>
    <col min="8970" max="8973" width="17" style="24" customWidth="1"/>
    <col min="8974" max="8974" width="16.85546875" style="24" customWidth="1"/>
    <col min="8975" max="9222" width="9.140625" style="24"/>
    <col min="9223" max="9223" width="9.28515625" style="24" customWidth="1"/>
    <col min="9224" max="9224" width="34.7109375" style="24" customWidth="1"/>
    <col min="9225" max="9225" width="18" style="24" customWidth="1"/>
    <col min="9226" max="9229" width="17" style="24" customWidth="1"/>
    <col min="9230" max="9230" width="16.85546875" style="24" customWidth="1"/>
    <col min="9231" max="9478" width="9.140625" style="24"/>
    <col min="9479" max="9479" width="9.28515625" style="24" customWidth="1"/>
    <col min="9480" max="9480" width="34.7109375" style="24" customWidth="1"/>
    <col min="9481" max="9481" width="18" style="24" customWidth="1"/>
    <col min="9482" max="9485" width="17" style="24" customWidth="1"/>
    <col min="9486" max="9486" width="16.85546875" style="24" customWidth="1"/>
    <col min="9487" max="9734" width="9.140625" style="24"/>
    <col min="9735" max="9735" width="9.28515625" style="24" customWidth="1"/>
    <col min="9736" max="9736" width="34.7109375" style="24" customWidth="1"/>
    <col min="9737" max="9737" width="18" style="24" customWidth="1"/>
    <col min="9738" max="9741" width="17" style="24" customWidth="1"/>
    <col min="9742" max="9742" width="16.85546875" style="24" customWidth="1"/>
    <col min="9743" max="9990" width="9.140625" style="24"/>
    <col min="9991" max="9991" width="9.28515625" style="24" customWidth="1"/>
    <col min="9992" max="9992" width="34.7109375" style="24" customWidth="1"/>
    <col min="9993" max="9993" width="18" style="24" customWidth="1"/>
    <col min="9994" max="9997" width="17" style="24" customWidth="1"/>
    <col min="9998" max="9998" width="16.85546875" style="24" customWidth="1"/>
    <col min="9999" max="10246" width="9.140625" style="24"/>
    <col min="10247" max="10247" width="9.28515625" style="24" customWidth="1"/>
    <col min="10248" max="10248" width="34.7109375" style="24" customWidth="1"/>
    <col min="10249" max="10249" width="18" style="24" customWidth="1"/>
    <col min="10250" max="10253" width="17" style="24" customWidth="1"/>
    <col min="10254" max="10254" width="16.85546875" style="24" customWidth="1"/>
    <col min="10255" max="10502" width="9.140625" style="24"/>
    <col min="10503" max="10503" width="9.28515625" style="24" customWidth="1"/>
    <col min="10504" max="10504" width="34.7109375" style="24" customWidth="1"/>
    <col min="10505" max="10505" width="18" style="24" customWidth="1"/>
    <col min="10506" max="10509" width="17" style="24" customWidth="1"/>
    <col min="10510" max="10510" width="16.85546875" style="24" customWidth="1"/>
    <col min="10511" max="10758" width="9.140625" style="24"/>
    <col min="10759" max="10759" width="9.28515625" style="24" customWidth="1"/>
    <col min="10760" max="10760" width="34.7109375" style="24" customWidth="1"/>
    <col min="10761" max="10761" width="18" style="24" customWidth="1"/>
    <col min="10762" max="10765" width="17" style="24" customWidth="1"/>
    <col min="10766" max="10766" width="16.85546875" style="24" customWidth="1"/>
    <col min="10767" max="11014" width="9.140625" style="24"/>
    <col min="11015" max="11015" width="9.28515625" style="24" customWidth="1"/>
    <col min="11016" max="11016" width="34.7109375" style="24" customWidth="1"/>
    <col min="11017" max="11017" width="18" style="24" customWidth="1"/>
    <col min="11018" max="11021" width="17" style="24" customWidth="1"/>
    <col min="11022" max="11022" width="16.85546875" style="24" customWidth="1"/>
    <col min="11023" max="11270" width="9.140625" style="24"/>
    <col min="11271" max="11271" width="9.28515625" style="24" customWidth="1"/>
    <col min="11272" max="11272" width="34.7109375" style="24" customWidth="1"/>
    <col min="11273" max="11273" width="18" style="24" customWidth="1"/>
    <col min="11274" max="11277" width="17" style="24" customWidth="1"/>
    <col min="11278" max="11278" width="16.85546875" style="24" customWidth="1"/>
    <col min="11279" max="11526" width="9.140625" style="24"/>
    <col min="11527" max="11527" width="9.28515625" style="24" customWidth="1"/>
    <col min="11528" max="11528" width="34.7109375" style="24" customWidth="1"/>
    <col min="11529" max="11529" width="18" style="24" customWidth="1"/>
    <col min="11530" max="11533" width="17" style="24" customWidth="1"/>
    <col min="11534" max="11534" width="16.85546875" style="24" customWidth="1"/>
    <col min="11535" max="11782" width="9.140625" style="24"/>
    <col min="11783" max="11783" width="9.28515625" style="24" customWidth="1"/>
    <col min="11784" max="11784" width="34.7109375" style="24" customWidth="1"/>
    <col min="11785" max="11785" width="18" style="24" customWidth="1"/>
    <col min="11786" max="11789" width="17" style="24" customWidth="1"/>
    <col min="11790" max="11790" width="16.85546875" style="24" customWidth="1"/>
    <col min="11791" max="12038" width="9.140625" style="24"/>
    <col min="12039" max="12039" width="9.28515625" style="24" customWidth="1"/>
    <col min="12040" max="12040" width="34.7109375" style="24" customWidth="1"/>
    <col min="12041" max="12041" width="18" style="24" customWidth="1"/>
    <col min="12042" max="12045" width="17" style="24" customWidth="1"/>
    <col min="12046" max="12046" width="16.85546875" style="24" customWidth="1"/>
    <col min="12047" max="12294" width="9.140625" style="24"/>
    <col min="12295" max="12295" width="9.28515625" style="24" customWidth="1"/>
    <col min="12296" max="12296" width="34.7109375" style="24" customWidth="1"/>
    <col min="12297" max="12297" width="18" style="24" customWidth="1"/>
    <col min="12298" max="12301" width="17" style="24" customWidth="1"/>
    <col min="12302" max="12302" width="16.85546875" style="24" customWidth="1"/>
    <col min="12303" max="12550" width="9.140625" style="24"/>
    <col min="12551" max="12551" width="9.28515625" style="24" customWidth="1"/>
    <col min="12552" max="12552" width="34.7109375" style="24" customWidth="1"/>
    <col min="12553" max="12553" width="18" style="24" customWidth="1"/>
    <col min="12554" max="12557" width="17" style="24" customWidth="1"/>
    <col min="12558" max="12558" width="16.85546875" style="24" customWidth="1"/>
    <col min="12559" max="12806" width="9.140625" style="24"/>
    <col min="12807" max="12807" width="9.28515625" style="24" customWidth="1"/>
    <col min="12808" max="12808" width="34.7109375" style="24" customWidth="1"/>
    <col min="12809" max="12809" width="18" style="24" customWidth="1"/>
    <col min="12810" max="12813" width="17" style="24" customWidth="1"/>
    <col min="12814" max="12814" width="16.85546875" style="24" customWidth="1"/>
    <col min="12815" max="13062" width="9.140625" style="24"/>
    <col min="13063" max="13063" width="9.28515625" style="24" customWidth="1"/>
    <col min="13064" max="13064" width="34.7109375" style="24" customWidth="1"/>
    <col min="13065" max="13065" width="18" style="24" customWidth="1"/>
    <col min="13066" max="13069" width="17" style="24" customWidth="1"/>
    <col min="13070" max="13070" width="16.85546875" style="24" customWidth="1"/>
    <col min="13071" max="13318" width="9.140625" style="24"/>
    <col min="13319" max="13319" width="9.28515625" style="24" customWidth="1"/>
    <col min="13320" max="13320" width="34.7109375" style="24" customWidth="1"/>
    <col min="13321" max="13321" width="18" style="24" customWidth="1"/>
    <col min="13322" max="13325" width="17" style="24" customWidth="1"/>
    <col min="13326" max="13326" width="16.85546875" style="24" customWidth="1"/>
    <col min="13327" max="13574" width="9.140625" style="24"/>
    <col min="13575" max="13575" width="9.28515625" style="24" customWidth="1"/>
    <col min="13576" max="13576" width="34.7109375" style="24" customWidth="1"/>
    <col min="13577" max="13577" width="18" style="24" customWidth="1"/>
    <col min="13578" max="13581" width="17" style="24" customWidth="1"/>
    <col min="13582" max="13582" width="16.85546875" style="24" customWidth="1"/>
    <col min="13583" max="13830" width="9.140625" style="24"/>
    <col min="13831" max="13831" width="9.28515625" style="24" customWidth="1"/>
    <col min="13832" max="13832" width="34.7109375" style="24" customWidth="1"/>
    <col min="13833" max="13833" width="18" style="24" customWidth="1"/>
    <col min="13834" max="13837" width="17" style="24" customWidth="1"/>
    <col min="13838" max="13838" width="16.85546875" style="24" customWidth="1"/>
    <col min="13839" max="14086" width="9.140625" style="24"/>
    <col min="14087" max="14087" width="9.28515625" style="24" customWidth="1"/>
    <col min="14088" max="14088" width="34.7109375" style="24" customWidth="1"/>
    <col min="14089" max="14089" width="18" style="24" customWidth="1"/>
    <col min="14090" max="14093" width="17" style="24" customWidth="1"/>
    <col min="14094" max="14094" width="16.85546875" style="24" customWidth="1"/>
    <col min="14095" max="14342" width="9.140625" style="24"/>
    <col min="14343" max="14343" width="9.28515625" style="24" customWidth="1"/>
    <col min="14344" max="14344" width="34.7109375" style="24" customWidth="1"/>
    <col min="14345" max="14345" width="18" style="24" customWidth="1"/>
    <col min="14346" max="14349" width="17" style="24" customWidth="1"/>
    <col min="14350" max="14350" width="16.85546875" style="24" customWidth="1"/>
    <col min="14351" max="14598" width="9.140625" style="24"/>
    <col min="14599" max="14599" width="9.28515625" style="24" customWidth="1"/>
    <col min="14600" max="14600" width="34.7109375" style="24" customWidth="1"/>
    <col min="14601" max="14601" width="18" style="24" customWidth="1"/>
    <col min="14602" max="14605" width="17" style="24" customWidth="1"/>
    <col min="14606" max="14606" width="16.85546875" style="24" customWidth="1"/>
    <col min="14607" max="14854" width="9.140625" style="24"/>
    <col min="14855" max="14855" width="9.28515625" style="24" customWidth="1"/>
    <col min="14856" max="14856" width="34.7109375" style="24" customWidth="1"/>
    <col min="14857" max="14857" width="18" style="24" customWidth="1"/>
    <col min="14858" max="14861" width="17" style="24" customWidth="1"/>
    <col min="14862" max="14862" width="16.85546875" style="24" customWidth="1"/>
    <col min="14863" max="15110" width="9.140625" style="24"/>
    <col min="15111" max="15111" width="9.28515625" style="24" customWidth="1"/>
    <col min="15112" max="15112" width="34.7109375" style="24" customWidth="1"/>
    <col min="15113" max="15113" width="18" style="24" customWidth="1"/>
    <col min="15114" max="15117" width="17" style="24" customWidth="1"/>
    <col min="15118" max="15118" width="16.85546875" style="24" customWidth="1"/>
    <col min="15119" max="15366" width="9.140625" style="24"/>
    <col min="15367" max="15367" width="9.28515625" style="24" customWidth="1"/>
    <col min="15368" max="15368" width="34.7109375" style="24" customWidth="1"/>
    <col min="15369" max="15369" width="18" style="24" customWidth="1"/>
    <col min="15370" max="15373" width="17" style="24" customWidth="1"/>
    <col min="15374" max="15374" width="16.85546875" style="24" customWidth="1"/>
    <col min="15375" max="15622" width="9.140625" style="24"/>
    <col min="15623" max="15623" width="9.28515625" style="24" customWidth="1"/>
    <col min="15624" max="15624" width="34.7109375" style="24" customWidth="1"/>
    <col min="15625" max="15625" width="18" style="24" customWidth="1"/>
    <col min="15626" max="15629" width="17" style="24" customWidth="1"/>
    <col min="15630" max="15630" width="16.85546875" style="24" customWidth="1"/>
    <col min="15631" max="15878" width="9.140625" style="24"/>
    <col min="15879" max="15879" width="9.28515625" style="24" customWidth="1"/>
    <col min="15880" max="15880" width="34.7109375" style="24" customWidth="1"/>
    <col min="15881" max="15881" width="18" style="24" customWidth="1"/>
    <col min="15882" max="15885" width="17" style="24" customWidth="1"/>
    <col min="15886" max="15886" width="16.85546875" style="24" customWidth="1"/>
    <col min="15887" max="16134" width="9.140625" style="24"/>
    <col min="16135" max="16135" width="9.28515625" style="24" customWidth="1"/>
    <col min="16136" max="16136" width="34.7109375" style="24" customWidth="1"/>
    <col min="16137" max="16137" width="18" style="24" customWidth="1"/>
    <col min="16138" max="16141" width="17" style="24" customWidth="1"/>
    <col min="16142" max="16142" width="16.85546875" style="24" customWidth="1"/>
    <col min="16143" max="16384" width="9.140625" style="24"/>
  </cols>
  <sheetData>
    <row r="3" spans="1:14" hidden="1" x14ac:dyDescent="0.25"/>
    <row r="4" spans="1:14" hidden="1" x14ac:dyDescent="0.25"/>
    <row r="5" spans="1:14" hidden="1" x14ac:dyDescent="0.25"/>
    <row r="6" spans="1:14" hidden="1" x14ac:dyDescent="0.25"/>
    <row r="7" spans="1:14" hidden="1" x14ac:dyDescent="0.25"/>
    <row r="8" spans="1:14" hidden="1" x14ac:dyDescent="0.25">
      <c r="A8" s="140" t="str">
        <f>Orçamento!A8</f>
        <v>A PREFEITURA MUNICIPAL DE SOUSA/PB.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hidden="1" x14ac:dyDescent="0.25">
      <c r="A9" s="140" t="str">
        <f>Orçamento!A9</f>
        <v>COMISSÃO PERMANENTE DE LICITAÇÃO – CPL.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hidden="1" x14ac:dyDescent="0.25">
      <c r="A10" s="140" t="str">
        <f>Orçamento!A10</f>
        <v>CONCORRÊNCIA PÚBLICA N° 22/2022.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hidden="1" x14ac:dyDescent="0.25">
      <c r="A11" s="140" t="str">
        <f>Orçamento!A11</f>
        <v>OBRA: CONTRATAÇÃO DE EMPRESA ESPECIALIZADA PARA A PAVIMENTAÇÃO ASFALTICA EM CBUQ EM DIVERSAS RUAS DO MUNICÍPIO DE SOUSA/PB.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hidden="1" x14ac:dyDescent="0.25">
      <c r="A12" s="140" t="str">
        <f>Orçamento!A12</f>
        <v>DATA: 31/01/2023 - HORA: 10H:00MIN.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x14ac:dyDescent="0.25">
      <c r="A13" s="135" t="s">
        <v>116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</row>
    <row r="14" spans="1:14" x14ac:dyDescent="0.25">
      <c r="A14" s="27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5">
      <c r="A15" s="29" t="s">
        <v>113</v>
      </c>
      <c r="B15" s="30" t="s">
        <v>114</v>
      </c>
      <c r="C15" s="42" t="s">
        <v>201</v>
      </c>
      <c r="D15" s="42" t="s">
        <v>202</v>
      </c>
      <c r="E15" s="42" t="s">
        <v>203</v>
      </c>
      <c r="F15" s="42" t="s">
        <v>204</v>
      </c>
      <c r="G15" s="42" t="s">
        <v>205</v>
      </c>
      <c r="H15" s="42" t="s">
        <v>206</v>
      </c>
      <c r="I15" s="42" t="s">
        <v>207</v>
      </c>
      <c r="J15" s="42" t="s">
        <v>208</v>
      </c>
      <c r="K15" s="42" t="s">
        <v>209</v>
      </c>
      <c r="L15" s="42" t="s">
        <v>210</v>
      </c>
      <c r="M15" s="42" t="s">
        <v>211</v>
      </c>
      <c r="N15" s="42" t="s">
        <v>212</v>
      </c>
    </row>
    <row r="16" spans="1:14" x14ac:dyDescent="0.25">
      <c r="A16" s="136" t="str">
        <f>Orçamento!C29</f>
        <v>PLACA DA OBRA</v>
      </c>
      <c r="B16" s="138">
        <f>Orçamento!I29</f>
        <v>1505.03</v>
      </c>
      <c r="C16" s="35">
        <v>1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6" x14ac:dyDescent="0.25">
      <c r="A17" s="137"/>
      <c r="B17" s="139"/>
      <c r="C17" s="31">
        <f>C16*$B$16</f>
        <v>1505.03</v>
      </c>
      <c r="D17" s="31">
        <f>D16*$B$16</f>
        <v>0</v>
      </c>
      <c r="E17" s="31">
        <f t="shared" ref="E17:N17" si="0">E16*$B$16</f>
        <v>0</v>
      </c>
      <c r="F17" s="31">
        <f t="shared" si="0"/>
        <v>0</v>
      </c>
      <c r="G17" s="31">
        <f t="shared" si="0"/>
        <v>0</v>
      </c>
      <c r="H17" s="31">
        <f t="shared" si="0"/>
        <v>0</v>
      </c>
      <c r="I17" s="31">
        <f t="shared" si="0"/>
        <v>0</v>
      </c>
      <c r="J17" s="31">
        <f t="shared" si="0"/>
        <v>0</v>
      </c>
      <c r="K17" s="31">
        <f t="shared" si="0"/>
        <v>0</v>
      </c>
      <c r="L17" s="31">
        <f t="shared" si="0"/>
        <v>0</v>
      </c>
      <c r="M17" s="31">
        <f t="shared" si="0"/>
        <v>0</v>
      </c>
      <c r="N17" s="31">
        <f t="shared" si="0"/>
        <v>0</v>
      </c>
    </row>
    <row r="18" spans="1:16" x14ac:dyDescent="0.25">
      <c r="A18" s="136" t="str">
        <f>Orçamento!C17</f>
        <v>IMPRIMACAO EXCLUSIVE LIGANTE</v>
      </c>
      <c r="B18" s="138">
        <f>Orçamento!I17</f>
        <v>55554.18</v>
      </c>
      <c r="C18" s="35">
        <v>8.3110000000000003E-2</v>
      </c>
      <c r="D18" s="35">
        <v>8.3000000000000004E-2</v>
      </c>
      <c r="E18" s="35">
        <v>8.3000000000000004E-2</v>
      </c>
      <c r="F18" s="35">
        <v>8.3000000000000004E-2</v>
      </c>
      <c r="G18" s="35">
        <v>8.3000000000000004E-2</v>
      </c>
      <c r="H18" s="35">
        <v>8.3000000000000004E-2</v>
      </c>
      <c r="I18" s="35">
        <v>8.3000000000000004E-2</v>
      </c>
      <c r="J18" s="35">
        <v>8.3000000000000004E-2</v>
      </c>
      <c r="K18" s="35">
        <v>8.3000000000000004E-2</v>
      </c>
      <c r="L18" s="35">
        <v>8.3000000000000004E-2</v>
      </c>
      <c r="M18" s="35">
        <v>8.3000000000000004E-2</v>
      </c>
      <c r="N18" s="35">
        <v>8.3000000000000004E-2</v>
      </c>
      <c r="P18" s="70">
        <f>SUM(C18:N18)</f>
        <v>0.99610999999999983</v>
      </c>
    </row>
    <row r="19" spans="1:16" x14ac:dyDescent="0.25">
      <c r="A19" s="137"/>
      <c r="B19" s="139"/>
      <c r="C19" s="31">
        <f>C18*$B$18</f>
        <v>4617.1078998000003</v>
      </c>
      <c r="D19" s="31">
        <f t="shared" ref="D19:N19" si="1">D18*$B$18</f>
        <v>4610.99694</v>
      </c>
      <c r="E19" s="31">
        <f t="shared" si="1"/>
        <v>4610.99694</v>
      </c>
      <c r="F19" s="31">
        <f t="shared" si="1"/>
        <v>4610.99694</v>
      </c>
      <c r="G19" s="31">
        <f t="shared" si="1"/>
        <v>4610.99694</v>
      </c>
      <c r="H19" s="31">
        <f t="shared" si="1"/>
        <v>4610.99694</v>
      </c>
      <c r="I19" s="31">
        <f t="shared" si="1"/>
        <v>4610.99694</v>
      </c>
      <c r="J19" s="31">
        <f t="shared" si="1"/>
        <v>4610.99694</v>
      </c>
      <c r="K19" s="31">
        <f t="shared" si="1"/>
        <v>4610.99694</v>
      </c>
      <c r="L19" s="31">
        <f t="shared" si="1"/>
        <v>4610.99694</v>
      </c>
      <c r="M19" s="31">
        <f t="shared" si="1"/>
        <v>4610.99694</v>
      </c>
      <c r="N19" s="31">
        <f t="shared" si="1"/>
        <v>4610.99694</v>
      </c>
      <c r="P19" s="26" t="b">
        <f>SUM(C19:N19)=B18</f>
        <v>0</v>
      </c>
    </row>
    <row r="20" spans="1:16" x14ac:dyDescent="0.25">
      <c r="A20" s="136" t="str">
        <f>Orçamento!C18</f>
        <v>CONCRETO BETUMINOSO USINADO A QUENTE EXCLUSIVE LIGANTE</v>
      </c>
      <c r="B20" s="138">
        <f>Orçamento!I18</f>
        <v>2658385.09</v>
      </c>
      <c r="C20" s="35">
        <v>8.3000000000000004E-2</v>
      </c>
      <c r="D20" s="35">
        <v>8.3000000000000004E-2</v>
      </c>
      <c r="E20" s="35">
        <v>8.3000000000000004E-2</v>
      </c>
      <c r="F20" s="35">
        <v>8.3000000000000004E-2</v>
      </c>
      <c r="G20" s="35">
        <v>8.3000000000000004E-2</v>
      </c>
      <c r="H20" s="35">
        <v>8.3000000000000004E-2</v>
      </c>
      <c r="I20" s="35">
        <v>8.3000000000000004E-2</v>
      </c>
      <c r="J20" s="35">
        <v>8.3000000000000004E-2</v>
      </c>
      <c r="K20" s="35">
        <v>8.3000000000000004E-2</v>
      </c>
      <c r="L20" s="35">
        <v>8.3000000000000004E-2</v>
      </c>
      <c r="M20" s="35">
        <v>8.3000000000000004E-2</v>
      </c>
      <c r="N20" s="35">
        <v>8.3000000000000004E-2</v>
      </c>
      <c r="P20" s="70">
        <f>SUM(C20:N20)</f>
        <v>0.99599999999999989</v>
      </c>
    </row>
    <row r="21" spans="1:16" x14ac:dyDescent="0.25">
      <c r="A21" s="137"/>
      <c r="B21" s="139"/>
      <c r="C21" s="31">
        <f>C20*$B$20</f>
        <v>220645.96247</v>
      </c>
      <c r="D21" s="31">
        <f t="shared" ref="D21:N21" si="2">D20*$B$20</f>
        <v>220645.96247</v>
      </c>
      <c r="E21" s="31">
        <f t="shared" si="2"/>
        <v>220645.96247</v>
      </c>
      <c r="F21" s="31">
        <f t="shared" si="2"/>
        <v>220645.96247</v>
      </c>
      <c r="G21" s="31">
        <f t="shared" si="2"/>
        <v>220645.96247</v>
      </c>
      <c r="H21" s="31"/>
      <c r="I21" s="31"/>
      <c r="J21" s="31"/>
      <c r="K21" s="31"/>
      <c r="L21" s="31"/>
      <c r="M21" s="31"/>
      <c r="N21" s="31">
        <f t="shared" si="2"/>
        <v>220645.96247</v>
      </c>
      <c r="P21" s="26" t="b">
        <f>SUM(C21:N21)=B20</f>
        <v>0</v>
      </c>
    </row>
    <row r="22" spans="1:16" x14ac:dyDescent="0.25">
      <c r="A22" s="136" t="str">
        <f>Orçamento!C19</f>
        <v>TRANSPORTE DE MATERIAIS ASFALTICO A FRIO</v>
      </c>
      <c r="B22" s="138">
        <f>Orçamento!I19</f>
        <v>72612.259999999995</v>
      </c>
      <c r="C22" s="35">
        <v>8.3000000000000004E-2</v>
      </c>
      <c r="D22" s="35">
        <v>8.3000000000000004E-2</v>
      </c>
      <c r="E22" s="35">
        <v>8.3000000000000004E-2</v>
      </c>
      <c r="F22" s="35">
        <v>8.3000000000000004E-2</v>
      </c>
      <c r="G22" s="35">
        <v>8.3000000000000004E-2</v>
      </c>
      <c r="H22" s="35">
        <v>8.3000000000000004E-2</v>
      </c>
      <c r="I22" s="35">
        <v>8.3000000000000004E-2</v>
      </c>
      <c r="J22" s="35">
        <v>8.3000000000000004E-2</v>
      </c>
      <c r="K22" s="35">
        <v>8.3000000000000004E-2</v>
      </c>
      <c r="L22" s="35">
        <v>8.3000000000000004E-2</v>
      </c>
      <c r="M22" s="35">
        <v>8.3000000000000004E-2</v>
      </c>
      <c r="N22" s="35">
        <v>8.3000000000000004E-2</v>
      </c>
      <c r="P22" s="70">
        <f>SUM(C22:N22)</f>
        <v>0.99599999999999989</v>
      </c>
    </row>
    <row r="23" spans="1:16" x14ac:dyDescent="0.25">
      <c r="A23" s="137"/>
      <c r="B23" s="139"/>
      <c r="C23" s="31">
        <f>C22*$B$22</f>
        <v>6026.8175799999999</v>
      </c>
      <c r="D23" s="31">
        <f t="shared" ref="D23:N23" si="3">D22*$B$22</f>
        <v>6026.8175799999999</v>
      </c>
      <c r="E23" s="31">
        <f t="shared" si="3"/>
        <v>6026.8175799999999</v>
      </c>
      <c r="F23" s="31">
        <f t="shared" si="3"/>
        <v>6026.8175799999999</v>
      </c>
      <c r="G23" s="31">
        <f t="shared" si="3"/>
        <v>6026.8175799999999</v>
      </c>
      <c r="H23" s="31">
        <f t="shared" si="3"/>
        <v>6026.8175799999999</v>
      </c>
      <c r="I23" s="31">
        <f t="shared" si="3"/>
        <v>6026.8175799999999</v>
      </c>
      <c r="J23" s="31">
        <f t="shared" si="3"/>
        <v>6026.8175799999999</v>
      </c>
      <c r="K23" s="31">
        <f t="shared" si="3"/>
        <v>6026.8175799999999</v>
      </c>
      <c r="L23" s="31">
        <f t="shared" si="3"/>
        <v>6026.8175799999999</v>
      </c>
      <c r="M23" s="31">
        <f t="shared" si="3"/>
        <v>6026.8175799999999</v>
      </c>
      <c r="N23" s="31">
        <f t="shared" si="3"/>
        <v>6026.8175799999999</v>
      </c>
      <c r="P23" s="26" t="b">
        <f>SUM(C23:N23)=B22</f>
        <v>0</v>
      </c>
    </row>
    <row r="24" spans="1:16" x14ac:dyDescent="0.25">
      <c r="A24" s="136" t="str">
        <f>Orçamento!C20</f>
        <v>TRANSPORTE DE MATERIAIS ASFALTICO A QUENTE</v>
      </c>
      <c r="B24" s="138">
        <f>Orçamento!I20</f>
        <v>366086.81</v>
      </c>
      <c r="C24" s="35">
        <v>8.3000000000000004E-2</v>
      </c>
      <c r="D24" s="35">
        <v>8.3000000000000004E-2</v>
      </c>
      <c r="E24" s="35">
        <v>8.3000000000000004E-2</v>
      </c>
      <c r="F24" s="35">
        <v>8.3000000000000004E-2</v>
      </c>
      <c r="G24" s="35">
        <v>8.3000000000000004E-2</v>
      </c>
      <c r="H24" s="35">
        <v>8.3000000000000004E-2</v>
      </c>
      <c r="I24" s="35">
        <v>8.3000000000000004E-2</v>
      </c>
      <c r="J24" s="35">
        <v>8.3000000000000004E-2</v>
      </c>
      <c r="K24" s="35">
        <v>8.3000000000000004E-2</v>
      </c>
      <c r="L24" s="35">
        <v>8.3000000000000004E-2</v>
      </c>
      <c r="M24" s="35">
        <v>8.3000000000000004E-2</v>
      </c>
      <c r="N24" s="35">
        <v>8.3000000000000004E-2</v>
      </c>
      <c r="P24" s="70">
        <f>SUM(C24:N24)</f>
        <v>0.99599999999999989</v>
      </c>
    </row>
    <row r="25" spans="1:16" x14ac:dyDescent="0.25">
      <c r="A25" s="137"/>
      <c r="B25" s="139"/>
      <c r="C25" s="31">
        <f>C24*$B$24</f>
        <v>30385.20523</v>
      </c>
      <c r="D25" s="31">
        <f t="shared" ref="D25:N25" si="4">D24*$B$24</f>
        <v>30385.20523</v>
      </c>
      <c r="E25" s="31">
        <f t="shared" si="4"/>
        <v>30385.20523</v>
      </c>
      <c r="F25" s="31">
        <f t="shared" si="4"/>
        <v>30385.20523</v>
      </c>
      <c r="G25" s="31">
        <f t="shared" si="4"/>
        <v>30385.20523</v>
      </c>
      <c r="H25" s="31">
        <f t="shared" si="4"/>
        <v>30385.20523</v>
      </c>
      <c r="I25" s="31">
        <f t="shared" si="4"/>
        <v>30385.20523</v>
      </c>
      <c r="J25" s="31">
        <f t="shared" si="4"/>
        <v>30385.20523</v>
      </c>
      <c r="K25" s="31">
        <f t="shared" si="4"/>
        <v>30385.20523</v>
      </c>
      <c r="L25" s="31">
        <f t="shared" si="4"/>
        <v>30385.20523</v>
      </c>
      <c r="M25" s="31">
        <f t="shared" si="4"/>
        <v>30385.20523</v>
      </c>
      <c r="N25" s="31">
        <f t="shared" si="4"/>
        <v>30385.20523</v>
      </c>
      <c r="P25" s="26" t="b">
        <f>SUM(C25:N25)=B24</f>
        <v>0</v>
      </c>
    </row>
    <row r="26" spans="1:16" x14ac:dyDescent="0.25">
      <c r="A26" s="136" t="str">
        <f>Orçamento!C23</f>
        <v>SINALIZAÇÃO HORIZONTAL COM TINTA 02 (DOIS) ANOS DE DURAÇÃO</v>
      </c>
      <c r="B26" s="138">
        <f>Orçamento!I22</f>
        <v>130690.16</v>
      </c>
      <c r="C26" s="35"/>
      <c r="D26" s="35"/>
      <c r="E26" s="35"/>
      <c r="F26" s="35">
        <v>0.111</v>
      </c>
      <c r="G26" s="35">
        <v>0.111</v>
      </c>
      <c r="H26" s="35">
        <v>0.111</v>
      </c>
      <c r="I26" s="35">
        <v>0.111</v>
      </c>
      <c r="J26" s="35">
        <v>0.111</v>
      </c>
      <c r="K26" s="35">
        <v>0.111</v>
      </c>
      <c r="L26" s="35">
        <v>0.111</v>
      </c>
      <c r="M26" s="35">
        <v>0.111</v>
      </c>
      <c r="N26" s="35">
        <v>0.111</v>
      </c>
      <c r="P26" s="70">
        <f>SUM(C26:N26)</f>
        <v>0.999</v>
      </c>
    </row>
    <row r="27" spans="1:16" x14ac:dyDescent="0.25">
      <c r="A27" s="137"/>
      <c r="B27" s="139"/>
      <c r="C27" s="31">
        <f>C26*$B$26</f>
        <v>0</v>
      </c>
      <c r="D27" s="31">
        <f t="shared" ref="D27:N27" si="5">D26*$B$26</f>
        <v>0</v>
      </c>
      <c r="E27" s="31">
        <f t="shared" si="5"/>
        <v>0</v>
      </c>
      <c r="F27" s="31">
        <f t="shared" si="5"/>
        <v>14506.607760000001</v>
      </c>
      <c r="G27" s="31">
        <f t="shared" si="5"/>
        <v>14506.607760000001</v>
      </c>
      <c r="H27" s="31">
        <f t="shared" si="5"/>
        <v>14506.607760000001</v>
      </c>
      <c r="I27" s="31">
        <f t="shared" si="5"/>
        <v>14506.607760000001</v>
      </c>
      <c r="J27" s="31">
        <f t="shared" si="5"/>
        <v>14506.607760000001</v>
      </c>
      <c r="K27" s="31">
        <f t="shared" si="5"/>
        <v>14506.607760000001</v>
      </c>
      <c r="L27" s="31">
        <f t="shared" si="5"/>
        <v>14506.607760000001</v>
      </c>
      <c r="M27" s="31">
        <f t="shared" si="5"/>
        <v>14506.607760000001</v>
      </c>
      <c r="N27" s="31">
        <f t="shared" si="5"/>
        <v>14506.607760000001</v>
      </c>
      <c r="P27" s="26" t="b">
        <f>SUM(C27:N27)=B26</f>
        <v>0</v>
      </c>
    </row>
    <row r="28" spans="1:16" x14ac:dyDescent="0.25">
      <c r="A28" s="136" t="str">
        <f>Orçamento!C26</f>
        <v>ASFALTO DILUIDO CM-30 EXCLUSIVE TRANSPORTE</v>
      </c>
      <c r="B28" s="138">
        <f>Orçamento!I26</f>
        <v>1362486.93</v>
      </c>
      <c r="C28" s="35">
        <v>8.3000000000000004E-2</v>
      </c>
      <c r="D28" s="35">
        <v>8.3000000000000004E-2</v>
      </c>
      <c r="E28" s="35">
        <v>8.3000000000000004E-2</v>
      </c>
      <c r="F28" s="35">
        <v>8.3000000000000004E-2</v>
      </c>
      <c r="G28" s="35">
        <v>8.3000000000000004E-2</v>
      </c>
      <c r="H28" s="35">
        <v>8.3000000000000004E-2</v>
      </c>
      <c r="I28" s="35">
        <v>8.3000000000000004E-2</v>
      </c>
      <c r="J28" s="35">
        <v>8.3000000000000004E-2</v>
      </c>
      <c r="K28" s="35">
        <v>8.3000000000000004E-2</v>
      </c>
      <c r="L28" s="35">
        <v>8.3000000000000004E-2</v>
      </c>
      <c r="M28" s="35">
        <v>8.3000000000000004E-2</v>
      </c>
      <c r="N28" s="35">
        <v>8.3000000000000004E-2</v>
      </c>
      <c r="P28" s="70">
        <f>SUM(C28:N28)</f>
        <v>0.99599999999999989</v>
      </c>
    </row>
    <row r="29" spans="1:16" x14ac:dyDescent="0.25">
      <c r="A29" s="137"/>
      <c r="B29" s="139"/>
      <c r="C29" s="31">
        <f>C28*$B$28</f>
        <v>113086.41519</v>
      </c>
      <c r="D29" s="31">
        <f t="shared" ref="D29:N29" si="6">D28*$B$28</f>
        <v>113086.41519</v>
      </c>
      <c r="E29" s="31">
        <f t="shared" si="6"/>
        <v>113086.41519</v>
      </c>
      <c r="F29" s="31">
        <f t="shared" si="6"/>
        <v>113086.41519</v>
      </c>
      <c r="G29" s="31">
        <f t="shared" si="6"/>
        <v>113086.41519</v>
      </c>
      <c r="H29" s="31">
        <f t="shared" si="6"/>
        <v>113086.41519</v>
      </c>
      <c r="I29" s="31">
        <f t="shared" si="6"/>
        <v>113086.41519</v>
      </c>
      <c r="J29" s="31">
        <f t="shared" si="6"/>
        <v>113086.41519</v>
      </c>
      <c r="K29" s="31">
        <f t="shared" si="6"/>
        <v>113086.41519</v>
      </c>
      <c r="L29" s="31">
        <f t="shared" si="6"/>
        <v>113086.41519</v>
      </c>
      <c r="M29" s="31">
        <f t="shared" si="6"/>
        <v>113086.41519</v>
      </c>
      <c r="N29" s="31">
        <f t="shared" si="6"/>
        <v>113086.41519</v>
      </c>
      <c r="P29" s="26" t="b">
        <f>SUM(C29:N29)=B28</f>
        <v>0</v>
      </c>
    </row>
    <row r="30" spans="1:16" x14ac:dyDescent="0.25">
      <c r="A30" s="136" t="str">
        <f>Orçamento!C27</f>
        <v xml:space="preserve">CIMENTO ASFALTICO CAP 50/70 EXCLUSIVE TRANSPORTE </v>
      </c>
      <c r="B30" s="138">
        <f>Orçamento!I27</f>
        <v>4915467.32</v>
      </c>
      <c r="C30" s="35">
        <v>8.3000000000000004E-2</v>
      </c>
      <c r="D30" s="35">
        <v>8.3000000000000004E-2</v>
      </c>
      <c r="E30" s="35">
        <v>8.3000000000000004E-2</v>
      </c>
      <c r="F30" s="35">
        <v>8.3000000000000004E-2</v>
      </c>
      <c r="G30" s="35">
        <v>8.3000000000000004E-2</v>
      </c>
      <c r="H30" s="35">
        <v>8.3000000000000004E-2</v>
      </c>
      <c r="I30" s="35">
        <v>8.3000000000000004E-2</v>
      </c>
      <c r="J30" s="35">
        <v>8.3000000000000004E-2</v>
      </c>
      <c r="K30" s="35">
        <v>8.3000000000000004E-2</v>
      </c>
      <c r="L30" s="35">
        <v>8.3000000000000004E-2</v>
      </c>
      <c r="M30" s="35">
        <v>8.3000000000000004E-2</v>
      </c>
      <c r="N30" s="35">
        <v>8.3000000000000004E-2</v>
      </c>
      <c r="P30" s="70">
        <f>SUM(C30:N30)</f>
        <v>0.99599999999999989</v>
      </c>
    </row>
    <row r="31" spans="1:16" x14ac:dyDescent="0.25">
      <c r="A31" s="137"/>
      <c r="B31" s="139"/>
      <c r="C31" s="31">
        <f>C30*$B$30</f>
        <v>407983.78756000003</v>
      </c>
      <c r="D31" s="31">
        <f t="shared" ref="D31:N31" si="7">D30*$B$30</f>
        <v>407983.78756000003</v>
      </c>
      <c r="E31" s="31">
        <f t="shared" si="7"/>
        <v>407983.78756000003</v>
      </c>
      <c r="F31" s="31">
        <f t="shared" si="7"/>
        <v>407983.78756000003</v>
      </c>
      <c r="G31" s="31">
        <f t="shared" si="7"/>
        <v>407983.78756000003</v>
      </c>
      <c r="H31" s="31">
        <f t="shared" si="7"/>
        <v>407983.78756000003</v>
      </c>
      <c r="I31" s="31">
        <f t="shared" si="7"/>
        <v>407983.78756000003</v>
      </c>
      <c r="J31" s="31">
        <f t="shared" si="7"/>
        <v>407983.78756000003</v>
      </c>
      <c r="K31" s="31">
        <f t="shared" si="7"/>
        <v>407983.78756000003</v>
      </c>
      <c r="L31" s="31">
        <f t="shared" si="7"/>
        <v>407983.78756000003</v>
      </c>
      <c r="M31" s="31">
        <f t="shared" si="7"/>
        <v>407983.78756000003</v>
      </c>
      <c r="N31" s="31">
        <f t="shared" si="7"/>
        <v>407983.78756000003</v>
      </c>
      <c r="P31" s="26" t="b">
        <f>SUM(C31:N31)=B30</f>
        <v>0</v>
      </c>
    </row>
    <row r="32" spans="1:16" x14ac:dyDescent="0.25">
      <c r="A32" s="71"/>
      <c r="B32" s="37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8" x14ac:dyDescent="0.25">
      <c r="A33" s="71"/>
      <c r="B33" s="37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1:18" x14ac:dyDescent="0.25">
      <c r="A34" s="71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8" ht="25.5" customHeight="1" x14ac:dyDescent="0.25">
      <c r="A35" s="33" t="s">
        <v>156</v>
      </c>
      <c r="B35" s="34">
        <f>SUM(B16:B31)</f>
        <v>9562787.7800000012</v>
      </c>
      <c r="C35" s="34">
        <f>C17+C19+C21+C23+C25+C27+C29+C31</f>
        <v>784250.32592980005</v>
      </c>
      <c r="D35" s="34">
        <f t="shared" ref="D35:N35" si="8">D17+D19+D21+D23+D25+D27+D29+D31</f>
        <v>782739.18497000006</v>
      </c>
      <c r="E35" s="34">
        <f t="shared" si="8"/>
        <v>782739.18497000006</v>
      </c>
      <c r="F35" s="34">
        <f t="shared" si="8"/>
        <v>797245.7927300001</v>
      </c>
      <c r="G35" s="34">
        <f t="shared" si="8"/>
        <v>797245.7927300001</v>
      </c>
      <c r="H35" s="34">
        <f t="shared" si="8"/>
        <v>576599.83025999996</v>
      </c>
      <c r="I35" s="34">
        <f t="shared" si="8"/>
        <v>576599.83025999996</v>
      </c>
      <c r="J35" s="34">
        <f t="shared" si="8"/>
        <v>576599.83025999996</v>
      </c>
      <c r="K35" s="34">
        <f t="shared" si="8"/>
        <v>576599.83025999996</v>
      </c>
      <c r="L35" s="34">
        <f t="shared" si="8"/>
        <v>576599.83025999996</v>
      </c>
      <c r="M35" s="34">
        <f>M17+M19+M21+M23+M25+M27+M29+M31</f>
        <v>576599.83025999996</v>
      </c>
      <c r="N35" s="34">
        <f t="shared" si="8"/>
        <v>797245.7927300001</v>
      </c>
    </row>
    <row r="36" spans="1:18" ht="25.5" customHeight="1" x14ac:dyDescent="0.25">
      <c r="A36" s="33" t="s">
        <v>157</v>
      </c>
      <c r="B36" s="36"/>
      <c r="C36" s="34">
        <f>C35</f>
        <v>784250.32592980005</v>
      </c>
      <c r="D36" s="34">
        <f t="shared" ref="D36:N36" si="9">D35</f>
        <v>782739.18497000006</v>
      </c>
      <c r="E36" s="34">
        <f t="shared" si="9"/>
        <v>782739.18497000006</v>
      </c>
      <c r="F36" s="34">
        <f t="shared" si="9"/>
        <v>797245.7927300001</v>
      </c>
      <c r="G36" s="34">
        <f t="shared" si="9"/>
        <v>797245.7927300001</v>
      </c>
      <c r="H36" s="34">
        <f t="shared" si="9"/>
        <v>576599.83025999996</v>
      </c>
      <c r="I36" s="34">
        <f t="shared" si="9"/>
        <v>576599.83025999996</v>
      </c>
      <c r="J36" s="34">
        <f t="shared" si="9"/>
        <v>576599.83025999996</v>
      </c>
      <c r="K36" s="34">
        <f t="shared" si="9"/>
        <v>576599.83025999996</v>
      </c>
      <c r="L36" s="34">
        <f t="shared" si="9"/>
        <v>576599.83025999996</v>
      </c>
      <c r="M36" s="34">
        <f t="shared" si="9"/>
        <v>576599.83025999996</v>
      </c>
      <c r="N36" s="34">
        <f t="shared" si="9"/>
        <v>797245.7927300001</v>
      </c>
      <c r="P36" s="26" t="e">
        <f>#REF!=B35</f>
        <v>#REF!</v>
      </c>
    </row>
    <row r="38" spans="1:18" x14ac:dyDescent="0.25">
      <c r="A38" s="142" t="str">
        <f>Orçamento!A34</f>
        <v>O PRESENTA ORÇAMENTO TEM UM VALOR GLOBAL DE R$ 9.562.787,78 (NOVE MILHÕES, QUINHENTOS E SESSENTA E DOIS MIL, SETECENTOS E OITENTA E SETE REAIS E SETENTA E OITO CENTAVOS)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</row>
    <row r="39" spans="1:18" x14ac:dyDescent="0.25">
      <c r="A39" s="140" t="str">
        <f>Orçamento!A35</f>
        <v>IMPORTA O PRAZO TOTAL DE EXECUÇAO DE DESTA OBRA CONFORME CRONOGRAMA FÍSICO-FINANCEIRO DE 12 (DOZE) MESES.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</row>
    <row r="40" spans="1:18" x14ac:dyDescent="0.25">
      <c r="A40" s="140" t="str">
        <f>Orçamento!A36</f>
        <v>IMPORTA O PRAZO TOTAL DE VALIDADE DESTE PROPOSTA DE 90 (NOVENTA) DIAS.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</row>
    <row r="41" spans="1:18" ht="63" customHeight="1" x14ac:dyDescent="0.25">
      <c r="A41" s="141" t="str">
        <f>Orçamento!A37</f>
        <v>DECLARA, para fins de participação no Processo Licitatório Modalidade CONCORRÊNCIA PÚBLICA N° 22/2022, realizada pelo PREFEITURA MUNICIPAL DE SOUSA/PB, que nos preços propostos, estão incluídas todas as despesas, diretas e indiretas, com materiais, mão-de-obra, equipamentos, impostos, taxas e emolumentos, leis sociais e trabalhistas, seguros e lucros, bem como qualquer outros encargos necessários para a execução dos serviços.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</row>
    <row r="43" spans="1:18" x14ac:dyDescent="0.25">
      <c r="A43" s="39" t="s">
        <v>112</v>
      </c>
    </row>
    <row r="44" spans="1:18" x14ac:dyDescent="0.25">
      <c r="R44" s="32"/>
    </row>
    <row r="45" spans="1:18" x14ac:dyDescent="0.25">
      <c r="B45" s="40" t="s">
        <v>37</v>
      </c>
      <c r="E45" s="134" t="str">
        <f>Orçamento!H41</f>
        <v xml:space="preserve">IGOR GOUVEIA SOUTO MAIA </v>
      </c>
      <c r="F45" s="134"/>
      <c r="G45" s="134"/>
      <c r="H45" s="93"/>
      <c r="I45" s="93"/>
      <c r="J45" s="93"/>
      <c r="K45" s="93"/>
      <c r="L45" s="93"/>
      <c r="M45" s="93"/>
      <c r="N45" s="24"/>
    </row>
    <row r="46" spans="1:18" x14ac:dyDescent="0.25">
      <c r="B46" s="40" t="s">
        <v>38</v>
      </c>
      <c r="E46" s="134" t="str">
        <f>Orçamento!H42</f>
        <v>CREA nº 2116491762</v>
      </c>
      <c r="F46" s="134"/>
      <c r="G46" s="134"/>
      <c r="H46" s="93"/>
      <c r="I46" s="93"/>
      <c r="J46" s="93"/>
      <c r="K46" s="93"/>
      <c r="L46" s="93"/>
      <c r="M46" s="93"/>
      <c r="N46" s="24"/>
    </row>
    <row r="47" spans="1:18" x14ac:dyDescent="0.25">
      <c r="B47" s="40" t="s">
        <v>39</v>
      </c>
      <c r="E47" s="134" t="str">
        <f>Orçamento!H43</f>
        <v>NIEMAIA CONSTRUÇÕES LTDA</v>
      </c>
      <c r="F47" s="134"/>
      <c r="G47" s="134"/>
      <c r="H47" s="93"/>
      <c r="I47" s="93"/>
      <c r="J47" s="93"/>
      <c r="K47" s="93"/>
      <c r="L47" s="93"/>
      <c r="M47" s="93"/>
      <c r="N47" s="24"/>
    </row>
    <row r="48" spans="1:18" x14ac:dyDescent="0.25">
      <c r="B48" s="40" t="s">
        <v>40</v>
      </c>
      <c r="E48" s="134" t="str">
        <f>Orçamento!H44</f>
        <v>CNPJ. 10.641.065/0001-70</v>
      </c>
      <c r="F48" s="134"/>
      <c r="G48" s="134"/>
      <c r="H48" s="93"/>
      <c r="I48" s="93"/>
      <c r="J48" s="93"/>
      <c r="K48" s="93"/>
      <c r="L48" s="93"/>
      <c r="M48" s="93"/>
      <c r="N48" s="24"/>
    </row>
  </sheetData>
  <mergeCells count="30">
    <mergeCell ref="A38:N38"/>
    <mergeCell ref="A8:N8"/>
    <mergeCell ref="A9:N9"/>
    <mergeCell ref="A10:N10"/>
    <mergeCell ref="A11:N11"/>
    <mergeCell ref="A12:N12"/>
    <mergeCell ref="A24:A25"/>
    <mergeCell ref="B24:B25"/>
    <mergeCell ref="A26:A27"/>
    <mergeCell ref="B26:B27"/>
    <mergeCell ref="A28:A29"/>
    <mergeCell ref="B28:B29"/>
    <mergeCell ref="A30:A31"/>
    <mergeCell ref="B30:B31"/>
    <mergeCell ref="E45:G45"/>
    <mergeCell ref="E46:G46"/>
    <mergeCell ref="E47:G47"/>
    <mergeCell ref="E48:G48"/>
    <mergeCell ref="A13:N13"/>
    <mergeCell ref="A16:A17"/>
    <mergeCell ref="B16:B17"/>
    <mergeCell ref="A18:A19"/>
    <mergeCell ref="B18:B19"/>
    <mergeCell ref="A20:A21"/>
    <mergeCell ref="B20:B21"/>
    <mergeCell ref="A22:A23"/>
    <mergeCell ref="B22:B23"/>
    <mergeCell ref="A39:N39"/>
    <mergeCell ref="A40:N40"/>
    <mergeCell ref="A41:N41"/>
  </mergeCells>
  <phoneticPr fontId="10" type="noConversion"/>
  <printOptions horizontalCentered="1"/>
  <pageMargins left="0.47244094488188981" right="0.47244094488188981" top="0.98425196850393704" bottom="0.47244094488188981" header="0" footer="0"/>
  <pageSetup scale="4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T46"/>
  <sheetViews>
    <sheetView view="pageBreakPreview" topLeftCell="A16" zoomScaleNormal="115" zoomScaleSheetLayoutView="100" workbookViewId="0">
      <selection activeCell="A12" sqref="A12:T12"/>
    </sheetView>
  </sheetViews>
  <sheetFormatPr defaultColWidth="8.85546875" defaultRowHeight="15" x14ac:dyDescent="0.25"/>
  <cols>
    <col min="1" max="1" width="31.5703125" style="1" customWidth="1"/>
    <col min="2" max="2" width="13.140625" style="1" customWidth="1"/>
    <col min="3" max="3" width="7.85546875" style="2" customWidth="1"/>
    <col min="4" max="20" width="7.85546875" style="1" customWidth="1"/>
    <col min="21" max="254" width="9.140625" style="1"/>
    <col min="255" max="255" width="2.42578125" style="1" customWidth="1"/>
    <col min="256" max="256" width="61.140625" style="1" customWidth="1"/>
    <col min="257" max="257" width="23.140625" style="1" customWidth="1"/>
    <col min="258" max="258" width="6.28515625" style="1" customWidth="1"/>
    <col min="259" max="259" width="21.7109375" style="1" customWidth="1"/>
    <col min="260" max="510" width="9.140625" style="1"/>
    <col min="511" max="511" width="2.42578125" style="1" customWidth="1"/>
    <col min="512" max="512" width="61.140625" style="1" customWidth="1"/>
    <col min="513" max="513" width="23.140625" style="1" customWidth="1"/>
    <col min="514" max="514" width="6.28515625" style="1" customWidth="1"/>
    <col min="515" max="515" width="21.7109375" style="1" customWidth="1"/>
    <col min="516" max="766" width="9.140625" style="1"/>
    <col min="767" max="767" width="2.42578125" style="1" customWidth="1"/>
    <col min="768" max="768" width="61.140625" style="1" customWidth="1"/>
    <col min="769" max="769" width="23.140625" style="1" customWidth="1"/>
    <col min="770" max="770" width="6.28515625" style="1" customWidth="1"/>
    <col min="771" max="771" width="21.7109375" style="1" customWidth="1"/>
    <col min="772" max="1022" width="9.140625" style="1"/>
    <col min="1023" max="1023" width="2.42578125" style="1" customWidth="1"/>
    <col min="1024" max="1024" width="61.140625" style="1" customWidth="1"/>
    <col min="1025" max="1025" width="23.140625" style="1" customWidth="1"/>
    <col min="1026" max="1026" width="6.28515625" style="1" customWidth="1"/>
    <col min="1027" max="1027" width="21.7109375" style="1" customWidth="1"/>
    <col min="1028" max="1278" width="9.140625" style="1"/>
    <col min="1279" max="1279" width="2.42578125" style="1" customWidth="1"/>
    <col min="1280" max="1280" width="61.140625" style="1" customWidth="1"/>
    <col min="1281" max="1281" width="23.140625" style="1" customWidth="1"/>
    <col min="1282" max="1282" width="6.28515625" style="1" customWidth="1"/>
    <col min="1283" max="1283" width="21.7109375" style="1" customWidth="1"/>
    <col min="1284" max="1534" width="9.140625" style="1"/>
    <col min="1535" max="1535" width="2.42578125" style="1" customWidth="1"/>
    <col min="1536" max="1536" width="61.140625" style="1" customWidth="1"/>
    <col min="1537" max="1537" width="23.140625" style="1" customWidth="1"/>
    <col min="1538" max="1538" width="6.28515625" style="1" customWidth="1"/>
    <col min="1539" max="1539" width="21.7109375" style="1" customWidth="1"/>
    <col min="1540" max="1790" width="9.140625" style="1"/>
    <col min="1791" max="1791" width="2.42578125" style="1" customWidth="1"/>
    <col min="1792" max="1792" width="61.140625" style="1" customWidth="1"/>
    <col min="1793" max="1793" width="23.140625" style="1" customWidth="1"/>
    <col min="1794" max="1794" width="6.28515625" style="1" customWidth="1"/>
    <col min="1795" max="1795" width="21.7109375" style="1" customWidth="1"/>
    <col min="1796" max="2046" width="9.140625" style="1"/>
    <col min="2047" max="2047" width="2.42578125" style="1" customWidth="1"/>
    <col min="2048" max="2048" width="61.140625" style="1" customWidth="1"/>
    <col min="2049" max="2049" width="23.140625" style="1" customWidth="1"/>
    <col min="2050" max="2050" width="6.28515625" style="1" customWidth="1"/>
    <col min="2051" max="2051" width="21.7109375" style="1" customWidth="1"/>
    <col min="2052" max="2302" width="9.140625" style="1"/>
    <col min="2303" max="2303" width="2.42578125" style="1" customWidth="1"/>
    <col min="2304" max="2304" width="61.140625" style="1" customWidth="1"/>
    <col min="2305" max="2305" width="23.140625" style="1" customWidth="1"/>
    <col min="2306" max="2306" width="6.28515625" style="1" customWidth="1"/>
    <col min="2307" max="2307" width="21.7109375" style="1" customWidth="1"/>
    <col min="2308" max="2558" width="9.140625" style="1"/>
    <col min="2559" max="2559" width="2.42578125" style="1" customWidth="1"/>
    <col min="2560" max="2560" width="61.140625" style="1" customWidth="1"/>
    <col min="2561" max="2561" width="23.140625" style="1" customWidth="1"/>
    <col min="2562" max="2562" width="6.28515625" style="1" customWidth="1"/>
    <col min="2563" max="2563" width="21.7109375" style="1" customWidth="1"/>
    <col min="2564" max="2814" width="9.140625" style="1"/>
    <col min="2815" max="2815" width="2.42578125" style="1" customWidth="1"/>
    <col min="2816" max="2816" width="61.140625" style="1" customWidth="1"/>
    <col min="2817" max="2817" width="23.140625" style="1" customWidth="1"/>
    <col min="2818" max="2818" width="6.28515625" style="1" customWidth="1"/>
    <col min="2819" max="2819" width="21.7109375" style="1" customWidth="1"/>
    <col min="2820" max="3070" width="9.140625" style="1"/>
    <col min="3071" max="3071" width="2.42578125" style="1" customWidth="1"/>
    <col min="3072" max="3072" width="61.140625" style="1" customWidth="1"/>
    <col min="3073" max="3073" width="23.140625" style="1" customWidth="1"/>
    <col min="3074" max="3074" width="6.28515625" style="1" customWidth="1"/>
    <col min="3075" max="3075" width="21.7109375" style="1" customWidth="1"/>
    <col min="3076" max="3326" width="9.140625" style="1"/>
    <col min="3327" max="3327" width="2.42578125" style="1" customWidth="1"/>
    <col min="3328" max="3328" width="61.140625" style="1" customWidth="1"/>
    <col min="3329" max="3329" width="23.140625" style="1" customWidth="1"/>
    <col min="3330" max="3330" width="6.28515625" style="1" customWidth="1"/>
    <col min="3331" max="3331" width="21.7109375" style="1" customWidth="1"/>
    <col min="3332" max="3582" width="9.140625" style="1"/>
    <col min="3583" max="3583" width="2.42578125" style="1" customWidth="1"/>
    <col min="3584" max="3584" width="61.140625" style="1" customWidth="1"/>
    <col min="3585" max="3585" width="23.140625" style="1" customWidth="1"/>
    <col min="3586" max="3586" width="6.28515625" style="1" customWidth="1"/>
    <col min="3587" max="3587" width="21.7109375" style="1" customWidth="1"/>
    <col min="3588" max="3838" width="9.140625" style="1"/>
    <col min="3839" max="3839" width="2.42578125" style="1" customWidth="1"/>
    <col min="3840" max="3840" width="61.140625" style="1" customWidth="1"/>
    <col min="3841" max="3841" width="23.140625" style="1" customWidth="1"/>
    <col min="3842" max="3842" width="6.28515625" style="1" customWidth="1"/>
    <col min="3843" max="3843" width="21.7109375" style="1" customWidth="1"/>
    <col min="3844" max="4094" width="9.140625" style="1"/>
    <col min="4095" max="4095" width="2.42578125" style="1" customWidth="1"/>
    <col min="4096" max="4096" width="61.140625" style="1" customWidth="1"/>
    <col min="4097" max="4097" width="23.140625" style="1" customWidth="1"/>
    <col min="4098" max="4098" width="6.28515625" style="1" customWidth="1"/>
    <col min="4099" max="4099" width="21.7109375" style="1" customWidth="1"/>
    <col min="4100" max="4350" width="9.140625" style="1"/>
    <col min="4351" max="4351" width="2.42578125" style="1" customWidth="1"/>
    <col min="4352" max="4352" width="61.140625" style="1" customWidth="1"/>
    <col min="4353" max="4353" width="23.140625" style="1" customWidth="1"/>
    <col min="4354" max="4354" width="6.28515625" style="1" customWidth="1"/>
    <col min="4355" max="4355" width="21.7109375" style="1" customWidth="1"/>
    <col min="4356" max="4606" width="9.140625" style="1"/>
    <col min="4607" max="4607" width="2.42578125" style="1" customWidth="1"/>
    <col min="4608" max="4608" width="61.140625" style="1" customWidth="1"/>
    <col min="4609" max="4609" width="23.140625" style="1" customWidth="1"/>
    <col min="4610" max="4610" width="6.28515625" style="1" customWidth="1"/>
    <col min="4611" max="4611" width="21.7109375" style="1" customWidth="1"/>
    <col min="4612" max="4862" width="9.140625" style="1"/>
    <col min="4863" max="4863" width="2.42578125" style="1" customWidth="1"/>
    <col min="4864" max="4864" width="61.140625" style="1" customWidth="1"/>
    <col min="4865" max="4865" width="23.140625" style="1" customWidth="1"/>
    <col min="4866" max="4866" width="6.28515625" style="1" customWidth="1"/>
    <col min="4867" max="4867" width="21.7109375" style="1" customWidth="1"/>
    <col min="4868" max="5118" width="9.140625" style="1"/>
    <col min="5119" max="5119" width="2.42578125" style="1" customWidth="1"/>
    <col min="5120" max="5120" width="61.140625" style="1" customWidth="1"/>
    <col min="5121" max="5121" width="23.140625" style="1" customWidth="1"/>
    <col min="5122" max="5122" width="6.28515625" style="1" customWidth="1"/>
    <col min="5123" max="5123" width="21.7109375" style="1" customWidth="1"/>
    <col min="5124" max="5374" width="9.140625" style="1"/>
    <col min="5375" max="5375" width="2.42578125" style="1" customWidth="1"/>
    <col min="5376" max="5376" width="61.140625" style="1" customWidth="1"/>
    <col min="5377" max="5377" width="23.140625" style="1" customWidth="1"/>
    <col min="5378" max="5378" width="6.28515625" style="1" customWidth="1"/>
    <col min="5379" max="5379" width="21.7109375" style="1" customWidth="1"/>
    <col min="5380" max="5630" width="9.140625" style="1"/>
    <col min="5631" max="5631" width="2.42578125" style="1" customWidth="1"/>
    <col min="5632" max="5632" width="61.140625" style="1" customWidth="1"/>
    <col min="5633" max="5633" width="23.140625" style="1" customWidth="1"/>
    <col min="5634" max="5634" width="6.28515625" style="1" customWidth="1"/>
    <col min="5635" max="5635" width="21.7109375" style="1" customWidth="1"/>
    <col min="5636" max="5886" width="9.140625" style="1"/>
    <col min="5887" max="5887" width="2.42578125" style="1" customWidth="1"/>
    <col min="5888" max="5888" width="61.140625" style="1" customWidth="1"/>
    <col min="5889" max="5889" width="23.140625" style="1" customWidth="1"/>
    <col min="5890" max="5890" width="6.28515625" style="1" customWidth="1"/>
    <col min="5891" max="5891" width="21.7109375" style="1" customWidth="1"/>
    <col min="5892" max="6142" width="9.140625" style="1"/>
    <col min="6143" max="6143" width="2.42578125" style="1" customWidth="1"/>
    <col min="6144" max="6144" width="61.140625" style="1" customWidth="1"/>
    <col min="6145" max="6145" width="23.140625" style="1" customWidth="1"/>
    <col min="6146" max="6146" width="6.28515625" style="1" customWidth="1"/>
    <col min="6147" max="6147" width="21.7109375" style="1" customWidth="1"/>
    <col min="6148" max="6398" width="9.140625" style="1"/>
    <col min="6399" max="6399" width="2.42578125" style="1" customWidth="1"/>
    <col min="6400" max="6400" width="61.140625" style="1" customWidth="1"/>
    <col min="6401" max="6401" width="23.140625" style="1" customWidth="1"/>
    <col min="6402" max="6402" width="6.28515625" style="1" customWidth="1"/>
    <col min="6403" max="6403" width="21.7109375" style="1" customWidth="1"/>
    <col min="6404" max="6654" width="9.140625" style="1"/>
    <col min="6655" max="6655" width="2.42578125" style="1" customWidth="1"/>
    <col min="6656" max="6656" width="61.140625" style="1" customWidth="1"/>
    <col min="6657" max="6657" width="23.140625" style="1" customWidth="1"/>
    <col min="6658" max="6658" width="6.28515625" style="1" customWidth="1"/>
    <col min="6659" max="6659" width="21.7109375" style="1" customWidth="1"/>
    <col min="6660" max="6910" width="9.140625" style="1"/>
    <col min="6911" max="6911" width="2.42578125" style="1" customWidth="1"/>
    <col min="6912" max="6912" width="61.140625" style="1" customWidth="1"/>
    <col min="6913" max="6913" width="23.140625" style="1" customWidth="1"/>
    <col min="6914" max="6914" width="6.28515625" style="1" customWidth="1"/>
    <col min="6915" max="6915" width="21.7109375" style="1" customWidth="1"/>
    <col min="6916" max="7166" width="9.140625" style="1"/>
    <col min="7167" max="7167" width="2.42578125" style="1" customWidth="1"/>
    <col min="7168" max="7168" width="61.140625" style="1" customWidth="1"/>
    <col min="7169" max="7169" width="23.140625" style="1" customWidth="1"/>
    <col min="7170" max="7170" width="6.28515625" style="1" customWidth="1"/>
    <col min="7171" max="7171" width="21.7109375" style="1" customWidth="1"/>
    <col min="7172" max="7422" width="9.140625" style="1"/>
    <col min="7423" max="7423" width="2.42578125" style="1" customWidth="1"/>
    <col min="7424" max="7424" width="61.140625" style="1" customWidth="1"/>
    <col min="7425" max="7425" width="23.140625" style="1" customWidth="1"/>
    <col min="7426" max="7426" width="6.28515625" style="1" customWidth="1"/>
    <col min="7427" max="7427" width="21.7109375" style="1" customWidth="1"/>
    <col min="7428" max="7678" width="9.140625" style="1"/>
    <col min="7679" max="7679" width="2.42578125" style="1" customWidth="1"/>
    <col min="7680" max="7680" width="61.140625" style="1" customWidth="1"/>
    <col min="7681" max="7681" width="23.140625" style="1" customWidth="1"/>
    <col min="7682" max="7682" width="6.28515625" style="1" customWidth="1"/>
    <col min="7683" max="7683" width="21.7109375" style="1" customWidth="1"/>
    <col min="7684" max="7934" width="9.140625" style="1"/>
    <col min="7935" max="7935" width="2.42578125" style="1" customWidth="1"/>
    <col min="7936" max="7936" width="61.140625" style="1" customWidth="1"/>
    <col min="7937" max="7937" width="23.140625" style="1" customWidth="1"/>
    <col min="7938" max="7938" width="6.28515625" style="1" customWidth="1"/>
    <col min="7939" max="7939" width="21.7109375" style="1" customWidth="1"/>
    <col min="7940" max="8190" width="9.140625" style="1"/>
    <col min="8191" max="8191" width="2.42578125" style="1" customWidth="1"/>
    <col min="8192" max="8192" width="61.140625" style="1" customWidth="1"/>
    <col min="8193" max="8193" width="23.140625" style="1" customWidth="1"/>
    <col min="8194" max="8194" width="6.28515625" style="1" customWidth="1"/>
    <col min="8195" max="8195" width="21.7109375" style="1" customWidth="1"/>
    <col min="8196" max="8446" width="9.140625" style="1"/>
    <col min="8447" max="8447" width="2.42578125" style="1" customWidth="1"/>
    <col min="8448" max="8448" width="61.140625" style="1" customWidth="1"/>
    <col min="8449" max="8449" width="23.140625" style="1" customWidth="1"/>
    <col min="8450" max="8450" width="6.28515625" style="1" customWidth="1"/>
    <col min="8451" max="8451" width="21.7109375" style="1" customWidth="1"/>
    <col min="8452" max="8702" width="9.140625" style="1"/>
    <col min="8703" max="8703" width="2.42578125" style="1" customWidth="1"/>
    <col min="8704" max="8704" width="61.140625" style="1" customWidth="1"/>
    <col min="8705" max="8705" width="23.140625" style="1" customWidth="1"/>
    <col min="8706" max="8706" width="6.28515625" style="1" customWidth="1"/>
    <col min="8707" max="8707" width="21.7109375" style="1" customWidth="1"/>
    <col min="8708" max="8958" width="9.140625" style="1"/>
    <col min="8959" max="8959" width="2.42578125" style="1" customWidth="1"/>
    <col min="8960" max="8960" width="61.140625" style="1" customWidth="1"/>
    <col min="8961" max="8961" width="23.140625" style="1" customWidth="1"/>
    <col min="8962" max="8962" width="6.28515625" style="1" customWidth="1"/>
    <col min="8963" max="8963" width="21.7109375" style="1" customWidth="1"/>
    <col min="8964" max="9214" width="9.140625" style="1"/>
    <col min="9215" max="9215" width="2.42578125" style="1" customWidth="1"/>
    <col min="9216" max="9216" width="61.140625" style="1" customWidth="1"/>
    <col min="9217" max="9217" width="23.140625" style="1" customWidth="1"/>
    <col min="9218" max="9218" width="6.28515625" style="1" customWidth="1"/>
    <col min="9219" max="9219" width="21.7109375" style="1" customWidth="1"/>
    <col min="9220" max="9470" width="9.140625" style="1"/>
    <col min="9471" max="9471" width="2.42578125" style="1" customWidth="1"/>
    <col min="9472" max="9472" width="61.140625" style="1" customWidth="1"/>
    <col min="9473" max="9473" width="23.140625" style="1" customWidth="1"/>
    <col min="9474" max="9474" width="6.28515625" style="1" customWidth="1"/>
    <col min="9475" max="9475" width="21.7109375" style="1" customWidth="1"/>
    <col min="9476" max="9726" width="9.140625" style="1"/>
    <col min="9727" max="9727" width="2.42578125" style="1" customWidth="1"/>
    <col min="9728" max="9728" width="61.140625" style="1" customWidth="1"/>
    <col min="9729" max="9729" width="23.140625" style="1" customWidth="1"/>
    <col min="9730" max="9730" width="6.28515625" style="1" customWidth="1"/>
    <col min="9731" max="9731" width="21.7109375" style="1" customWidth="1"/>
    <col min="9732" max="9982" width="9.140625" style="1"/>
    <col min="9983" max="9983" width="2.42578125" style="1" customWidth="1"/>
    <col min="9984" max="9984" width="61.140625" style="1" customWidth="1"/>
    <col min="9985" max="9985" width="23.140625" style="1" customWidth="1"/>
    <col min="9986" max="9986" width="6.28515625" style="1" customWidth="1"/>
    <col min="9987" max="9987" width="21.7109375" style="1" customWidth="1"/>
    <col min="9988" max="10238" width="9.140625" style="1"/>
    <col min="10239" max="10239" width="2.42578125" style="1" customWidth="1"/>
    <col min="10240" max="10240" width="61.140625" style="1" customWidth="1"/>
    <col min="10241" max="10241" width="23.140625" style="1" customWidth="1"/>
    <col min="10242" max="10242" width="6.28515625" style="1" customWidth="1"/>
    <col min="10243" max="10243" width="21.7109375" style="1" customWidth="1"/>
    <col min="10244" max="10494" width="9.140625" style="1"/>
    <col min="10495" max="10495" width="2.42578125" style="1" customWidth="1"/>
    <col min="10496" max="10496" width="61.140625" style="1" customWidth="1"/>
    <col min="10497" max="10497" width="23.140625" style="1" customWidth="1"/>
    <col min="10498" max="10498" width="6.28515625" style="1" customWidth="1"/>
    <col min="10499" max="10499" width="21.7109375" style="1" customWidth="1"/>
    <col min="10500" max="10750" width="9.140625" style="1"/>
    <col min="10751" max="10751" width="2.42578125" style="1" customWidth="1"/>
    <col min="10752" max="10752" width="61.140625" style="1" customWidth="1"/>
    <col min="10753" max="10753" width="23.140625" style="1" customWidth="1"/>
    <col min="10754" max="10754" width="6.28515625" style="1" customWidth="1"/>
    <col min="10755" max="10755" width="21.7109375" style="1" customWidth="1"/>
    <col min="10756" max="11006" width="9.140625" style="1"/>
    <col min="11007" max="11007" width="2.42578125" style="1" customWidth="1"/>
    <col min="11008" max="11008" width="61.140625" style="1" customWidth="1"/>
    <col min="11009" max="11009" width="23.140625" style="1" customWidth="1"/>
    <col min="11010" max="11010" width="6.28515625" style="1" customWidth="1"/>
    <col min="11011" max="11011" width="21.7109375" style="1" customWidth="1"/>
    <col min="11012" max="11262" width="9.140625" style="1"/>
    <col min="11263" max="11263" width="2.42578125" style="1" customWidth="1"/>
    <col min="11264" max="11264" width="61.140625" style="1" customWidth="1"/>
    <col min="11265" max="11265" width="23.140625" style="1" customWidth="1"/>
    <col min="11266" max="11266" width="6.28515625" style="1" customWidth="1"/>
    <col min="11267" max="11267" width="21.7109375" style="1" customWidth="1"/>
    <col min="11268" max="11518" width="9.140625" style="1"/>
    <col min="11519" max="11519" width="2.42578125" style="1" customWidth="1"/>
    <col min="11520" max="11520" width="61.140625" style="1" customWidth="1"/>
    <col min="11521" max="11521" width="23.140625" style="1" customWidth="1"/>
    <col min="11522" max="11522" width="6.28515625" style="1" customWidth="1"/>
    <col min="11523" max="11523" width="21.7109375" style="1" customWidth="1"/>
    <col min="11524" max="11774" width="9.140625" style="1"/>
    <col min="11775" max="11775" width="2.42578125" style="1" customWidth="1"/>
    <col min="11776" max="11776" width="61.140625" style="1" customWidth="1"/>
    <col min="11777" max="11777" width="23.140625" style="1" customWidth="1"/>
    <col min="11778" max="11778" width="6.28515625" style="1" customWidth="1"/>
    <col min="11779" max="11779" width="21.7109375" style="1" customWidth="1"/>
    <col min="11780" max="12030" width="9.140625" style="1"/>
    <col min="12031" max="12031" width="2.42578125" style="1" customWidth="1"/>
    <col min="12032" max="12032" width="61.140625" style="1" customWidth="1"/>
    <col min="12033" max="12033" width="23.140625" style="1" customWidth="1"/>
    <col min="12034" max="12034" width="6.28515625" style="1" customWidth="1"/>
    <col min="12035" max="12035" width="21.7109375" style="1" customWidth="1"/>
    <col min="12036" max="12286" width="9.140625" style="1"/>
    <col min="12287" max="12287" width="2.42578125" style="1" customWidth="1"/>
    <col min="12288" max="12288" width="61.140625" style="1" customWidth="1"/>
    <col min="12289" max="12289" width="23.140625" style="1" customWidth="1"/>
    <col min="12290" max="12290" width="6.28515625" style="1" customWidth="1"/>
    <col min="12291" max="12291" width="21.7109375" style="1" customWidth="1"/>
    <col min="12292" max="12542" width="9.140625" style="1"/>
    <col min="12543" max="12543" width="2.42578125" style="1" customWidth="1"/>
    <col min="12544" max="12544" width="61.140625" style="1" customWidth="1"/>
    <col min="12545" max="12545" width="23.140625" style="1" customWidth="1"/>
    <col min="12546" max="12546" width="6.28515625" style="1" customWidth="1"/>
    <col min="12547" max="12547" width="21.7109375" style="1" customWidth="1"/>
    <col min="12548" max="12798" width="9.140625" style="1"/>
    <col min="12799" max="12799" width="2.42578125" style="1" customWidth="1"/>
    <col min="12800" max="12800" width="61.140625" style="1" customWidth="1"/>
    <col min="12801" max="12801" width="23.140625" style="1" customWidth="1"/>
    <col min="12802" max="12802" width="6.28515625" style="1" customWidth="1"/>
    <col min="12803" max="12803" width="21.7109375" style="1" customWidth="1"/>
    <col min="12804" max="13054" width="9.140625" style="1"/>
    <col min="13055" max="13055" width="2.42578125" style="1" customWidth="1"/>
    <col min="13056" max="13056" width="61.140625" style="1" customWidth="1"/>
    <col min="13057" max="13057" width="23.140625" style="1" customWidth="1"/>
    <col min="13058" max="13058" width="6.28515625" style="1" customWidth="1"/>
    <col min="13059" max="13059" width="21.7109375" style="1" customWidth="1"/>
    <col min="13060" max="13310" width="9.140625" style="1"/>
    <col min="13311" max="13311" width="2.42578125" style="1" customWidth="1"/>
    <col min="13312" max="13312" width="61.140625" style="1" customWidth="1"/>
    <col min="13313" max="13313" width="23.140625" style="1" customWidth="1"/>
    <col min="13314" max="13314" width="6.28515625" style="1" customWidth="1"/>
    <col min="13315" max="13315" width="21.7109375" style="1" customWidth="1"/>
    <col min="13316" max="13566" width="9.140625" style="1"/>
    <col min="13567" max="13567" width="2.42578125" style="1" customWidth="1"/>
    <col min="13568" max="13568" width="61.140625" style="1" customWidth="1"/>
    <col min="13569" max="13569" width="23.140625" style="1" customWidth="1"/>
    <col min="13570" max="13570" width="6.28515625" style="1" customWidth="1"/>
    <col min="13571" max="13571" width="21.7109375" style="1" customWidth="1"/>
    <col min="13572" max="13822" width="9.140625" style="1"/>
    <col min="13823" max="13823" width="2.42578125" style="1" customWidth="1"/>
    <col min="13824" max="13824" width="61.140625" style="1" customWidth="1"/>
    <col min="13825" max="13825" width="23.140625" style="1" customWidth="1"/>
    <col min="13826" max="13826" width="6.28515625" style="1" customWidth="1"/>
    <col min="13827" max="13827" width="21.7109375" style="1" customWidth="1"/>
    <col min="13828" max="14078" width="9.140625" style="1"/>
    <col min="14079" max="14079" width="2.42578125" style="1" customWidth="1"/>
    <col min="14080" max="14080" width="61.140625" style="1" customWidth="1"/>
    <col min="14081" max="14081" width="23.140625" style="1" customWidth="1"/>
    <col min="14082" max="14082" width="6.28515625" style="1" customWidth="1"/>
    <col min="14083" max="14083" width="21.7109375" style="1" customWidth="1"/>
    <col min="14084" max="14334" width="9.140625" style="1"/>
    <col min="14335" max="14335" width="2.42578125" style="1" customWidth="1"/>
    <col min="14336" max="14336" width="61.140625" style="1" customWidth="1"/>
    <col min="14337" max="14337" width="23.140625" style="1" customWidth="1"/>
    <col min="14338" max="14338" width="6.28515625" style="1" customWidth="1"/>
    <col min="14339" max="14339" width="21.7109375" style="1" customWidth="1"/>
    <col min="14340" max="14590" width="9.140625" style="1"/>
    <col min="14591" max="14591" width="2.42578125" style="1" customWidth="1"/>
    <col min="14592" max="14592" width="61.140625" style="1" customWidth="1"/>
    <col min="14593" max="14593" width="23.140625" style="1" customWidth="1"/>
    <col min="14594" max="14594" width="6.28515625" style="1" customWidth="1"/>
    <col min="14595" max="14595" width="21.7109375" style="1" customWidth="1"/>
    <col min="14596" max="14846" width="9.140625" style="1"/>
    <col min="14847" max="14847" width="2.42578125" style="1" customWidth="1"/>
    <col min="14848" max="14848" width="61.140625" style="1" customWidth="1"/>
    <col min="14849" max="14849" width="23.140625" style="1" customWidth="1"/>
    <col min="14850" max="14850" width="6.28515625" style="1" customWidth="1"/>
    <col min="14851" max="14851" width="21.7109375" style="1" customWidth="1"/>
    <col min="14852" max="15102" width="9.140625" style="1"/>
    <col min="15103" max="15103" width="2.42578125" style="1" customWidth="1"/>
    <col min="15104" max="15104" width="61.140625" style="1" customWidth="1"/>
    <col min="15105" max="15105" width="23.140625" style="1" customWidth="1"/>
    <col min="15106" max="15106" width="6.28515625" style="1" customWidth="1"/>
    <col min="15107" max="15107" width="21.7109375" style="1" customWidth="1"/>
    <col min="15108" max="15358" width="9.140625" style="1"/>
    <col min="15359" max="15359" width="2.42578125" style="1" customWidth="1"/>
    <col min="15360" max="15360" width="61.140625" style="1" customWidth="1"/>
    <col min="15361" max="15361" width="23.140625" style="1" customWidth="1"/>
    <col min="15362" max="15362" width="6.28515625" style="1" customWidth="1"/>
    <col min="15363" max="15363" width="21.7109375" style="1" customWidth="1"/>
    <col min="15364" max="15614" width="9.140625" style="1"/>
    <col min="15615" max="15615" width="2.42578125" style="1" customWidth="1"/>
    <col min="15616" max="15616" width="61.140625" style="1" customWidth="1"/>
    <col min="15617" max="15617" width="23.140625" style="1" customWidth="1"/>
    <col min="15618" max="15618" width="6.28515625" style="1" customWidth="1"/>
    <col min="15619" max="15619" width="21.7109375" style="1" customWidth="1"/>
    <col min="15620" max="15870" width="9.140625" style="1"/>
    <col min="15871" max="15871" width="2.42578125" style="1" customWidth="1"/>
    <col min="15872" max="15872" width="61.140625" style="1" customWidth="1"/>
    <col min="15873" max="15873" width="23.140625" style="1" customWidth="1"/>
    <col min="15874" max="15874" width="6.28515625" style="1" customWidth="1"/>
    <col min="15875" max="15875" width="21.7109375" style="1" customWidth="1"/>
    <col min="15876" max="16126" width="9.140625" style="1"/>
    <col min="16127" max="16127" width="2.42578125" style="1" customWidth="1"/>
    <col min="16128" max="16128" width="61.140625" style="1" customWidth="1"/>
    <col min="16129" max="16129" width="23.140625" style="1" customWidth="1"/>
    <col min="16130" max="16130" width="6.28515625" style="1" customWidth="1"/>
    <col min="16131" max="16131" width="21.7109375" style="1" customWidth="1"/>
    <col min="16132" max="16384" width="9.140625" style="1"/>
  </cols>
  <sheetData>
    <row r="8" spans="1:20" s="72" customFormat="1" ht="18.75" x14ac:dyDescent="0.25">
      <c r="A8" s="150" t="s">
        <v>150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1:20" ht="15.75" x14ac:dyDescent="0.25">
      <c r="A9" s="126" t="str">
        <f>Orçamento!A8</f>
        <v>A PREFEITURA MUNICIPAL DE SOUSA/PB.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</row>
    <row r="10" spans="1:20" ht="15.75" x14ac:dyDescent="0.25">
      <c r="A10" s="126" t="str">
        <f>Orçamento!A9</f>
        <v>COMISSÃO PERMANENTE DE LICITAÇÃO – CPL.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</row>
    <row r="11" spans="1:20" ht="15.75" x14ac:dyDescent="0.25">
      <c r="A11" s="126" t="str">
        <f>Orçamento!A10</f>
        <v>CONCORRÊNCIA PÚBLICA N° 22/2022.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</row>
    <row r="12" spans="1:20" ht="15.75" x14ac:dyDescent="0.25">
      <c r="A12" s="126" t="str">
        <f>Orçamento!A11</f>
        <v>OBRA: CONTRATAÇÃO DE EMPRESA ESPECIALIZADA PARA A PAVIMENTAÇÃO ASFALTICA EM CBUQ EM DIVERSAS RUAS DO MUNICÍPIO DE SOUSA/PB.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</row>
    <row r="13" spans="1:20" ht="15.75" x14ac:dyDescent="0.25">
      <c r="A13" s="126" t="str">
        <f>Orçamento!A12</f>
        <v>DATA: 31/01/2023 - HORA: 10H:00MIN.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</row>
    <row r="14" spans="1:20" x14ac:dyDescent="0.25">
      <c r="A14" s="7"/>
      <c r="B14" s="7"/>
      <c r="C14" s="7"/>
      <c r="D14" s="7"/>
    </row>
    <row r="15" spans="1:20" s="10" customFormat="1" ht="81" customHeight="1" x14ac:dyDescent="0.25">
      <c r="A15" s="152" t="s">
        <v>43</v>
      </c>
      <c r="B15" s="152"/>
      <c r="C15" s="152" t="s">
        <v>44</v>
      </c>
      <c r="D15" s="152"/>
      <c r="E15" s="152"/>
      <c r="F15" s="151" t="s">
        <v>45</v>
      </c>
      <c r="G15" s="151"/>
      <c r="H15" s="151"/>
      <c r="I15" s="151" t="s">
        <v>46</v>
      </c>
      <c r="J15" s="151"/>
      <c r="K15" s="151"/>
      <c r="L15" s="151" t="s">
        <v>47</v>
      </c>
      <c r="M15" s="151"/>
      <c r="N15" s="151"/>
      <c r="O15" s="151" t="s">
        <v>48</v>
      </c>
      <c r="P15" s="151"/>
      <c r="Q15" s="151"/>
      <c r="R15" s="151" t="s">
        <v>49</v>
      </c>
      <c r="S15" s="151"/>
      <c r="T15" s="151"/>
    </row>
    <row r="16" spans="1:20" s="10" customFormat="1" x14ac:dyDescent="0.25">
      <c r="A16" s="11" t="s">
        <v>50</v>
      </c>
      <c r="B16" s="12" t="s">
        <v>51</v>
      </c>
      <c r="C16" s="13" t="s">
        <v>52</v>
      </c>
      <c r="D16" s="13" t="s">
        <v>53</v>
      </c>
      <c r="E16" s="13" t="s">
        <v>54</v>
      </c>
      <c r="F16" s="13" t="s">
        <v>52</v>
      </c>
      <c r="G16" s="13" t="s">
        <v>53</v>
      </c>
      <c r="H16" s="13" t="s">
        <v>54</v>
      </c>
      <c r="I16" s="13" t="s">
        <v>52</v>
      </c>
      <c r="J16" s="13" t="s">
        <v>53</v>
      </c>
      <c r="K16" s="13" t="s">
        <v>54</v>
      </c>
      <c r="L16" s="13" t="s">
        <v>52</v>
      </c>
      <c r="M16" s="13" t="s">
        <v>53</v>
      </c>
      <c r="N16" s="13" t="s">
        <v>54</v>
      </c>
      <c r="O16" s="13" t="s">
        <v>52</v>
      </c>
      <c r="P16" s="13" t="s">
        <v>53</v>
      </c>
      <c r="Q16" s="13" t="s">
        <v>54</v>
      </c>
      <c r="R16" s="13" t="s">
        <v>52</v>
      </c>
      <c r="S16" s="13" t="s">
        <v>53</v>
      </c>
      <c r="T16" s="13" t="s">
        <v>54</v>
      </c>
    </row>
    <row r="17" spans="1:20" s="10" customFormat="1" x14ac:dyDescent="0.25">
      <c r="A17" s="14" t="s">
        <v>55</v>
      </c>
      <c r="B17" s="15">
        <v>4.49</v>
      </c>
      <c r="C17" s="16">
        <v>3</v>
      </c>
      <c r="D17" s="16">
        <v>4</v>
      </c>
      <c r="E17" s="16">
        <v>5.5</v>
      </c>
      <c r="F17" s="16">
        <v>3.8</v>
      </c>
      <c r="G17" s="16">
        <v>4.01</v>
      </c>
      <c r="H17" s="16">
        <v>4.67</v>
      </c>
      <c r="I17" s="16">
        <v>3.43</v>
      </c>
      <c r="J17" s="16">
        <v>4.93</v>
      </c>
      <c r="K17" s="16">
        <v>6.71</v>
      </c>
      <c r="L17" s="16">
        <v>1.5</v>
      </c>
      <c r="M17" s="16">
        <v>3.45</v>
      </c>
      <c r="N17" s="16">
        <v>4.49</v>
      </c>
      <c r="O17" s="16">
        <v>5.29</v>
      </c>
      <c r="P17" s="16">
        <v>5.92</v>
      </c>
      <c r="Q17" s="16">
        <v>7.93</v>
      </c>
      <c r="R17" s="16">
        <v>4</v>
      </c>
      <c r="S17" s="16">
        <v>5.52</v>
      </c>
      <c r="T17" s="16" t="s">
        <v>56</v>
      </c>
    </row>
    <row r="18" spans="1:20" s="10" customFormat="1" x14ac:dyDescent="0.25">
      <c r="A18" s="14" t="s">
        <v>57</v>
      </c>
      <c r="B18" s="15">
        <v>0.82</v>
      </c>
      <c r="C18" s="16">
        <v>0.8</v>
      </c>
      <c r="D18" s="16">
        <v>0.8</v>
      </c>
      <c r="E18" s="16">
        <v>1</v>
      </c>
      <c r="F18" s="16">
        <v>0.32</v>
      </c>
      <c r="G18" s="16">
        <v>0.4</v>
      </c>
      <c r="H18" s="16">
        <v>0.74</v>
      </c>
      <c r="I18" s="16">
        <v>0.28000000000000003</v>
      </c>
      <c r="J18" s="16">
        <v>0.49</v>
      </c>
      <c r="K18" s="16">
        <v>0.75</v>
      </c>
      <c r="L18" s="16">
        <v>0.3</v>
      </c>
      <c r="M18" s="16">
        <v>0.48</v>
      </c>
      <c r="N18" s="16">
        <v>0.82</v>
      </c>
      <c r="O18" s="16">
        <v>0.25</v>
      </c>
      <c r="P18" s="16">
        <v>0.51</v>
      </c>
      <c r="Q18" s="16">
        <v>0.56000000000000005</v>
      </c>
      <c r="R18" s="16">
        <v>0.81</v>
      </c>
      <c r="S18" s="16">
        <v>1.22</v>
      </c>
      <c r="T18" s="16">
        <v>1.99</v>
      </c>
    </row>
    <row r="19" spans="1:20" s="10" customFormat="1" x14ac:dyDescent="0.25">
      <c r="A19" s="14" t="s">
        <v>58</v>
      </c>
      <c r="B19" s="15">
        <v>0.56399999999999995</v>
      </c>
      <c r="C19" s="16">
        <v>0.97</v>
      </c>
      <c r="D19" s="16">
        <v>1.27</v>
      </c>
      <c r="E19" s="16">
        <v>1.27</v>
      </c>
      <c r="F19" s="16">
        <v>0.5</v>
      </c>
      <c r="G19" s="16">
        <v>0.56000000000000005</v>
      </c>
      <c r="H19" s="16">
        <v>0.97</v>
      </c>
      <c r="I19" s="16">
        <v>1</v>
      </c>
      <c r="J19" s="16">
        <v>1.39</v>
      </c>
      <c r="K19" s="16">
        <v>1.74</v>
      </c>
      <c r="L19" s="16">
        <v>0.56000000000000005</v>
      </c>
      <c r="M19" s="16">
        <v>0.85</v>
      </c>
      <c r="N19" s="16">
        <v>0.89</v>
      </c>
      <c r="O19" s="16">
        <v>1</v>
      </c>
      <c r="P19" s="16">
        <v>1.48</v>
      </c>
      <c r="Q19" s="16">
        <v>1.97</v>
      </c>
      <c r="R19" s="16">
        <v>1.46</v>
      </c>
      <c r="S19" s="16">
        <v>2.3199999999999998</v>
      </c>
      <c r="T19" s="16">
        <v>3.16</v>
      </c>
    </row>
    <row r="20" spans="1:20" s="10" customFormat="1" x14ac:dyDescent="0.25">
      <c r="A20" s="14" t="s">
        <v>59</v>
      </c>
      <c r="B20" s="15">
        <v>1.11222</v>
      </c>
      <c r="C20" s="16">
        <v>0.59</v>
      </c>
      <c r="D20" s="16">
        <v>1.23</v>
      </c>
      <c r="E20" s="16">
        <v>1.39</v>
      </c>
      <c r="F20" s="16">
        <v>1.02</v>
      </c>
      <c r="G20" s="16">
        <v>1.1100000000000001</v>
      </c>
      <c r="H20" s="16">
        <v>1.21</v>
      </c>
      <c r="I20" s="16">
        <v>0.94</v>
      </c>
      <c r="J20" s="16">
        <v>0.99</v>
      </c>
      <c r="K20" s="16">
        <v>1.17</v>
      </c>
      <c r="L20" s="16">
        <v>0.85</v>
      </c>
      <c r="M20" s="16">
        <v>0.85</v>
      </c>
      <c r="N20" s="16">
        <v>1.1100000000000001</v>
      </c>
      <c r="O20" s="16">
        <v>1.01</v>
      </c>
      <c r="P20" s="16">
        <v>1.07</v>
      </c>
      <c r="Q20" s="16">
        <v>1.1100000000000001</v>
      </c>
      <c r="R20" s="16">
        <v>0.94</v>
      </c>
      <c r="S20" s="16">
        <v>1.02</v>
      </c>
      <c r="T20" s="16">
        <v>1.33</v>
      </c>
    </row>
    <row r="21" spans="1:20" s="10" customFormat="1" x14ac:dyDescent="0.25">
      <c r="A21" s="14" t="s">
        <v>60</v>
      </c>
      <c r="B21" s="15">
        <v>3.5</v>
      </c>
      <c r="C21" s="16">
        <v>6.16</v>
      </c>
      <c r="D21" s="16">
        <v>7.4</v>
      </c>
      <c r="E21" s="16">
        <v>8.9600000000000009</v>
      </c>
      <c r="F21" s="16">
        <v>6.64</v>
      </c>
      <c r="G21" s="16">
        <v>7.3</v>
      </c>
      <c r="H21" s="16">
        <v>8.69</v>
      </c>
      <c r="I21" s="16">
        <v>6.74</v>
      </c>
      <c r="J21" s="16">
        <v>8.0399999999999991</v>
      </c>
      <c r="K21" s="16">
        <v>9.4</v>
      </c>
      <c r="L21" s="16">
        <v>3.5</v>
      </c>
      <c r="M21" s="16">
        <v>5.1100000000000003</v>
      </c>
      <c r="N21" s="16">
        <v>6.22</v>
      </c>
      <c r="O21" s="16">
        <v>8</v>
      </c>
      <c r="P21" s="16">
        <v>8.31</v>
      </c>
      <c r="Q21" s="16">
        <v>9.51</v>
      </c>
      <c r="R21" s="16">
        <v>7.14</v>
      </c>
      <c r="S21" s="16">
        <v>8.4</v>
      </c>
      <c r="T21" s="16">
        <v>10.43</v>
      </c>
    </row>
    <row r="22" spans="1:20" s="10" customFormat="1" x14ac:dyDescent="0.25">
      <c r="A22" s="14" t="s">
        <v>61</v>
      </c>
      <c r="B22" s="15">
        <v>3.65</v>
      </c>
      <c r="C22" s="145" t="s">
        <v>62</v>
      </c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</row>
    <row r="23" spans="1:20" s="10" customFormat="1" x14ac:dyDescent="0.25">
      <c r="C23" s="17"/>
      <c r="D23" s="17"/>
      <c r="E23" s="17"/>
    </row>
    <row r="24" spans="1:20" s="10" customFormat="1" x14ac:dyDescent="0.25">
      <c r="A24" s="146" t="s">
        <v>63</v>
      </c>
      <c r="B24" s="146"/>
      <c r="C24" s="146"/>
      <c r="D24" s="146"/>
      <c r="E24" s="17"/>
      <c r="F24" s="147" t="s">
        <v>64</v>
      </c>
      <c r="G24" s="147"/>
      <c r="H24" s="147"/>
      <c r="I24" s="147"/>
      <c r="J24" s="147"/>
      <c r="K24" s="147"/>
      <c r="L24" s="147"/>
      <c r="M24" s="147"/>
      <c r="N24" s="147"/>
    </row>
    <row r="25" spans="1:20" s="10" customFormat="1" ht="39.75" customHeight="1" x14ac:dyDescent="0.25">
      <c r="A25" s="148" t="s">
        <v>65</v>
      </c>
      <c r="B25" s="148"/>
      <c r="C25" s="148"/>
      <c r="D25" s="148"/>
      <c r="E25" s="17"/>
      <c r="F25" s="147" t="s">
        <v>66</v>
      </c>
      <c r="G25" s="147"/>
      <c r="H25" s="147"/>
      <c r="I25" s="147"/>
      <c r="J25" s="147"/>
      <c r="K25" s="147"/>
      <c r="L25" s="18" t="s">
        <v>52</v>
      </c>
      <c r="M25" s="18" t="s">
        <v>53</v>
      </c>
      <c r="N25" s="18" t="s">
        <v>54</v>
      </c>
    </row>
    <row r="26" spans="1:20" s="10" customFormat="1" ht="39.75" customHeight="1" x14ac:dyDescent="0.25">
      <c r="A26" s="149" t="s">
        <v>67</v>
      </c>
      <c r="B26" s="149"/>
      <c r="C26" s="149"/>
      <c r="D26" s="149"/>
      <c r="E26" s="17"/>
      <c r="F26" s="144" t="s">
        <v>44</v>
      </c>
      <c r="G26" s="144"/>
      <c r="H26" s="144"/>
      <c r="I26" s="144"/>
      <c r="J26" s="144"/>
      <c r="K26" s="144"/>
      <c r="L26" s="19">
        <v>20.34</v>
      </c>
      <c r="M26" s="19">
        <v>22.12</v>
      </c>
      <c r="N26" s="19">
        <v>25</v>
      </c>
    </row>
    <row r="27" spans="1:20" s="10" customFormat="1" ht="46.5" customHeight="1" x14ac:dyDescent="0.25">
      <c r="A27" s="149" t="s">
        <v>68</v>
      </c>
      <c r="B27" s="149"/>
      <c r="C27" s="149"/>
      <c r="D27" s="149"/>
      <c r="F27" s="144" t="s">
        <v>69</v>
      </c>
      <c r="G27" s="144"/>
      <c r="H27" s="144"/>
      <c r="I27" s="144"/>
      <c r="J27" s="144"/>
      <c r="K27" s="144"/>
      <c r="L27" s="19">
        <v>19.600000000000001</v>
      </c>
      <c r="M27" s="19">
        <v>20.97</v>
      </c>
      <c r="N27" s="19">
        <v>24.23</v>
      </c>
    </row>
    <row r="28" spans="1:20" s="10" customFormat="1" ht="34.5" customHeight="1" x14ac:dyDescent="0.25">
      <c r="A28" s="73" t="s">
        <v>70</v>
      </c>
      <c r="B28" s="74">
        <f>((1+(B17+B18+B19)/100)*((1+B20/100)*(1+B21/100))/(1-B22/100))-1</f>
        <v>0.14995699134299945</v>
      </c>
      <c r="C28" s="20"/>
      <c r="D28" s="20"/>
      <c r="F28" s="144" t="s">
        <v>71</v>
      </c>
      <c r="G28" s="144"/>
      <c r="H28" s="144"/>
      <c r="I28" s="144"/>
      <c r="J28" s="144"/>
      <c r="K28" s="144"/>
      <c r="L28" s="19">
        <v>20.76</v>
      </c>
      <c r="M28" s="19">
        <v>24.18</v>
      </c>
      <c r="N28" s="19">
        <v>26.44</v>
      </c>
    </row>
    <row r="29" spans="1:20" s="10" customFormat="1" x14ac:dyDescent="0.25">
      <c r="A29" s="143" t="s">
        <v>72</v>
      </c>
      <c r="B29" s="143"/>
      <c r="C29" s="143"/>
      <c r="D29" s="143"/>
      <c r="F29" s="144" t="s">
        <v>73</v>
      </c>
      <c r="G29" s="144"/>
      <c r="H29" s="144"/>
      <c r="I29" s="144"/>
      <c r="J29" s="144"/>
      <c r="K29" s="144"/>
      <c r="L29" s="19">
        <v>24</v>
      </c>
      <c r="M29" s="19">
        <v>25.84</v>
      </c>
      <c r="N29" s="19">
        <v>27.86</v>
      </c>
    </row>
    <row r="30" spans="1:20" s="10" customFormat="1" x14ac:dyDescent="0.25">
      <c r="F30" s="144" t="s">
        <v>74</v>
      </c>
      <c r="G30" s="144"/>
      <c r="H30" s="144"/>
      <c r="I30" s="144"/>
      <c r="J30" s="144"/>
      <c r="K30" s="144"/>
      <c r="L30" s="19">
        <v>22.8</v>
      </c>
      <c r="M30" s="19">
        <v>27.48</v>
      </c>
      <c r="N30" s="19">
        <v>30.95</v>
      </c>
    </row>
    <row r="31" spans="1:20" s="10" customFormat="1" x14ac:dyDescent="0.25">
      <c r="F31" s="144" t="s">
        <v>75</v>
      </c>
      <c r="G31" s="144"/>
      <c r="H31" s="144"/>
      <c r="I31" s="144"/>
      <c r="J31" s="144"/>
      <c r="K31" s="144"/>
      <c r="L31" s="19">
        <v>11.1</v>
      </c>
      <c r="M31" s="19">
        <v>14.02</v>
      </c>
      <c r="N31" s="19">
        <v>16.8</v>
      </c>
    </row>
    <row r="32" spans="1:20" s="10" customFormat="1" x14ac:dyDescent="0.25"/>
    <row r="33" spans="1:15" s="10" customFormat="1" x14ac:dyDescent="0.25"/>
    <row r="34" spans="1:15" s="10" customFormat="1" x14ac:dyDescent="0.25">
      <c r="A34" s="21" t="s">
        <v>76</v>
      </c>
      <c r="B34" s="21"/>
      <c r="C34" s="21"/>
      <c r="D34" s="21"/>
      <c r="E34" s="21"/>
    </row>
    <row r="35" spans="1:15" s="10" customFormat="1" x14ac:dyDescent="0.25">
      <c r="A35" s="22" t="s">
        <v>77</v>
      </c>
    </row>
    <row r="36" spans="1:15" s="10" customFormat="1" x14ac:dyDescent="0.25">
      <c r="A36" s="10" t="s">
        <v>78</v>
      </c>
    </row>
    <row r="37" spans="1:15" s="10" customFormat="1" x14ac:dyDescent="0.25">
      <c r="A37" s="10" t="s">
        <v>79</v>
      </c>
    </row>
    <row r="38" spans="1:15" s="10" customFormat="1" x14ac:dyDescent="0.25">
      <c r="A38" s="10" t="s">
        <v>80</v>
      </c>
    </row>
    <row r="39" spans="1:15" x14ac:dyDescent="0.25">
      <c r="A39" s="7"/>
      <c r="B39" s="7"/>
      <c r="C39" s="7"/>
      <c r="D39" s="7"/>
    </row>
    <row r="40" spans="1:15" x14ac:dyDescent="0.25">
      <c r="A40" s="7"/>
      <c r="B40" s="7"/>
      <c r="C40" s="7"/>
      <c r="D40" s="7"/>
    </row>
    <row r="41" spans="1:15" ht="15.75" x14ac:dyDescent="0.25">
      <c r="A41" s="39"/>
      <c r="B41" s="6"/>
      <c r="C41" s="6"/>
      <c r="D41" s="6"/>
    </row>
    <row r="42" spans="1:15" x14ac:dyDescent="0.25">
      <c r="A42" s="3"/>
      <c r="B42" s="3"/>
      <c r="C42" s="3"/>
      <c r="D42" s="3"/>
    </row>
    <row r="43" spans="1:15" x14ac:dyDescent="0.25">
      <c r="B43" s="23"/>
      <c r="C43" s="1"/>
      <c r="D43" s="4"/>
      <c r="O43" s="8"/>
    </row>
    <row r="44" spans="1:15" ht="15" customHeight="1" x14ac:dyDescent="0.25">
      <c r="B44" s="23"/>
      <c r="C44" s="1"/>
      <c r="D44" s="5"/>
      <c r="O44" s="9"/>
    </row>
    <row r="45" spans="1:15" x14ac:dyDescent="0.25">
      <c r="B45" s="23"/>
      <c r="C45" s="1"/>
      <c r="D45" s="5"/>
      <c r="O45" s="9"/>
    </row>
    <row r="46" spans="1:15" x14ac:dyDescent="0.25">
      <c r="B46" s="23"/>
      <c r="C46" s="1"/>
      <c r="D46" s="5"/>
      <c r="O46" s="9"/>
    </row>
  </sheetData>
  <mergeCells count="27">
    <mergeCell ref="A8:T8"/>
    <mergeCell ref="F15:H15"/>
    <mergeCell ref="I15:K15"/>
    <mergeCell ref="L15:N15"/>
    <mergeCell ref="O15:Q15"/>
    <mergeCell ref="R15:T15"/>
    <mergeCell ref="C15:E15"/>
    <mergeCell ref="A15:B15"/>
    <mergeCell ref="A9:T9"/>
    <mergeCell ref="A10:T10"/>
    <mergeCell ref="A11:T11"/>
    <mergeCell ref="A12:T12"/>
    <mergeCell ref="A13:T13"/>
    <mergeCell ref="A29:D29"/>
    <mergeCell ref="F29:K29"/>
    <mergeCell ref="F30:K30"/>
    <mergeCell ref="F31:K31"/>
    <mergeCell ref="C22:T22"/>
    <mergeCell ref="A24:D24"/>
    <mergeCell ref="F24:N24"/>
    <mergeCell ref="A25:D25"/>
    <mergeCell ref="F25:K25"/>
    <mergeCell ref="F26:K26"/>
    <mergeCell ref="A27:D27"/>
    <mergeCell ref="F27:K27"/>
    <mergeCell ref="F28:K28"/>
    <mergeCell ref="A26:D26"/>
  </mergeCells>
  <printOptions horizontalCentered="1"/>
  <pageMargins left="0.43307086614173229" right="0.55118110236220474" top="0.31496062992125984" bottom="0.59055118110236227" header="0.51181102362204722" footer="0.51181102362204722"/>
  <pageSetup paperSize="9"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icrosoft Equation 3.0" shapeId="4097" r:id="rId4">
          <objectPr defaultSize="0" autoPict="0" r:id="rId5">
            <anchor moveWithCells="1" sizeWithCells="1">
              <from>
                <xdr:col>0</xdr:col>
                <xdr:colOff>85725</xdr:colOff>
                <xdr:row>29</xdr:row>
                <xdr:rowOff>38100</xdr:rowOff>
              </from>
              <to>
                <xdr:col>3</xdr:col>
                <xdr:colOff>323850</xdr:colOff>
                <xdr:row>31</xdr:row>
                <xdr:rowOff>104775</xdr:rowOff>
              </to>
            </anchor>
          </objectPr>
        </oleObject>
      </mc:Choice>
      <mc:Fallback>
        <oleObject progId="Microsoft Equation 3.0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T45"/>
  <sheetViews>
    <sheetView view="pageBreakPreview" topLeftCell="A19" zoomScaleNormal="115" zoomScaleSheetLayoutView="100" workbookViewId="0">
      <selection activeCell="H19" sqref="H19"/>
    </sheetView>
  </sheetViews>
  <sheetFormatPr defaultColWidth="8.85546875" defaultRowHeight="15" x14ac:dyDescent="0.25"/>
  <cols>
    <col min="1" max="1" width="31.5703125" style="1" customWidth="1"/>
    <col min="2" max="2" width="13.140625" style="1" customWidth="1"/>
    <col min="3" max="3" width="7.85546875" style="2" customWidth="1"/>
    <col min="4" max="20" width="7.85546875" style="1" customWidth="1"/>
    <col min="21" max="254" width="8.85546875" style="1"/>
    <col min="255" max="255" width="2.42578125" style="1" customWidth="1"/>
    <col min="256" max="256" width="61.140625" style="1" customWidth="1"/>
    <col min="257" max="257" width="23.140625" style="1" customWidth="1"/>
    <col min="258" max="258" width="6.28515625" style="1" customWidth="1"/>
    <col min="259" max="259" width="21.7109375" style="1" customWidth="1"/>
    <col min="260" max="510" width="8.85546875" style="1"/>
    <col min="511" max="511" width="2.42578125" style="1" customWidth="1"/>
    <col min="512" max="512" width="61.140625" style="1" customWidth="1"/>
    <col min="513" max="513" width="23.140625" style="1" customWidth="1"/>
    <col min="514" max="514" width="6.28515625" style="1" customWidth="1"/>
    <col min="515" max="515" width="21.7109375" style="1" customWidth="1"/>
    <col min="516" max="766" width="8.85546875" style="1"/>
    <col min="767" max="767" width="2.42578125" style="1" customWidth="1"/>
    <col min="768" max="768" width="61.140625" style="1" customWidth="1"/>
    <col min="769" max="769" width="23.140625" style="1" customWidth="1"/>
    <col min="770" max="770" width="6.28515625" style="1" customWidth="1"/>
    <col min="771" max="771" width="21.7109375" style="1" customWidth="1"/>
    <col min="772" max="1022" width="8.85546875" style="1"/>
    <col min="1023" max="1023" width="2.42578125" style="1" customWidth="1"/>
    <col min="1024" max="1024" width="61.140625" style="1" customWidth="1"/>
    <col min="1025" max="1025" width="23.140625" style="1" customWidth="1"/>
    <col min="1026" max="1026" width="6.28515625" style="1" customWidth="1"/>
    <col min="1027" max="1027" width="21.7109375" style="1" customWidth="1"/>
    <col min="1028" max="1278" width="8.85546875" style="1"/>
    <col min="1279" max="1279" width="2.42578125" style="1" customWidth="1"/>
    <col min="1280" max="1280" width="61.140625" style="1" customWidth="1"/>
    <col min="1281" max="1281" width="23.140625" style="1" customWidth="1"/>
    <col min="1282" max="1282" width="6.28515625" style="1" customWidth="1"/>
    <col min="1283" max="1283" width="21.7109375" style="1" customWidth="1"/>
    <col min="1284" max="1534" width="8.85546875" style="1"/>
    <col min="1535" max="1535" width="2.42578125" style="1" customWidth="1"/>
    <col min="1536" max="1536" width="61.140625" style="1" customWidth="1"/>
    <col min="1537" max="1537" width="23.140625" style="1" customWidth="1"/>
    <col min="1538" max="1538" width="6.28515625" style="1" customWidth="1"/>
    <col min="1539" max="1539" width="21.7109375" style="1" customWidth="1"/>
    <col min="1540" max="1790" width="8.85546875" style="1"/>
    <col min="1791" max="1791" width="2.42578125" style="1" customWidth="1"/>
    <col min="1792" max="1792" width="61.140625" style="1" customWidth="1"/>
    <col min="1793" max="1793" width="23.140625" style="1" customWidth="1"/>
    <col min="1794" max="1794" width="6.28515625" style="1" customWidth="1"/>
    <col min="1795" max="1795" width="21.7109375" style="1" customWidth="1"/>
    <col min="1796" max="2046" width="8.85546875" style="1"/>
    <col min="2047" max="2047" width="2.42578125" style="1" customWidth="1"/>
    <col min="2048" max="2048" width="61.140625" style="1" customWidth="1"/>
    <col min="2049" max="2049" width="23.140625" style="1" customWidth="1"/>
    <col min="2050" max="2050" width="6.28515625" style="1" customWidth="1"/>
    <col min="2051" max="2051" width="21.7109375" style="1" customWidth="1"/>
    <col min="2052" max="2302" width="8.85546875" style="1"/>
    <col min="2303" max="2303" width="2.42578125" style="1" customWidth="1"/>
    <col min="2304" max="2304" width="61.140625" style="1" customWidth="1"/>
    <col min="2305" max="2305" width="23.140625" style="1" customWidth="1"/>
    <col min="2306" max="2306" width="6.28515625" style="1" customWidth="1"/>
    <col min="2307" max="2307" width="21.7109375" style="1" customWidth="1"/>
    <col min="2308" max="2558" width="8.85546875" style="1"/>
    <col min="2559" max="2559" width="2.42578125" style="1" customWidth="1"/>
    <col min="2560" max="2560" width="61.140625" style="1" customWidth="1"/>
    <col min="2561" max="2561" width="23.140625" style="1" customWidth="1"/>
    <col min="2562" max="2562" width="6.28515625" style="1" customWidth="1"/>
    <col min="2563" max="2563" width="21.7109375" style="1" customWidth="1"/>
    <col min="2564" max="2814" width="8.85546875" style="1"/>
    <col min="2815" max="2815" width="2.42578125" style="1" customWidth="1"/>
    <col min="2816" max="2816" width="61.140625" style="1" customWidth="1"/>
    <col min="2817" max="2817" width="23.140625" style="1" customWidth="1"/>
    <col min="2818" max="2818" width="6.28515625" style="1" customWidth="1"/>
    <col min="2819" max="2819" width="21.7109375" style="1" customWidth="1"/>
    <col min="2820" max="3070" width="8.85546875" style="1"/>
    <col min="3071" max="3071" width="2.42578125" style="1" customWidth="1"/>
    <col min="3072" max="3072" width="61.140625" style="1" customWidth="1"/>
    <col min="3073" max="3073" width="23.140625" style="1" customWidth="1"/>
    <col min="3074" max="3074" width="6.28515625" style="1" customWidth="1"/>
    <col min="3075" max="3075" width="21.7109375" style="1" customWidth="1"/>
    <col min="3076" max="3326" width="8.85546875" style="1"/>
    <col min="3327" max="3327" width="2.42578125" style="1" customWidth="1"/>
    <col min="3328" max="3328" width="61.140625" style="1" customWidth="1"/>
    <col min="3329" max="3329" width="23.140625" style="1" customWidth="1"/>
    <col min="3330" max="3330" width="6.28515625" style="1" customWidth="1"/>
    <col min="3331" max="3331" width="21.7109375" style="1" customWidth="1"/>
    <col min="3332" max="3582" width="8.85546875" style="1"/>
    <col min="3583" max="3583" width="2.42578125" style="1" customWidth="1"/>
    <col min="3584" max="3584" width="61.140625" style="1" customWidth="1"/>
    <col min="3585" max="3585" width="23.140625" style="1" customWidth="1"/>
    <col min="3586" max="3586" width="6.28515625" style="1" customWidth="1"/>
    <col min="3587" max="3587" width="21.7109375" style="1" customWidth="1"/>
    <col min="3588" max="3838" width="8.85546875" style="1"/>
    <col min="3839" max="3839" width="2.42578125" style="1" customWidth="1"/>
    <col min="3840" max="3840" width="61.140625" style="1" customWidth="1"/>
    <col min="3841" max="3841" width="23.140625" style="1" customWidth="1"/>
    <col min="3842" max="3842" width="6.28515625" style="1" customWidth="1"/>
    <col min="3843" max="3843" width="21.7109375" style="1" customWidth="1"/>
    <col min="3844" max="4094" width="8.85546875" style="1"/>
    <col min="4095" max="4095" width="2.42578125" style="1" customWidth="1"/>
    <col min="4096" max="4096" width="61.140625" style="1" customWidth="1"/>
    <col min="4097" max="4097" width="23.140625" style="1" customWidth="1"/>
    <col min="4098" max="4098" width="6.28515625" style="1" customWidth="1"/>
    <col min="4099" max="4099" width="21.7109375" style="1" customWidth="1"/>
    <col min="4100" max="4350" width="8.85546875" style="1"/>
    <col min="4351" max="4351" width="2.42578125" style="1" customWidth="1"/>
    <col min="4352" max="4352" width="61.140625" style="1" customWidth="1"/>
    <col min="4353" max="4353" width="23.140625" style="1" customWidth="1"/>
    <col min="4354" max="4354" width="6.28515625" style="1" customWidth="1"/>
    <col min="4355" max="4355" width="21.7109375" style="1" customWidth="1"/>
    <col min="4356" max="4606" width="8.85546875" style="1"/>
    <col min="4607" max="4607" width="2.42578125" style="1" customWidth="1"/>
    <col min="4608" max="4608" width="61.140625" style="1" customWidth="1"/>
    <col min="4609" max="4609" width="23.140625" style="1" customWidth="1"/>
    <col min="4610" max="4610" width="6.28515625" style="1" customWidth="1"/>
    <col min="4611" max="4611" width="21.7109375" style="1" customWidth="1"/>
    <col min="4612" max="4862" width="8.85546875" style="1"/>
    <col min="4863" max="4863" width="2.42578125" style="1" customWidth="1"/>
    <col min="4864" max="4864" width="61.140625" style="1" customWidth="1"/>
    <col min="4865" max="4865" width="23.140625" style="1" customWidth="1"/>
    <col min="4866" max="4866" width="6.28515625" style="1" customWidth="1"/>
    <col min="4867" max="4867" width="21.7109375" style="1" customWidth="1"/>
    <col min="4868" max="5118" width="8.85546875" style="1"/>
    <col min="5119" max="5119" width="2.42578125" style="1" customWidth="1"/>
    <col min="5120" max="5120" width="61.140625" style="1" customWidth="1"/>
    <col min="5121" max="5121" width="23.140625" style="1" customWidth="1"/>
    <col min="5122" max="5122" width="6.28515625" style="1" customWidth="1"/>
    <col min="5123" max="5123" width="21.7109375" style="1" customWidth="1"/>
    <col min="5124" max="5374" width="8.85546875" style="1"/>
    <col min="5375" max="5375" width="2.42578125" style="1" customWidth="1"/>
    <col min="5376" max="5376" width="61.140625" style="1" customWidth="1"/>
    <col min="5377" max="5377" width="23.140625" style="1" customWidth="1"/>
    <col min="5378" max="5378" width="6.28515625" style="1" customWidth="1"/>
    <col min="5379" max="5379" width="21.7109375" style="1" customWidth="1"/>
    <col min="5380" max="5630" width="8.85546875" style="1"/>
    <col min="5631" max="5631" width="2.42578125" style="1" customWidth="1"/>
    <col min="5632" max="5632" width="61.140625" style="1" customWidth="1"/>
    <col min="5633" max="5633" width="23.140625" style="1" customWidth="1"/>
    <col min="5634" max="5634" width="6.28515625" style="1" customWidth="1"/>
    <col min="5635" max="5635" width="21.7109375" style="1" customWidth="1"/>
    <col min="5636" max="5886" width="8.85546875" style="1"/>
    <col min="5887" max="5887" width="2.42578125" style="1" customWidth="1"/>
    <col min="5888" max="5888" width="61.140625" style="1" customWidth="1"/>
    <col min="5889" max="5889" width="23.140625" style="1" customWidth="1"/>
    <col min="5890" max="5890" width="6.28515625" style="1" customWidth="1"/>
    <col min="5891" max="5891" width="21.7109375" style="1" customWidth="1"/>
    <col min="5892" max="6142" width="8.85546875" style="1"/>
    <col min="6143" max="6143" width="2.42578125" style="1" customWidth="1"/>
    <col min="6144" max="6144" width="61.140625" style="1" customWidth="1"/>
    <col min="6145" max="6145" width="23.140625" style="1" customWidth="1"/>
    <col min="6146" max="6146" width="6.28515625" style="1" customWidth="1"/>
    <col min="6147" max="6147" width="21.7109375" style="1" customWidth="1"/>
    <col min="6148" max="6398" width="8.85546875" style="1"/>
    <col min="6399" max="6399" width="2.42578125" style="1" customWidth="1"/>
    <col min="6400" max="6400" width="61.140625" style="1" customWidth="1"/>
    <col min="6401" max="6401" width="23.140625" style="1" customWidth="1"/>
    <col min="6402" max="6402" width="6.28515625" style="1" customWidth="1"/>
    <col min="6403" max="6403" width="21.7109375" style="1" customWidth="1"/>
    <col min="6404" max="6654" width="8.85546875" style="1"/>
    <col min="6655" max="6655" width="2.42578125" style="1" customWidth="1"/>
    <col min="6656" max="6656" width="61.140625" style="1" customWidth="1"/>
    <col min="6657" max="6657" width="23.140625" style="1" customWidth="1"/>
    <col min="6658" max="6658" width="6.28515625" style="1" customWidth="1"/>
    <col min="6659" max="6659" width="21.7109375" style="1" customWidth="1"/>
    <col min="6660" max="6910" width="8.85546875" style="1"/>
    <col min="6911" max="6911" width="2.42578125" style="1" customWidth="1"/>
    <col min="6912" max="6912" width="61.140625" style="1" customWidth="1"/>
    <col min="6913" max="6913" width="23.140625" style="1" customWidth="1"/>
    <col min="6914" max="6914" width="6.28515625" style="1" customWidth="1"/>
    <col min="6915" max="6915" width="21.7109375" style="1" customWidth="1"/>
    <col min="6916" max="7166" width="8.85546875" style="1"/>
    <col min="7167" max="7167" width="2.42578125" style="1" customWidth="1"/>
    <col min="7168" max="7168" width="61.140625" style="1" customWidth="1"/>
    <col min="7169" max="7169" width="23.140625" style="1" customWidth="1"/>
    <col min="7170" max="7170" width="6.28515625" style="1" customWidth="1"/>
    <col min="7171" max="7171" width="21.7109375" style="1" customWidth="1"/>
    <col min="7172" max="7422" width="8.85546875" style="1"/>
    <col min="7423" max="7423" width="2.42578125" style="1" customWidth="1"/>
    <col min="7424" max="7424" width="61.140625" style="1" customWidth="1"/>
    <col min="7425" max="7425" width="23.140625" style="1" customWidth="1"/>
    <col min="7426" max="7426" width="6.28515625" style="1" customWidth="1"/>
    <col min="7427" max="7427" width="21.7109375" style="1" customWidth="1"/>
    <col min="7428" max="7678" width="8.85546875" style="1"/>
    <col min="7679" max="7679" width="2.42578125" style="1" customWidth="1"/>
    <col min="7680" max="7680" width="61.140625" style="1" customWidth="1"/>
    <col min="7681" max="7681" width="23.140625" style="1" customWidth="1"/>
    <col min="7682" max="7682" width="6.28515625" style="1" customWidth="1"/>
    <col min="7683" max="7683" width="21.7109375" style="1" customWidth="1"/>
    <col min="7684" max="7934" width="8.85546875" style="1"/>
    <col min="7935" max="7935" width="2.42578125" style="1" customWidth="1"/>
    <col min="7936" max="7936" width="61.140625" style="1" customWidth="1"/>
    <col min="7937" max="7937" width="23.140625" style="1" customWidth="1"/>
    <col min="7938" max="7938" width="6.28515625" style="1" customWidth="1"/>
    <col min="7939" max="7939" width="21.7109375" style="1" customWidth="1"/>
    <col min="7940" max="8190" width="8.85546875" style="1"/>
    <col min="8191" max="8191" width="2.42578125" style="1" customWidth="1"/>
    <col min="8192" max="8192" width="61.140625" style="1" customWidth="1"/>
    <col min="8193" max="8193" width="23.140625" style="1" customWidth="1"/>
    <col min="8194" max="8194" width="6.28515625" style="1" customWidth="1"/>
    <col min="8195" max="8195" width="21.7109375" style="1" customWidth="1"/>
    <col min="8196" max="8446" width="8.85546875" style="1"/>
    <col min="8447" max="8447" width="2.42578125" style="1" customWidth="1"/>
    <col min="8448" max="8448" width="61.140625" style="1" customWidth="1"/>
    <col min="8449" max="8449" width="23.140625" style="1" customWidth="1"/>
    <col min="8450" max="8450" width="6.28515625" style="1" customWidth="1"/>
    <col min="8451" max="8451" width="21.7109375" style="1" customWidth="1"/>
    <col min="8452" max="8702" width="8.85546875" style="1"/>
    <col min="8703" max="8703" width="2.42578125" style="1" customWidth="1"/>
    <col min="8704" max="8704" width="61.140625" style="1" customWidth="1"/>
    <col min="8705" max="8705" width="23.140625" style="1" customWidth="1"/>
    <col min="8706" max="8706" width="6.28515625" style="1" customWidth="1"/>
    <col min="8707" max="8707" width="21.7109375" style="1" customWidth="1"/>
    <col min="8708" max="8958" width="8.85546875" style="1"/>
    <col min="8959" max="8959" width="2.42578125" style="1" customWidth="1"/>
    <col min="8960" max="8960" width="61.140625" style="1" customWidth="1"/>
    <col min="8961" max="8961" width="23.140625" style="1" customWidth="1"/>
    <col min="8962" max="8962" width="6.28515625" style="1" customWidth="1"/>
    <col min="8963" max="8963" width="21.7109375" style="1" customWidth="1"/>
    <col min="8964" max="9214" width="8.85546875" style="1"/>
    <col min="9215" max="9215" width="2.42578125" style="1" customWidth="1"/>
    <col min="9216" max="9216" width="61.140625" style="1" customWidth="1"/>
    <col min="9217" max="9217" width="23.140625" style="1" customWidth="1"/>
    <col min="9218" max="9218" width="6.28515625" style="1" customWidth="1"/>
    <col min="9219" max="9219" width="21.7109375" style="1" customWidth="1"/>
    <col min="9220" max="9470" width="8.85546875" style="1"/>
    <col min="9471" max="9471" width="2.42578125" style="1" customWidth="1"/>
    <col min="9472" max="9472" width="61.140625" style="1" customWidth="1"/>
    <col min="9473" max="9473" width="23.140625" style="1" customWidth="1"/>
    <col min="9474" max="9474" width="6.28515625" style="1" customWidth="1"/>
    <col min="9475" max="9475" width="21.7109375" style="1" customWidth="1"/>
    <col min="9476" max="9726" width="8.85546875" style="1"/>
    <col min="9727" max="9727" width="2.42578125" style="1" customWidth="1"/>
    <col min="9728" max="9728" width="61.140625" style="1" customWidth="1"/>
    <col min="9729" max="9729" width="23.140625" style="1" customWidth="1"/>
    <col min="9730" max="9730" width="6.28515625" style="1" customWidth="1"/>
    <col min="9731" max="9731" width="21.7109375" style="1" customWidth="1"/>
    <col min="9732" max="9982" width="8.85546875" style="1"/>
    <col min="9983" max="9983" width="2.42578125" style="1" customWidth="1"/>
    <col min="9984" max="9984" width="61.140625" style="1" customWidth="1"/>
    <col min="9985" max="9985" width="23.140625" style="1" customWidth="1"/>
    <col min="9986" max="9986" width="6.28515625" style="1" customWidth="1"/>
    <col min="9987" max="9987" width="21.7109375" style="1" customWidth="1"/>
    <col min="9988" max="10238" width="8.85546875" style="1"/>
    <col min="10239" max="10239" width="2.42578125" style="1" customWidth="1"/>
    <col min="10240" max="10240" width="61.140625" style="1" customWidth="1"/>
    <col min="10241" max="10241" width="23.140625" style="1" customWidth="1"/>
    <col min="10242" max="10242" width="6.28515625" style="1" customWidth="1"/>
    <col min="10243" max="10243" width="21.7109375" style="1" customWidth="1"/>
    <col min="10244" max="10494" width="8.85546875" style="1"/>
    <col min="10495" max="10495" width="2.42578125" style="1" customWidth="1"/>
    <col min="10496" max="10496" width="61.140625" style="1" customWidth="1"/>
    <col min="10497" max="10497" width="23.140625" style="1" customWidth="1"/>
    <col min="10498" max="10498" width="6.28515625" style="1" customWidth="1"/>
    <col min="10499" max="10499" width="21.7109375" style="1" customWidth="1"/>
    <col min="10500" max="10750" width="8.85546875" style="1"/>
    <col min="10751" max="10751" width="2.42578125" style="1" customWidth="1"/>
    <col min="10752" max="10752" width="61.140625" style="1" customWidth="1"/>
    <col min="10753" max="10753" width="23.140625" style="1" customWidth="1"/>
    <col min="10754" max="10754" width="6.28515625" style="1" customWidth="1"/>
    <col min="10755" max="10755" width="21.7109375" style="1" customWidth="1"/>
    <col min="10756" max="11006" width="8.85546875" style="1"/>
    <col min="11007" max="11007" width="2.42578125" style="1" customWidth="1"/>
    <col min="11008" max="11008" width="61.140625" style="1" customWidth="1"/>
    <col min="11009" max="11009" width="23.140625" style="1" customWidth="1"/>
    <col min="11010" max="11010" width="6.28515625" style="1" customWidth="1"/>
    <col min="11011" max="11011" width="21.7109375" style="1" customWidth="1"/>
    <col min="11012" max="11262" width="8.85546875" style="1"/>
    <col min="11263" max="11263" width="2.42578125" style="1" customWidth="1"/>
    <col min="11264" max="11264" width="61.140625" style="1" customWidth="1"/>
    <col min="11265" max="11265" width="23.140625" style="1" customWidth="1"/>
    <col min="11266" max="11266" width="6.28515625" style="1" customWidth="1"/>
    <col min="11267" max="11267" width="21.7109375" style="1" customWidth="1"/>
    <col min="11268" max="11518" width="8.85546875" style="1"/>
    <col min="11519" max="11519" width="2.42578125" style="1" customWidth="1"/>
    <col min="11520" max="11520" width="61.140625" style="1" customWidth="1"/>
    <col min="11521" max="11521" width="23.140625" style="1" customWidth="1"/>
    <col min="11522" max="11522" width="6.28515625" style="1" customWidth="1"/>
    <col min="11523" max="11523" width="21.7109375" style="1" customWidth="1"/>
    <col min="11524" max="11774" width="8.85546875" style="1"/>
    <col min="11775" max="11775" width="2.42578125" style="1" customWidth="1"/>
    <col min="11776" max="11776" width="61.140625" style="1" customWidth="1"/>
    <col min="11777" max="11777" width="23.140625" style="1" customWidth="1"/>
    <col min="11778" max="11778" width="6.28515625" style="1" customWidth="1"/>
    <col min="11779" max="11779" width="21.7109375" style="1" customWidth="1"/>
    <col min="11780" max="12030" width="8.85546875" style="1"/>
    <col min="12031" max="12031" width="2.42578125" style="1" customWidth="1"/>
    <col min="12032" max="12032" width="61.140625" style="1" customWidth="1"/>
    <col min="12033" max="12033" width="23.140625" style="1" customWidth="1"/>
    <col min="12034" max="12034" width="6.28515625" style="1" customWidth="1"/>
    <col min="12035" max="12035" width="21.7109375" style="1" customWidth="1"/>
    <col min="12036" max="12286" width="8.85546875" style="1"/>
    <col min="12287" max="12287" width="2.42578125" style="1" customWidth="1"/>
    <col min="12288" max="12288" width="61.140625" style="1" customWidth="1"/>
    <col min="12289" max="12289" width="23.140625" style="1" customWidth="1"/>
    <col min="12290" max="12290" width="6.28515625" style="1" customWidth="1"/>
    <col min="12291" max="12291" width="21.7109375" style="1" customWidth="1"/>
    <col min="12292" max="12542" width="8.85546875" style="1"/>
    <col min="12543" max="12543" width="2.42578125" style="1" customWidth="1"/>
    <col min="12544" max="12544" width="61.140625" style="1" customWidth="1"/>
    <col min="12545" max="12545" width="23.140625" style="1" customWidth="1"/>
    <col min="12546" max="12546" width="6.28515625" style="1" customWidth="1"/>
    <col min="12547" max="12547" width="21.7109375" style="1" customWidth="1"/>
    <col min="12548" max="12798" width="8.85546875" style="1"/>
    <col min="12799" max="12799" width="2.42578125" style="1" customWidth="1"/>
    <col min="12800" max="12800" width="61.140625" style="1" customWidth="1"/>
    <col min="12801" max="12801" width="23.140625" style="1" customWidth="1"/>
    <col min="12802" max="12802" width="6.28515625" style="1" customWidth="1"/>
    <col min="12803" max="12803" width="21.7109375" style="1" customWidth="1"/>
    <col min="12804" max="13054" width="8.85546875" style="1"/>
    <col min="13055" max="13055" width="2.42578125" style="1" customWidth="1"/>
    <col min="13056" max="13056" width="61.140625" style="1" customWidth="1"/>
    <col min="13057" max="13057" width="23.140625" style="1" customWidth="1"/>
    <col min="13058" max="13058" width="6.28515625" style="1" customWidth="1"/>
    <col min="13059" max="13059" width="21.7109375" style="1" customWidth="1"/>
    <col min="13060" max="13310" width="8.85546875" style="1"/>
    <col min="13311" max="13311" width="2.42578125" style="1" customWidth="1"/>
    <col min="13312" max="13312" width="61.140625" style="1" customWidth="1"/>
    <col min="13313" max="13313" width="23.140625" style="1" customWidth="1"/>
    <col min="13314" max="13314" width="6.28515625" style="1" customWidth="1"/>
    <col min="13315" max="13315" width="21.7109375" style="1" customWidth="1"/>
    <col min="13316" max="13566" width="8.85546875" style="1"/>
    <col min="13567" max="13567" width="2.42578125" style="1" customWidth="1"/>
    <col min="13568" max="13568" width="61.140625" style="1" customWidth="1"/>
    <col min="13569" max="13569" width="23.140625" style="1" customWidth="1"/>
    <col min="13570" max="13570" width="6.28515625" style="1" customWidth="1"/>
    <col min="13571" max="13571" width="21.7109375" style="1" customWidth="1"/>
    <col min="13572" max="13822" width="8.85546875" style="1"/>
    <col min="13823" max="13823" width="2.42578125" style="1" customWidth="1"/>
    <col min="13824" max="13824" width="61.140625" style="1" customWidth="1"/>
    <col min="13825" max="13825" width="23.140625" style="1" customWidth="1"/>
    <col min="13826" max="13826" width="6.28515625" style="1" customWidth="1"/>
    <col min="13827" max="13827" width="21.7109375" style="1" customWidth="1"/>
    <col min="13828" max="14078" width="8.85546875" style="1"/>
    <col min="14079" max="14079" width="2.42578125" style="1" customWidth="1"/>
    <col min="14080" max="14080" width="61.140625" style="1" customWidth="1"/>
    <col min="14081" max="14081" width="23.140625" style="1" customWidth="1"/>
    <col min="14082" max="14082" width="6.28515625" style="1" customWidth="1"/>
    <col min="14083" max="14083" width="21.7109375" style="1" customWidth="1"/>
    <col min="14084" max="14334" width="8.85546875" style="1"/>
    <col min="14335" max="14335" width="2.42578125" style="1" customWidth="1"/>
    <col min="14336" max="14336" width="61.140625" style="1" customWidth="1"/>
    <col min="14337" max="14337" width="23.140625" style="1" customWidth="1"/>
    <col min="14338" max="14338" width="6.28515625" style="1" customWidth="1"/>
    <col min="14339" max="14339" width="21.7109375" style="1" customWidth="1"/>
    <col min="14340" max="14590" width="8.85546875" style="1"/>
    <col min="14591" max="14591" width="2.42578125" style="1" customWidth="1"/>
    <col min="14592" max="14592" width="61.140625" style="1" customWidth="1"/>
    <col min="14593" max="14593" width="23.140625" style="1" customWidth="1"/>
    <col min="14594" max="14594" width="6.28515625" style="1" customWidth="1"/>
    <col min="14595" max="14595" width="21.7109375" style="1" customWidth="1"/>
    <col min="14596" max="14846" width="8.85546875" style="1"/>
    <col min="14847" max="14847" width="2.42578125" style="1" customWidth="1"/>
    <col min="14848" max="14848" width="61.140625" style="1" customWidth="1"/>
    <col min="14849" max="14849" width="23.140625" style="1" customWidth="1"/>
    <col min="14850" max="14850" width="6.28515625" style="1" customWidth="1"/>
    <col min="14851" max="14851" width="21.7109375" style="1" customWidth="1"/>
    <col min="14852" max="15102" width="8.85546875" style="1"/>
    <col min="15103" max="15103" width="2.42578125" style="1" customWidth="1"/>
    <col min="15104" max="15104" width="61.140625" style="1" customWidth="1"/>
    <col min="15105" max="15105" width="23.140625" style="1" customWidth="1"/>
    <col min="15106" max="15106" width="6.28515625" style="1" customWidth="1"/>
    <col min="15107" max="15107" width="21.7109375" style="1" customWidth="1"/>
    <col min="15108" max="15358" width="8.85546875" style="1"/>
    <col min="15359" max="15359" width="2.42578125" style="1" customWidth="1"/>
    <col min="15360" max="15360" width="61.140625" style="1" customWidth="1"/>
    <col min="15361" max="15361" width="23.140625" style="1" customWidth="1"/>
    <col min="15362" max="15362" width="6.28515625" style="1" customWidth="1"/>
    <col min="15363" max="15363" width="21.7109375" style="1" customWidth="1"/>
    <col min="15364" max="15614" width="8.85546875" style="1"/>
    <col min="15615" max="15615" width="2.42578125" style="1" customWidth="1"/>
    <col min="15616" max="15616" width="61.140625" style="1" customWidth="1"/>
    <col min="15617" max="15617" width="23.140625" style="1" customWidth="1"/>
    <col min="15618" max="15618" width="6.28515625" style="1" customWidth="1"/>
    <col min="15619" max="15619" width="21.7109375" style="1" customWidth="1"/>
    <col min="15620" max="15870" width="8.85546875" style="1"/>
    <col min="15871" max="15871" width="2.42578125" style="1" customWidth="1"/>
    <col min="15872" max="15872" width="61.140625" style="1" customWidth="1"/>
    <col min="15873" max="15873" width="23.140625" style="1" customWidth="1"/>
    <col min="15874" max="15874" width="6.28515625" style="1" customWidth="1"/>
    <col min="15875" max="15875" width="21.7109375" style="1" customWidth="1"/>
    <col min="15876" max="16126" width="8.85546875" style="1"/>
    <col min="16127" max="16127" width="2.42578125" style="1" customWidth="1"/>
    <col min="16128" max="16128" width="61.140625" style="1" customWidth="1"/>
    <col min="16129" max="16129" width="23.140625" style="1" customWidth="1"/>
    <col min="16130" max="16130" width="6.28515625" style="1" customWidth="1"/>
    <col min="16131" max="16131" width="21.7109375" style="1" customWidth="1"/>
    <col min="16132" max="16384" width="8.85546875" style="1"/>
  </cols>
  <sheetData>
    <row r="8" spans="1:20" s="72" customFormat="1" ht="18.75" x14ac:dyDescent="0.25">
      <c r="A8" s="150" t="s">
        <v>151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1:20" s="72" customFormat="1" ht="15.75" x14ac:dyDescent="0.25">
      <c r="A9" s="153" t="str">
        <f>Orçamento!A8</f>
        <v>A PREFEITURA MUNICIPAL DE SOUSA/PB.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1:20" s="72" customFormat="1" ht="15.75" x14ac:dyDescent="0.25">
      <c r="A10" s="153" t="str">
        <f>Orçamento!A9</f>
        <v>COMISSÃO PERMANENTE DE LICITAÇÃO – CPL.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</row>
    <row r="11" spans="1:20" s="72" customFormat="1" ht="15.75" x14ac:dyDescent="0.25">
      <c r="A11" s="153" t="str">
        <f>Orçamento!A10</f>
        <v>CONCORRÊNCIA PÚBLICA N° 22/2022.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</row>
    <row r="12" spans="1:20" ht="15.75" x14ac:dyDescent="0.25">
      <c r="A12" s="153" t="str">
        <f>Orçamento!A11</f>
        <v>OBRA: CONTRATAÇÃO DE EMPRESA ESPECIALIZADA PARA A PAVIMENTAÇÃO ASFALTICA EM CBUQ EM DIVERSAS RUAS DO MUNICÍPIO DE SOUSA/PB.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</row>
    <row r="13" spans="1:20" ht="15.75" x14ac:dyDescent="0.25">
      <c r="A13" s="153" t="str">
        <f>Orçamento!A12</f>
        <v>DATA: 31/01/2023 - HORA: 10H:00MIN.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</row>
    <row r="14" spans="1:20" x14ac:dyDescent="0.25">
      <c r="A14" s="7"/>
      <c r="B14" s="7"/>
      <c r="C14" s="7"/>
      <c r="D14" s="7"/>
    </row>
    <row r="15" spans="1:20" s="10" customFormat="1" ht="81" customHeight="1" x14ac:dyDescent="0.25">
      <c r="A15" s="152" t="s">
        <v>43</v>
      </c>
      <c r="B15" s="152"/>
      <c r="C15" s="152" t="s">
        <v>44</v>
      </c>
      <c r="D15" s="152"/>
      <c r="E15" s="152"/>
      <c r="F15" s="151" t="s">
        <v>45</v>
      </c>
      <c r="G15" s="151"/>
      <c r="H15" s="151"/>
      <c r="I15" s="151" t="s">
        <v>46</v>
      </c>
      <c r="J15" s="151"/>
      <c r="K15" s="151"/>
      <c r="L15" s="151" t="s">
        <v>47</v>
      </c>
      <c r="M15" s="151"/>
      <c r="N15" s="151"/>
      <c r="O15" s="151" t="s">
        <v>48</v>
      </c>
      <c r="P15" s="151"/>
      <c r="Q15" s="151"/>
      <c r="R15" s="151" t="s">
        <v>49</v>
      </c>
      <c r="S15" s="151"/>
      <c r="T15" s="151"/>
    </row>
    <row r="16" spans="1:20" s="10" customFormat="1" x14ac:dyDescent="0.25">
      <c r="A16" s="11" t="s">
        <v>50</v>
      </c>
      <c r="B16" s="12" t="s">
        <v>51</v>
      </c>
      <c r="C16" s="13" t="s">
        <v>52</v>
      </c>
      <c r="D16" s="13" t="s">
        <v>53</v>
      </c>
      <c r="E16" s="13" t="s">
        <v>54</v>
      </c>
      <c r="F16" s="13" t="s">
        <v>52</v>
      </c>
      <c r="G16" s="13" t="s">
        <v>53</v>
      </c>
      <c r="H16" s="13" t="s">
        <v>54</v>
      </c>
      <c r="I16" s="13" t="s">
        <v>52</v>
      </c>
      <c r="J16" s="13" t="s">
        <v>53</v>
      </c>
      <c r="K16" s="13" t="s">
        <v>54</v>
      </c>
      <c r="L16" s="13" t="s">
        <v>52</v>
      </c>
      <c r="M16" s="13" t="s">
        <v>53</v>
      </c>
      <c r="N16" s="13" t="s">
        <v>54</v>
      </c>
      <c r="O16" s="13" t="s">
        <v>52</v>
      </c>
      <c r="P16" s="13" t="s">
        <v>53</v>
      </c>
      <c r="Q16" s="13" t="s">
        <v>54</v>
      </c>
      <c r="R16" s="13" t="s">
        <v>52</v>
      </c>
      <c r="S16" s="13" t="s">
        <v>53</v>
      </c>
      <c r="T16" s="13" t="s">
        <v>54</v>
      </c>
    </row>
    <row r="17" spans="1:20" s="10" customFormat="1" x14ac:dyDescent="0.25">
      <c r="A17" s="14" t="s">
        <v>55</v>
      </c>
      <c r="B17" s="15">
        <v>4.16</v>
      </c>
      <c r="C17" s="16">
        <v>3</v>
      </c>
      <c r="D17" s="16">
        <v>4</v>
      </c>
      <c r="E17" s="16">
        <v>5.5</v>
      </c>
      <c r="F17" s="16">
        <v>3.8</v>
      </c>
      <c r="G17" s="16">
        <v>4.01</v>
      </c>
      <c r="H17" s="16">
        <v>4.67</v>
      </c>
      <c r="I17" s="16">
        <v>3.43</v>
      </c>
      <c r="J17" s="16">
        <v>4.93</v>
      </c>
      <c r="K17" s="16">
        <v>6.71</v>
      </c>
      <c r="L17" s="16">
        <v>1.5</v>
      </c>
      <c r="M17" s="16">
        <v>3.45</v>
      </c>
      <c r="N17" s="16">
        <v>4.49</v>
      </c>
      <c r="O17" s="16">
        <v>5.29</v>
      </c>
      <c r="P17" s="16">
        <v>5.92</v>
      </c>
      <c r="Q17" s="16">
        <v>7.93</v>
      </c>
      <c r="R17" s="16">
        <v>4</v>
      </c>
      <c r="S17" s="16">
        <v>5.52</v>
      </c>
      <c r="T17" s="16" t="s">
        <v>56</v>
      </c>
    </row>
    <row r="18" spans="1:20" s="10" customFormat="1" x14ac:dyDescent="0.25">
      <c r="A18" s="14" t="s">
        <v>57</v>
      </c>
      <c r="B18" s="15">
        <v>0.8</v>
      </c>
      <c r="C18" s="16">
        <v>0.8</v>
      </c>
      <c r="D18" s="16">
        <v>0.8</v>
      </c>
      <c r="E18" s="16">
        <v>1</v>
      </c>
      <c r="F18" s="16">
        <v>0.32</v>
      </c>
      <c r="G18" s="16">
        <v>0.4</v>
      </c>
      <c r="H18" s="16">
        <v>0.74</v>
      </c>
      <c r="I18" s="16">
        <v>0.28000000000000003</v>
      </c>
      <c r="J18" s="16">
        <v>0.49</v>
      </c>
      <c r="K18" s="16">
        <v>0.75</v>
      </c>
      <c r="L18" s="16">
        <v>0.3</v>
      </c>
      <c r="M18" s="16">
        <v>0.48</v>
      </c>
      <c r="N18" s="16">
        <v>0.82</v>
      </c>
      <c r="O18" s="16">
        <v>0.25</v>
      </c>
      <c r="P18" s="16">
        <v>0.51</v>
      </c>
      <c r="Q18" s="16">
        <v>0.56000000000000005</v>
      </c>
      <c r="R18" s="16">
        <v>0.81</v>
      </c>
      <c r="S18" s="16">
        <v>1.22</v>
      </c>
      <c r="T18" s="16">
        <v>1.99</v>
      </c>
    </row>
    <row r="19" spans="1:20" s="10" customFormat="1" x14ac:dyDescent="0.25">
      <c r="A19" s="14" t="s">
        <v>58</v>
      </c>
      <c r="B19" s="15">
        <v>1</v>
      </c>
      <c r="C19" s="16">
        <v>0.97</v>
      </c>
      <c r="D19" s="16">
        <v>1.27</v>
      </c>
      <c r="E19" s="16">
        <v>1.27</v>
      </c>
      <c r="F19" s="16">
        <v>0.5</v>
      </c>
      <c r="G19" s="16">
        <v>0.56000000000000005</v>
      </c>
      <c r="H19" s="16">
        <v>0.97</v>
      </c>
      <c r="I19" s="16">
        <v>1</v>
      </c>
      <c r="J19" s="16">
        <v>1.39</v>
      </c>
      <c r="K19" s="16">
        <v>1.74</v>
      </c>
      <c r="L19" s="16">
        <v>0.56000000000000005</v>
      </c>
      <c r="M19" s="16">
        <v>0.85</v>
      </c>
      <c r="N19" s="16">
        <v>0.89</v>
      </c>
      <c r="O19" s="16">
        <v>1</v>
      </c>
      <c r="P19" s="16">
        <v>1.48</v>
      </c>
      <c r="Q19" s="16">
        <v>1.97</v>
      </c>
      <c r="R19" s="16">
        <v>1.46</v>
      </c>
      <c r="S19" s="16">
        <v>2.3199999999999998</v>
      </c>
      <c r="T19" s="16">
        <v>3.16</v>
      </c>
    </row>
    <row r="20" spans="1:20" s="10" customFormat="1" x14ac:dyDescent="0.25">
      <c r="A20" s="14" t="s">
        <v>59</v>
      </c>
      <c r="B20" s="15">
        <v>1</v>
      </c>
      <c r="C20" s="16">
        <v>0.59</v>
      </c>
      <c r="D20" s="16">
        <v>1.23</v>
      </c>
      <c r="E20" s="16">
        <v>1.39</v>
      </c>
      <c r="F20" s="16">
        <v>1.02</v>
      </c>
      <c r="G20" s="16">
        <v>1.1100000000000001</v>
      </c>
      <c r="H20" s="16">
        <v>1.21</v>
      </c>
      <c r="I20" s="16">
        <v>0.94</v>
      </c>
      <c r="J20" s="16">
        <v>0.99</v>
      </c>
      <c r="K20" s="16">
        <v>1.17</v>
      </c>
      <c r="L20" s="16">
        <v>0.85</v>
      </c>
      <c r="M20" s="16">
        <v>0.85</v>
      </c>
      <c r="N20" s="16">
        <v>1.1100000000000001</v>
      </c>
      <c r="O20" s="16">
        <v>1.01</v>
      </c>
      <c r="P20" s="16">
        <v>1.07</v>
      </c>
      <c r="Q20" s="16">
        <v>1.1100000000000001</v>
      </c>
      <c r="R20" s="16">
        <v>0.94</v>
      </c>
      <c r="S20" s="16">
        <v>1.02</v>
      </c>
      <c r="T20" s="16">
        <v>1.33</v>
      </c>
    </row>
    <row r="21" spans="1:20" s="10" customFormat="1" x14ac:dyDescent="0.25">
      <c r="A21" s="14" t="s">
        <v>60</v>
      </c>
      <c r="B21" s="15">
        <v>4.1399999999999997</v>
      </c>
      <c r="C21" s="16">
        <v>6.16</v>
      </c>
      <c r="D21" s="16">
        <v>7.4</v>
      </c>
      <c r="E21" s="16">
        <v>8.9600000000000009</v>
      </c>
      <c r="F21" s="16">
        <v>6.64</v>
      </c>
      <c r="G21" s="16">
        <v>7.3</v>
      </c>
      <c r="H21" s="16">
        <v>8.69</v>
      </c>
      <c r="I21" s="16">
        <v>6.74</v>
      </c>
      <c r="J21" s="16">
        <v>8.0399999999999991</v>
      </c>
      <c r="K21" s="16">
        <v>9.4</v>
      </c>
      <c r="L21" s="16">
        <v>3.5</v>
      </c>
      <c r="M21" s="16">
        <v>5.1100000000000003</v>
      </c>
      <c r="N21" s="16">
        <v>6.22</v>
      </c>
      <c r="O21" s="16">
        <v>8</v>
      </c>
      <c r="P21" s="16">
        <v>8.31</v>
      </c>
      <c r="Q21" s="16">
        <v>9.51</v>
      </c>
      <c r="R21" s="16">
        <v>7.14</v>
      </c>
      <c r="S21" s="16">
        <v>8.4</v>
      </c>
      <c r="T21" s="16">
        <v>10.43</v>
      </c>
    </row>
    <row r="22" spans="1:20" s="10" customFormat="1" x14ac:dyDescent="0.25">
      <c r="A22" s="14" t="s">
        <v>61</v>
      </c>
      <c r="B22" s="15">
        <v>11.65</v>
      </c>
      <c r="C22" s="145" t="s">
        <v>62</v>
      </c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</row>
    <row r="23" spans="1:20" s="10" customFormat="1" x14ac:dyDescent="0.25">
      <c r="C23" s="17"/>
      <c r="D23" s="17"/>
      <c r="E23" s="17"/>
    </row>
    <row r="24" spans="1:20" s="10" customFormat="1" x14ac:dyDescent="0.25">
      <c r="A24" s="146" t="s">
        <v>63</v>
      </c>
      <c r="B24" s="146"/>
      <c r="C24" s="146"/>
      <c r="D24" s="146"/>
      <c r="E24" s="17"/>
      <c r="F24" s="147" t="s">
        <v>64</v>
      </c>
      <c r="G24" s="147"/>
      <c r="H24" s="147"/>
      <c r="I24" s="147"/>
      <c r="J24" s="147"/>
      <c r="K24" s="147"/>
      <c r="L24" s="147"/>
      <c r="M24" s="147"/>
      <c r="N24" s="147"/>
    </row>
    <row r="25" spans="1:20" s="10" customFormat="1" ht="39.75" customHeight="1" x14ac:dyDescent="0.25">
      <c r="A25" s="148" t="s">
        <v>65</v>
      </c>
      <c r="B25" s="148"/>
      <c r="C25" s="148"/>
      <c r="D25" s="148"/>
      <c r="E25" s="17"/>
      <c r="F25" s="147" t="s">
        <v>66</v>
      </c>
      <c r="G25" s="147"/>
      <c r="H25" s="147"/>
      <c r="I25" s="147"/>
      <c r="J25" s="147"/>
      <c r="K25" s="147"/>
      <c r="L25" s="18" t="s">
        <v>52</v>
      </c>
      <c r="M25" s="18" t="s">
        <v>53</v>
      </c>
      <c r="N25" s="18" t="s">
        <v>54</v>
      </c>
    </row>
    <row r="26" spans="1:20" s="10" customFormat="1" ht="39.75" customHeight="1" x14ac:dyDescent="0.25">
      <c r="A26" s="149" t="s">
        <v>67</v>
      </c>
      <c r="B26" s="149"/>
      <c r="C26" s="149"/>
      <c r="D26" s="149"/>
      <c r="E26" s="17"/>
      <c r="F26" s="144" t="s">
        <v>44</v>
      </c>
      <c r="G26" s="144"/>
      <c r="H26" s="144"/>
      <c r="I26" s="144"/>
      <c r="J26" s="144"/>
      <c r="K26" s="144"/>
      <c r="L26" s="19">
        <v>20.34</v>
      </c>
      <c r="M26" s="19">
        <v>22.12</v>
      </c>
      <c r="N26" s="19">
        <v>25</v>
      </c>
    </row>
    <row r="27" spans="1:20" s="10" customFormat="1" ht="46.5" customHeight="1" x14ac:dyDescent="0.25">
      <c r="A27" s="149" t="s">
        <v>68</v>
      </c>
      <c r="B27" s="149"/>
      <c r="C27" s="149"/>
      <c r="D27" s="149"/>
      <c r="F27" s="144" t="s">
        <v>69</v>
      </c>
      <c r="G27" s="144"/>
      <c r="H27" s="144"/>
      <c r="I27" s="144"/>
      <c r="J27" s="144"/>
      <c r="K27" s="144"/>
      <c r="L27" s="19">
        <v>19.600000000000001</v>
      </c>
      <c r="M27" s="19">
        <v>20.97</v>
      </c>
      <c r="N27" s="19">
        <v>24.23</v>
      </c>
    </row>
    <row r="28" spans="1:20" s="10" customFormat="1" ht="34.5" customHeight="1" x14ac:dyDescent="0.25">
      <c r="A28" s="73" t="s">
        <v>70</v>
      </c>
      <c r="B28" s="74">
        <f>((1+(B17+B18+B19)/100)*((1+B20/100)*(1+B21/100))/(1-B22/100))-1</f>
        <v>0.26146249507640085</v>
      </c>
      <c r="C28" s="20"/>
      <c r="D28" s="20"/>
      <c r="F28" s="144" t="s">
        <v>71</v>
      </c>
      <c r="G28" s="144"/>
      <c r="H28" s="144"/>
      <c r="I28" s="144"/>
      <c r="J28" s="144"/>
      <c r="K28" s="144"/>
      <c r="L28" s="19">
        <v>20.76</v>
      </c>
      <c r="M28" s="19">
        <v>24.18</v>
      </c>
      <c r="N28" s="19">
        <v>26.44</v>
      </c>
    </row>
    <row r="29" spans="1:20" s="10" customFormat="1" x14ac:dyDescent="0.25">
      <c r="A29" s="143" t="s">
        <v>72</v>
      </c>
      <c r="B29" s="143"/>
      <c r="C29" s="143"/>
      <c r="D29" s="143"/>
      <c r="F29" s="144" t="s">
        <v>73</v>
      </c>
      <c r="G29" s="144"/>
      <c r="H29" s="144"/>
      <c r="I29" s="144"/>
      <c r="J29" s="144"/>
      <c r="K29" s="144"/>
      <c r="L29" s="19">
        <v>24</v>
      </c>
      <c r="M29" s="19">
        <v>25.84</v>
      </c>
      <c r="N29" s="19">
        <v>27.86</v>
      </c>
    </row>
    <row r="30" spans="1:20" s="10" customFormat="1" x14ac:dyDescent="0.25">
      <c r="F30" s="144" t="s">
        <v>74</v>
      </c>
      <c r="G30" s="144"/>
      <c r="H30" s="144"/>
      <c r="I30" s="144"/>
      <c r="J30" s="144"/>
      <c r="K30" s="144"/>
      <c r="L30" s="19">
        <v>22.8</v>
      </c>
      <c r="M30" s="19">
        <v>27.48</v>
      </c>
      <c r="N30" s="19">
        <v>30.95</v>
      </c>
    </row>
    <row r="31" spans="1:20" s="10" customFormat="1" x14ac:dyDescent="0.25">
      <c r="F31" s="144" t="s">
        <v>75</v>
      </c>
      <c r="G31" s="144"/>
      <c r="H31" s="144"/>
      <c r="I31" s="144"/>
      <c r="J31" s="144"/>
      <c r="K31" s="144"/>
      <c r="L31" s="19">
        <v>11.1</v>
      </c>
      <c r="M31" s="19">
        <v>14.02</v>
      </c>
      <c r="N31" s="19">
        <v>16.8</v>
      </c>
    </row>
    <row r="32" spans="1:20" s="10" customFormat="1" x14ac:dyDescent="0.25"/>
    <row r="33" spans="1:15" s="10" customFormat="1" x14ac:dyDescent="0.25"/>
    <row r="34" spans="1:15" s="10" customFormat="1" x14ac:dyDescent="0.25">
      <c r="A34" s="21" t="s">
        <v>76</v>
      </c>
      <c r="B34" s="21"/>
      <c r="C34" s="21"/>
      <c r="D34" s="21"/>
      <c r="E34" s="21"/>
    </row>
    <row r="35" spans="1:15" s="10" customFormat="1" x14ac:dyDescent="0.25">
      <c r="A35" s="22" t="s">
        <v>77</v>
      </c>
    </row>
    <row r="36" spans="1:15" s="10" customFormat="1" x14ac:dyDescent="0.25">
      <c r="A36" s="10" t="s">
        <v>78</v>
      </c>
    </row>
    <row r="37" spans="1:15" s="10" customFormat="1" x14ac:dyDescent="0.25">
      <c r="A37" s="10" t="s">
        <v>79</v>
      </c>
    </row>
    <row r="38" spans="1:15" s="10" customFormat="1" x14ac:dyDescent="0.25">
      <c r="A38" s="10" t="s">
        <v>80</v>
      </c>
    </row>
    <row r="39" spans="1:15" x14ac:dyDescent="0.25">
      <c r="A39" s="7"/>
      <c r="B39" s="7"/>
      <c r="C39" s="7"/>
      <c r="D39" s="7"/>
    </row>
    <row r="40" spans="1:15" ht="15.75" x14ac:dyDescent="0.25">
      <c r="A40" s="39"/>
      <c r="B40" s="6"/>
      <c r="C40" s="6"/>
      <c r="D40" s="6"/>
    </row>
    <row r="41" spans="1:15" x14ac:dyDescent="0.25">
      <c r="A41" s="6"/>
      <c r="B41" s="6"/>
      <c r="C41" s="6"/>
      <c r="D41" s="6"/>
    </row>
    <row r="42" spans="1:15" x14ac:dyDescent="0.25">
      <c r="B42" s="23"/>
      <c r="C42" s="1"/>
      <c r="D42" s="4"/>
      <c r="O42" s="8"/>
    </row>
    <row r="43" spans="1:15" ht="15" customHeight="1" x14ac:dyDescent="0.25">
      <c r="B43" s="23"/>
      <c r="C43" s="1"/>
      <c r="D43" s="5"/>
      <c r="O43" s="9"/>
    </row>
    <row r="44" spans="1:15" x14ac:dyDescent="0.25">
      <c r="B44" s="23"/>
      <c r="C44" s="1"/>
      <c r="D44" s="5"/>
      <c r="O44" s="9"/>
    </row>
    <row r="45" spans="1:15" x14ac:dyDescent="0.25">
      <c r="B45" s="23"/>
      <c r="C45" s="1"/>
      <c r="D45" s="5"/>
      <c r="O45" s="9"/>
    </row>
  </sheetData>
  <mergeCells count="27">
    <mergeCell ref="A26:D26"/>
    <mergeCell ref="F26:K26"/>
    <mergeCell ref="C22:T22"/>
    <mergeCell ref="A24:D24"/>
    <mergeCell ref="F24:N24"/>
    <mergeCell ref="A25:D25"/>
    <mergeCell ref="F25:K25"/>
    <mergeCell ref="A8:T8"/>
    <mergeCell ref="A15:B15"/>
    <mergeCell ref="C15:E15"/>
    <mergeCell ref="F15:H15"/>
    <mergeCell ref="I15:K15"/>
    <mergeCell ref="L15:N15"/>
    <mergeCell ref="O15:Q15"/>
    <mergeCell ref="R15:T15"/>
    <mergeCell ref="A9:T9"/>
    <mergeCell ref="A10:T10"/>
    <mergeCell ref="A11:T11"/>
    <mergeCell ref="A12:T12"/>
    <mergeCell ref="A13:T13"/>
    <mergeCell ref="F31:K31"/>
    <mergeCell ref="A27:D27"/>
    <mergeCell ref="F27:K27"/>
    <mergeCell ref="F28:K28"/>
    <mergeCell ref="A29:D29"/>
    <mergeCell ref="F29:K29"/>
    <mergeCell ref="F30:K30"/>
  </mergeCells>
  <printOptions horizontalCentered="1"/>
  <pageMargins left="0.43307086614173229" right="0.55118110236220474" top="0.31496062992125984" bottom="0.59055118110236227" header="0.51181102362204722" footer="0.51181102362204722"/>
  <pageSetup paperSize="9"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icrosoft Equation 3.0" shapeId="7169" r:id="rId4">
          <objectPr defaultSize="0" autoPict="0" r:id="rId5">
            <anchor moveWithCells="1" sizeWithCells="1">
              <from>
                <xdr:col>0</xdr:col>
                <xdr:colOff>85725</xdr:colOff>
                <xdr:row>29</xdr:row>
                <xdr:rowOff>38100</xdr:rowOff>
              </from>
              <to>
                <xdr:col>3</xdr:col>
                <xdr:colOff>323850</xdr:colOff>
                <xdr:row>31</xdr:row>
                <xdr:rowOff>104775</xdr:rowOff>
              </to>
            </anchor>
          </objectPr>
        </oleObject>
      </mc:Choice>
      <mc:Fallback>
        <oleObject progId="Microsoft Equation 3.0" shapeId="716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/>
  <dimension ref="A7:F58"/>
  <sheetViews>
    <sheetView view="pageBreakPreview" topLeftCell="A27" zoomScaleNormal="100" zoomScaleSheetLayoutView="100" workbookViewId="0">
      <selection activeCell="C49" sqref="C49"/>
    </sheetView>
  </sheetViews>
  <sheetFormatPr defaultColWidth="9.140625" defaultRowHeight="15" x14ac:dyDescent="0.25"/>
  <cols>
    <col min="1" max="1" width="9.140625" style="75"/>
    <col min="2" max="2" width="36.5703125" style="75" customWidth="1"/>
    <col min="3" max="6" width="17.28515625" style="75" customWidth="1"/>
    <col min="7" max="16384" width="9.140625" style="75"/>
  </cols>
  <sheetData>
    <row r="7" spans="1:6" x14ac:dyDescent="0.25">
      <c r="A7" s="155" t="str">
        <f>Orçamento!A8</f>
        <v>A PREFEITURA MUNICIPAL DE SOUSA/PB.</v>
      </c>
      <c r="B7" s="155"/>
      <c r="C7" s="155"/>
      <c r="D7" s="155"/>
      <c r="E7" s="155"/>
      <c r="F7" s="155"/>
    </row>
    <row r="8" spans="1:6" x14ac:dyDescent="0.25">
      <c r="A8" s="155" t="str">
        <f>Orçamento!A9</f>
        <v>COMISSÃO PERMANENTE DE LICITAÇÃO – CPL.</v>
      </c>
      <c r="B8" s="155"/>
      <c r="C8" s="155"/>
      <c r="D8" s="155"/>
      <c r="E8" s="155"/>
      <c r="F8" s="155"/>
    </row>
    <row r="9" spans="1:6" x14ac:dyDescent="0.25">
      <c r="A9" s="155" t="str">
        <f>Orçamento!A10</f>
        <v>CONCORRÊNCIA PÚBLICA N° 22/2022.</v>
      </c>
      <c r="B9" s="155"/>
      <c r="C9" s="155"/>
      <c r="D9" s="155"/>
      <c r="E9" s="155"/>
      <c r="F9" s="155"/>
    </row>
    <row r="10" spans="1:6" ht="37.5" customHeight="1" x14ac:dyDescent="0.25">
      <c r="A10" s="156" t="str">
        <f>Orçamento!A11</f>
        <v>OBRA: CONTRATAÇÃO DE EMPRESA ESPECIALIZADA PARA A PAVIMENTAÇÃO ASFALTICA EM CBUQ EM DIVERSAS RUAS DO MUNICÍPIO DE SOUSA/PB.</v>
      </c>
      <c r="B10" s="156"/>
      <c r="C10" s="156"/>
      <c r="D10" s="156"/>
      <c r="E10" s="156"/>
      <c r="F10" s="156"/>
    </row>
    <row r="11" spans="1:6" x14ac:dyDescent="0.25">
      <c r="A11" s="155" t="str">
        <f>Orçamento!A12</f>
        <v>DATA: 31/01/2023 - HORA: 10H:00MIN.</v>
      </c>
      <c r="B11" s="155"/>
      <c r="C11" s="155"/>
      <c r="D11" s="155"/>
      <c r="E11" s="155"/>
      <c r="F11" s="155"/>
    </row>
    <row r="13" spans="1:6" s="77" customFormat="1" ht="15.75" customHeight="1" x14ac:dyDescent="0.25">
      <c r="A13" s="76" t="s">
        <v>118</v>
      </c>
      <c r="B13" s="76"/>
      <c r="C13" s="76"/>
      <c r="D13" s="76"/>
      <c r="E13" s="76"/>
      <c r="F13" s="76"/>
    </row>
    <row r="14" spans="1:6" s="77" customFormat="1" ht="15.75" customHeight="1" x14ac:dyDescent="0.25">
      <c r="A14" s="76"/>
      <c r="B14" s="76"/>
      <c r="C14" s="76"/>
      <c r="D14" s="76"/>
      <c r="E14" s="76"/>
      <c r="F14" s="76"/>
    </row>
    <row r="15" spans="1:6" s="77" customFormat="1" ht="15.75" customHeight="1" x14ac:dyDescent="0.25">
      <c r="A15" s="154" t="s">
        <v>7</v>
      </c>
      <c r="B15" s="154" t="s">
        <v>9</v>
      </c>
      <c r="C15" s="78" t="s">
        <v>119</v>
      </c>
      <c r="D15" s="78"/>
      <c r="E15" s="78" t="s">
        <v>120</v>
      </c>
      <c r="F15" s="78"/>
    </row>
    <row r="16" spans="1:6" s="77" customFormat="1" x14ac:dyDescent="0.25">
      <c r="A16" s="154"/>
      <c r="B16" s="154"/>
      <c r="C16" s="79" t="s">
        <v>81</v>
      </c>
      <c r="D16" s="79" t="s">
        <v>82</v>
      </c>
      <c r="E16" s="79" t="s">
        <v>81</v>
      </c>
      <c r="F16" s="79" t="s">
        <v>82</v>
      </c>
    </row>
    <row r="17" spans="1:6" s="77" customFormat="1" x14ac:dyDescent="0.25">
      <c r="A17" s="78" t="s">
        <v>83</v>
      </c>
      <c r="B17" s="80"/>
      <c r="C17" s="78"/>
      <c r="D17" s="78"/>
      <c r="E17" s="78"/>
      <c r="F17" s="78"/>
    </row>
    <row r="18" spans="1:6" x14ac:dyDescent="0.25">
      <c r="A18" s="81" t="s">
        <v>10</v>
      </c>
      <c r="B18" s="82" t="s">
        <v>11</v>
      </c>
      <c r="C18" s="83">
        <v>0</v>
      </c>
      <c r="D18" s="83">
        <v>0</v>
      </c>
      <c r="E18" s="83">
        <v>0.2</v>
      </c>
      <c r="F18" s="83">
        <v>0.2</v>
      </c>
    </row>
    <row r="19" spans="1:6" x14ac:dyDescent="0.25">
      <c r="A19" s="81" t="s">
        <v>12</v>
      </c>
      <c r="B19" s="82" t="s">
        <v>13</v>
      </c>
      <c r="C19" s="83">
        <v>1.4999999999999999E-2</v>
      </c>
      <c r="D19" s="83">
        <v>1.4999999999999999E-2</v>
      </c>
      <c r="E19" s="83">
        <v>1.4999999999999999E-2</v>
      </c>
      <c r="F19" s="83">
        <v>1.4999999999999999E-2</v>
      </c>
    </row>
    <row r="20" spans="1:6" x14ac:dyDescent="0.25">
      <c r="A20" s="81" t="s">
        <v>14</v>
      </c>
      <c r="B20" s="82" t="s">
        <v>15</v>
      </c>
      <c r="C20" s="83">
        <v>0.01</v>
      </c>
      <c r="D20" s="83">
        <v>0.01</v>
      </c>
      <c r="E20" s="83">
        <v>0.01</v>
      </c>
      <c r="F20" s="83">
        <v>0.01</v>
      </c>
    </row>
    <row r="21" spans="1:6" x14ac:dyDescent="0.25">
      <c r="A21" s="81" t="s">
        <v>16</v>
      </c>
      <c r="B21" s="82" t="s">
        <v>17</v>
      </c>
      <c r="C21" s="83">
        <v>2E-3</v>
      </c>
      <c r="D21" s="83">
        <v>2E-3</v>
      </c>
      <c r="E21" s="83">
        <v>2E-3</v>
      </c>
      <c r="F21" s="83">
        <v>2E-3</v>
      </c>
    </row>
    <row r="22" spans="1:6" x14ac:dyDescent="0.25">
      <c r="A22" s="81" t="s">
        <v>18</v>
      </c>
      <c r="B22" s="82" t="s">
        <v>19</v>
      </c>
      <c r="C22" s="83">
        <v>6.0000000000000001E-3</v>
      </c>
      <c r="D22" s="83">
        <v>6.0000000000000001E-3</v>
      </c>
      <c r="E22" s="83">
        <v>6.0000000000000001E-3</v>
      </c>
      <c r="F22" s="83">
        <v>6.0000000000000001E-3</v>
      </c>
    </row>
    <row r="23" spans="1:6" ht="15.75" customHeight="1" x14ac:dyDescent="0.25">
      <c r="A23" s="81" t="s">
        <v>20</v>
      </c>
      <c r="B23" s="82" t="s">
        <v>121</v>
      </c>
      <c r="C23" s="83">
        <v>2.5000000000000001E-2</v>
      </c>
      <c r="D23" s="83">
        <v>2.5000000000000001E-2</v>
      </c>
      <c r="E23" s="83">
        <v>2.5000000000000001E-2</v>
      </c>
      <c r="F23" s="83">
        <v>2.5000000000000001E-2</v>
      </c>
    </row>
    <row r="24" spans="1:6" ht="15.75" customHeight="1" x14ac:dyDescent="0.25">
      <c r="A24" s="81" t="s">
        <v>21</v>
      </c>
      <c r="B24" s="82" t="s">
        <v>122</v>
      </c>
      <c r="C24" s="83">
        <v>0.03</v>
      </c>
      <c r="D24" s="83">
        <v>0.03</v>
      </c>
      <c r="E24" s="83">
        <v>0.03</v>
      </c>
      <c r="F24" s="83">
        <v>0.03</v>
      </c>
    </row>
    <row r="25" spans="1:6" x14ac:dyDescent="0.25">
      <c r="A25" s="81" t="s">
        <v>22</v>
      </c>
      <c r="B25" s="82" t="s">
        <v>84</v>
      </c>
      <c r="C25" s="83">
        <v>0.08</v>
      </c>
      <c r="D25" s="83">
        <v>0.08</v>
      </c>
      <c r="E25" s="83">
        <v>0.08</v>
      </c>
      <c r="F25" s="83">
        <v>0.08</v>
      </c>
    </row>
    <row r="26" spans="1:6" x14ac:dyDescent="0.25">
      <c r="A26" s="81" t="s">
        <v>85</v>
      </c>
      <c r="B26" s="82" t="s">
        <v>86</v>
      </c>
      <c r="C26" s="83">
        <v>0</v>
      </c>
      <c r="D26" s="83">
        <v>0</v>
      </c>
      <c r="E26" s="83">
        <v>0</v>
      </c>
      <c r="F26" s="83">
        <v>0</v>
      </c>
    </row>
    <row r="27" spans="1:6" x14ac:dyDescent="0.25">
      <c r="A27" s="81" t="s">
        <v>23</v>
      </c>
      <c r="B27" s="82" t="s">
        <v>123</v>
      </c>
      <c r="C27" s="83">
        <f>SUM(C18:C26)</f>
        <v>0.16799999999999998</v>
      </c>
      <c r="D27" s="83">
        <f>SUM(D18:D26)</f>
        <v>0.16799999999999998</v>
      </c>
      <c r="E27" s="83">
        <f>SUM(E18:E26)</f>
        <v>0.36800000000000005</v>
      </c>
      <c r="F27" s="83">
        <f>SUM(F18:F26)</f>
        <v>0.36800000000000005</v>
      </c>
    </row>
    <row r="28" spans="1:6" s="77" customFormat="1" x14ac:dyDescent="0.25">
      <c r="A28" s="78" t="s">
        <v>87</v>
      </c>
      <c r="B28" s="80"/>
      <c r="C28" s="78"/>
      <c r="D28" s="78"/>
      <c r="E28" s="78"/>
      <c r="F28" s="78"/>
    </row>
    <row r="29" spans="1:6" ht="15.75" customHeight="1" x14ac:dyDescent="0.25">
      <c r="A29" s="81" t="s">
        <v>24</v>
      </c>
      <c r="B29" s="82" t="s">
        <v>124</v>
      </c>
      <c r="C29" s="83">
        <v>0.18010000000000001</v>
      </c>
      <c r="D29" s="81" t="s">
        <v>88</v>
      </c>
      <c r="E29" s="83">
        <v>0.18010000000000001</v>
      </c>
      <c r="F29" s="81" t="s">
        <v>88</v>
      </c>
    </row>
    <row r="30" spans="1:6" x14ac:dyDescent="0.25">
      <c r="A30" s="81" t="s">
        <v>25</v>
      </c>
      <c r="B30" s="82" t="s">
        <v>125</v>
      </c>
      <c r="C30" s="83">
        <v>4.2999999999999997E-2</v>
      </c>
      <c r="D30" s="81" t="s">
        <v>88</v>
      </c>
      <c r="E30" s="83">
        <v>4.2999999999999997E-2</v>
      </c>
      <c r="F30" s="81" t="s">
        <v>88</v>
      </c>
    </row>
    <row r="31" spans="1:6" ht="15.75" customHeight="1" x14ac:dyDescent="0.25">
      <c r="A31" s="81" t="s">
        <v>26</v>
      </c>
      <c r="B31" s="82" t="s">
        <v>126</v>
      </c>
      <c r="C31" s="83">
        <v>8.6999999999999994E-3</v>
      </c>
      <c r="D31" s="83">
        <v>6.7000000000000002E-3</v>
      </c>
      <c r="E31" s="83">
        <v>8.6999999999999994E-3</v>
      </c>
      <c r="F31" s="83">
        <v>6.7000000000000002E-3</v>
      </c>
    </row>
    <row r="32" spans="1:6" ht="15.75" customHeight="1" x14ac:dyDescent="0.25">
      <c r="A32" s="81" t="s">
        <v>27</v>
      </c>
      <c r="B32" s="82" t="s">
        <v>127</v>
      </c>
      <c r="C32" s="83">
        <v>0.10780000000000001</v>
      </c>
      <c r="D32" s="83">
        <v>8.3299999999999999E-2</v>
      </c>
      <c r="E32" s="83">
        <v>0.10780000000000001</v>
      </c>
      <c r="F32" s="83">
        <v>8.3299999999999999E-2</v>
      </c>
    </row>
    <row r="33" spans="1:6" ht="15.75" customHeight="1" x14ac:dyDescent="0.25">
      <c r="A33" s="81" t="s">
        <v>28</v>
      </c>
      <c r="B33" s="82" t="s">
        <v>128</v>
      </c>
      <c r="C33" s="83">
        <v>6.9999999999999999E-4</v>
      </c>
      <c r="D33" s="83">
        <v>5.9999999999999995E-4</v>
      </c>
      <c r="E33" s="83">
        <v>6.9999999999999999E-4</v>
      </c>
      <c r="F33" s="83">
        <v>5.9999999999999995E-4</v>
      </c>
    </row>
    <row r="34" spans="1:6" ht="15.75" customHeight="1" x14ac:dyDescent="0.25">
      <c r="A34" s="81" t="s">
        <v>89</v>
      </c>
      <c r="B34" s="82" t="s">
        <v>129</v>
      </c>
      <c r="C34" s="83">
        <v>7.1999999999999998E-3</v>
      </c>
      <c r="D34" s="83">
        <v>5.5999999999999999E-3</v>
      </c>
      <c r="E34" s="83">
        <v>7.1999999999999998E-3</v>
      </c>
      <c r="F34" s="83">
        <v>5.5999999999999999E-3</v>
      </c>
    </row>
    <row r="35" spans="1:6" x14ac:dyDescent="0.25">
      <c r="A35" s="81" t="s">
        <v>90</v>
      </c>
      <c r="B35" s="82" t="s">
        <v>130</v>
      </c>
      <c r="C35" s="83">
        <v>1.9800000000000002E-2</v>
      </c>
      <c r="D35" s="81" t="s">
        <v>88</v>
      </c>
      <c r="E35" s="83">
        <v>1.9800000000000002E-2</v>
      </c>
      <c r="F35" s="81" t="s">
        <v>88</v>
      </c>
    </row>
    <row r="36" spans="1:6" ht="15.75" customHeight="1" x14ac:dyDescent="0.25">
      <c r="A36" s="81" t="s">
        <v>91</v>
      </c>
      <c r="B36" s="82" t="s">
        <v>131</v>
      </c>
      <c r="C36" s="83">
        <v>1.1000000000000001E-3</v>
      </c>
      <c r="D36" s="83">
        <v>8.0000000000000004E-4</v>
      </c>
      <c r="E36" s="83">
        <v>1.1000000000000001E-3</v>
      </c>
      <c r="F36" s="83">
        <v>8.0000000000000004E-4</v>
      </c>
    </row>
    <row r="37" spans="1:6" ht="15.75" customHeight="1" x14ac:dyDescent="0.25">
      <c r="A37" s="81" t="s">
        <v>92</v>
      </c>
      <c r="B37" s="82" t="s">
        <v>132</v>
      </c>
      <c r="C37" s="83">
        <v>0.13639999999999999</v>
      </c>
      <c r="D37" s="83">
        <v>0.1055</v>
      </c>
      <c r="E37" s="83">
        <v>0.13639999999999999</v>
      </c>
      <c r="F37" s="83">
        <v>0.1055</v>
      </c>
    </row>
    <row r="38" spans="1:6" ht="15.75" customHeight="1" x14ac:dyDescent="0.25">
      <c r="A38" s="81" t="s">
        <v>93</v>
      </c>
      <c r="B38" s="82" t="s">
        <v>133</v>
      </c>
      <c r="C38" s="83">
        <v>2.9999999999999997E-4</v>
      </c>
      <c r="D38" s="83">
        <v>2.9999999999999997E-4</v>
      </c>
      <c r="E38" s="83">
        <v>2.9999999999999997E-4</v>
      </c>
      <c r="F38" s="83">
        <v>2.9999999999999997E-4</v>
      </c>
    </row>
    <row r="39" spans="1:6" x14ac:dyDescent="0.25">
      <c r="A39" s="81" t="s">
        <v>29</v>
      </c>
      <c r="B39" s="82" t="s">
        <v>134</v>
      </c>
      <c r="C39" s="83">
        <f>SUM(C29:C38)</f>
        <v>0.50509999999999988</v>
      </c>
      <c r="D39" s="83">
        <f>SUM(D29:D38)</f>
        <v>0.20279999999999998</v>
      </c>
      <c r="E39" s="83">
        <f>SUM(E29:E38)</f>
        <v>0.50509999999999988</v>
      </c>
      <c r="F39" s="83">
        <f>SUM(F29:F38)</f>
        <v>0.20279999999999998</v>
      </c>
    </row>
    <row r="40" spans="1:6" s="77" customFormat="1" x14ac:dyDescent="0.25">
      <c r="A40" s="78" t="s">
        <v>94</v>
      </c>
      <c r="B40" s="80"/>
      <c r="C40" s="78"/>
      <c r="D40" s="78"/>
      <c r="E40" s="78"/>
      <c r="F40" s="78"/>
    </row>
    <row r="41" spans="1:6" ht="15.75" customHeight="1" x14ac:dyDescent="0.25">
      <c r="A41" s="81" t="s">
        <v>30</v>
      </c>
      <c r="B41" s="82" t="s">
        <v>135</v>
      </c>
      <c r="C41" s="83">
        <v>4.4499999999999998E-2</v>
      </c>
      <c r="D41" s="83">
        <v>3.4500000000000003E-2</v>
      </c>
      <c r="E41" s="83">
        <v>4.4499999999999998E-2</v>
      </c>
      <c r="F41" s="83">
        <v>3.4500000000000003E-2</v>
      </c>
    </row>
    <row r="42" spans="1:6" ht="15.75" customHeight="1" x14ac:dyDescent="0.25">
      <c r="A42" s="81" t="s">
        <v>31</v>
      </c>
      <c r="B42" s="82" t="s">
        <v>136</v>
      </c>
      <c r="C42" s="83">
        <v>1E-3</v>
      </c>
      <c r="D42" s="83">
        <v>8.0000000000000004E-4</v>
      </c>
      <c r="E42" s="83">
        <v>1E-3</v>
      </c>
      <c r="F42" s="83">
        <v>8.0000000000000004E-4</v>
      </c>
    </row>
    <row r="43" spans="1:6" ht="15.75" customHeight="1" x14ac:dyDescent="0.25">
      <c r="A43" s="81" t="s">
        <v>32</v>
      </c>
      <c r="B43" s="82" t="s">
        <v>137</v>
      </c>
      <c r="C43" s="83">
        <v>5.0000000000000001E-3</v>
      </c>
      <c r="D43" s="83">
        <v>3.8999999999999998E-3</v>
      </c>
      <c r="E43" s="83">
        <v>5.0000000000000001E-3</v>
      </c>
      <c r="F43" s="83">
        <v>3.8999999999999998E-3</v>
      </c>
    </row>
    <row r="44" spans="1:6" ht="15.75" customHeight="1" x14ac:dyDescent="0.25">
      <c r="A44" s="81" t="s">
        <v>95</v>
      </c>
      <c r="B44" s="82" t="s">
        <v>138</v>
      </c>
      <c r="C44" s="83">
        <v>4.1000000000000002E-2</v>
      </c>
      <c r="D44" s="83">
        <v>3.1699999999999999E-2</v>
      </c>
      <c r="E44" s="83">
        <v>4.1000000000000002E-2</v>
      </c>
      <c r="F44" s="83">
        <v>3.1699999999999999E-2</v>
      </c>
    </row>
    <row r="45" spans="1:6" ht="15.75" customHeight="1" x14ac:dyDescent="0.25">
      <c r="A45" s="81" t="s">
        <v>96</v>
      </c>
      <c r="B45" s="82" t="s">
        <v>139</v>
      </c>
      <c r="C45" s="83">
        <v>3.7000000000000002E-3</v>
      </c>
      <c r="D45" s="83">
        <v>2.8999999999999998E-3</v>
      </c>
      <c r="E45" s="83">
        <v>3.7000000000000002E-3</v>
      </c>
      <c r="F45" s="83">
        <v>2.8999999999999998E-3</v>
      </c>
    </row>
    <row r="46" spans="1:6" x14ac:dyDescent="0.25">
      <c r="A46" s="81" t="s">
        <v>33</v>
      </c>
      <c r="B46" s="82" t="s">
        <v>134</v>
      </c>
      <c r="C46" s="83">
        <f>SUM(C41:C45)</f>
        <v>9.5199999999999993E-2</v>
      </c>
      <c r="D46" s="83">
        <f>SUM(D41:D45)</f>
        <v>7.3800000000000004E-2</v>
      </c>
      <c r="E46" s="83">
        <f>SUM(E41:E45)</f>
        <v>9.5199999999999993E-2</v>
      </c>
      <c r="F46" s="83">
        <f>SUM(F41:F45)</f>
        <v>7.3800000000000004E-2</v>
      </c>
    </row>
    <row r="47" spans="1:6" s="77" customFormat="1" x14ac:dyDescent="0.25">
      <c r="A47" s="78" t="s">
        <v>97</v>
      </c>
      <c r="B47" s="80"/>
      <c r="C47" s="78"/>
      <c r="D47" s="78"/>
      <c r="E47" s="78"/>
      <c r="F47" s="78"/>
    </row>
    <row r="48" spans="1:6" ht="15.75" customHeight="1" x14ac:dyDescent="0.25">
      <c r="A48" s="81" t="s">
        <v>34</v>
      </c>
      <c r="B48" s="82" t="s">
        <v>140</v>
      </c>
      <c r="C48" s="83">
        <v>8.4900000000000003E-2</v>
      </c>
      <c r="D48" s="83">
        <v>3.4099999999999998E-2</v>
      </c>
      <c r="E48" s="83">
        <v>0.18590000000000001</v>
      </c>
      <c r="F48" s="83">
        <v>7.46E-2</v>
      </c>
    </row>
    <row r="49" spans="1:6" ht="45" x14ac:dyDescent="0.25">
      <c r="A49" s="81" t="s">
        <v>35</v>
      </c>
      <c r="B49" s="82" t="s">
        <v>141</v>
      </c>
      <c r="C49" s="83">
        <v>3.7000000000000002E-3</v>
      </c>
      <c r="D49" s="83">
        <v>2.8999999999999998E-3</v>
      </c>
      <c r="E49" s="83">
        <v>3.8999999999999998E-3</v>
      </c>
      <c r="F49" s="83">
        <v>3.0999999999999999E-3</v>
      </c>
    </row>
    <row r="50" spans="1:6" x14ac:dyDescent="0.25">
      <c r="A50" s="81" t="s">
        <v>36</v>
      </c>
      <c r="B50" s="82" t="s">
        <v>123</v>
      </c>
      <c r="C50" s="83">
        <f>SUM(C48:C49)</f>
        <v>8.8599999999999998E-2</v>
      </c>
      <c r="D50" s="83">
        <f>SUM(D48:D49)</f>
        <v>3.6999999999999998E-2</v>
      </c>
      <c r="E50" s="83">
        <f>SUM(E48:E49)</f>
        <v>0.1898</v>
      </c>
      <c r="F50" s="83">
        <f>SUM(F48:F49)</f>
        <v>7.7700000000000005E-2</v>
      </c>
    </row>
    <row r="51" spans="1:6" s="77" customFormat="1" ht="15.75" customHeight="1" x14ac:dyDescent="0.25">
      <c r="A51" s="84"/>
      <c r="B51" s="79" t="s">
        <v>142</v>
      </c>
      <c r="C51" s="85">
        <f>+C50+C46+C39+C27</f>
        <v>0.85689999999999977</v>
      </c>
      <c r="D51" s="85">
        <f>+D50+D46+D39+D27</f>
        <v>0.48159999999999997</v>
      </c>
      <c r="E51" s="85">
        <f>+E50+E46+E39+E27</f>
        <v>1.1580999999999999</v>
      </c>
      <c r="F51" s="85">
        <f>+F50+F46+F39+F27</f>
        <v>0.72230000000000005</v>
      </c>
    </row>
    <row r="53" spans="1:6" x14ac:dyDescent="0.25">
      <c r="A53" s="155"/>
      <c r="B53" s="155"/>
      <c r="C53" s="155"/>
    </row>
    <row r="55" spans="1:6" x14ac:dyDescent="0.25">
      <c r="A55" s="157"/>
      <c r="B55" s="157"/>
      <c r="C55" s="77"/>
      <c r="D55" s="157"/>
      <c r="E55" s="157"/>
      <c r="F55" s="157"/>
    </row>
    <row r="56" spans="1:6" x14ac:dyDescent="0.25">
      <c r="A56" s="158"/>
      <c r="B56" s="158"/>
      <c r="C56" s="77"/>
      <c r="D56" s="157"/>
      <c r="E56" s="157"/>
      <c r="F56" s="157"/>
    </row>
    <row r="57" spans="1:6" x14ac:dyDescent="0.25">
      <c r="A57" s="157"/>
      <c r="B57" s="157"/>
      <c r="C57" s="77"/>
      <c r="D57" s="157"/>
      <c r="E57" s="157"/>
      <c r="F57" s="157"/>
    </row>
    <row r="58" spans="1:6" x14ac:dyDescent="0.25">
      <c r="A58" s="157"/>
      <c r="B58" s="157"/>
      <c r="C58" s="77"/>
      <c r="D58" s="157"/>
      <c r="E58" s="157"/>
      <c r="F58" s="157"/>
    </row>
  </sheetData>
  <mergeCells count="16">
    <mergeCell ref="A58:B58"/>
    <mergeCell ref="D56:F56"/>
    <mergeCell ref="D57:F57"/>
    <mergeCell ref="D58:F58"/>
    <mergeCell ref="A53:C53"/>
    <mergeCell ref="A55:B55"/>
    <mergeCell ref="D55:F55"/>
    <mergeCell ref="A56:B56"/>
    <mergeCell ref="A57:B57"/>
    <mergeCell ref="A15:A16"/>
    <mergeCell ref="B15:B16"/>
    <mergeCell ref="A8:F8"/>
    <mergeCell ref="A7:F7"/>
    <mergeCell ref="A9:F9"/>
    <mergeCell ref="A10:F10"/>
    <mergeCell ref="A11:F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:E50"/>
  <sheetViews>
    <sheetView view="pageBreakPreview" zoomScale="90" zoomScaleNormal="100" zoomScaleSheetLayoutView="90" workbookViewId="0">
      <selection activeCell="A20" sqref="A20"/>
    </sheetView>
  </sheetViews>
  <sheetFormatPr defaultColWidth="8.85546875" defaultRowHeight="15" x14ac:dyDescent="0.25"/>
  <cols>
    <col min="1" max="1" width="62.42578125" style="1" customWidth="1"/>
    <col min="2" max="2" width="27.85546875" style="2" customWidth="1"/>
    <col min="3" max="253" width="8.85546875" style="1"/>
    <col min="254" max="254" width="2.42578125" style="1" customWidth="1"/>
    <col min="255" max="255" width="61.140625" style="1" customWidth="1"/>
    <col min="256" max="256" width="23.140625" style="1" customWidth="1"/>
    <col min="257" max="257" width="6.28515625" style="1" customWidth="1"/>
    <col min="258" max="258" width="21.7109375" style="1" customWidth="1"/>
    <col min="259" max="509" width="8.85546875" style="1"/>
    <col min="510" max="510" width="2.42578125" style="1" customWidth="1"/>
    <col min="511" max="511" width="61.140625" style="1" customWidth="1"/>
    <col min="512" max="512" width="23.140625" style="1" customWidth="1"/>
    <col min="513" max="513" width="6.28515625" style="1" customWidth="1"/>
    <col min="514" max="514" width="21.7109375" style="1" customWidth="1"/>
    <col min="515" max="765" width="8.85546875" style="1"/>
    <col min="766" max="766" width="2.42578125" style="1" customWidth="1"/>
    <col min="767" max="767" width="61.140625" style="1" customWidth="1"/>
    <col min="768" max="768" width="23.140625" style="1" customWidth="1"/>
    <col min="769" max="769" width="6.28515625" style="1" customWidth="1"/>
    <col min="770" max="770" width="21.7109375" style="1" customWidth="1"/>
    <col min="771" max="1021" width="8.85546875" style="1"/>
    <col min="1022" max="1022" width="2.42578125" style="1" customWidth="1"/>
    <col min="1023" max="1023" width="61.140625" style="1" customWidth="1"/>
    <col min="1024" max="1024" width="23.140625" style="1" customWidth="1"/>
    <col min="1025" max="1025" width="6.28515625" style="1" customWidth="1"/>
    <col min="1026" max="1026" width="21.7109375" style="1" customWidth="1"/>
    <col min="1027" max="1277" width="8.85546875" style="1"/>
    <col min="1278" max="1278" width="2.42578125" style="1" customWidth="1"/>
    <col min="1279" max="1279" width="61.140625" style="1" customWidth="1"/>
    <col min="1280" max="1280" width="23.140625" style="1" customWidth="1"/>
    <col min="1281" max="1281" width="6.28515625" style="1" customWidth="1"/>
    <col min="1282" max="1282" width="21.7109375" style="1" customWidth="1"/>
    <col min="1283" max="1533" width="8.85546875" style="1"/>
    <col min="1534" max="1534" width="2.42578125" style="1" customWidth="1"/>
    <col min="1535" max="1535" width="61.140625" style="1" customWidth="1"/>
    <col min="1536" max="1536" width="23.140625" style="1" customWidth="1"/>
    <col min="1537" max="1537" width="6.28515625" style="1" customWidth="1"/>
    <col min="1538" max="1538" width="21.7109375" style="1" customWidth="1"/>
    <col min="1539" max="1789" width="8.85546875" style="1"/>
    <col min="1790" max="1790" width="2.42578125" style="1" customWidth="1"/>
    <col min="1791" max="1791" width="61.140625" style="1" customWidth="1"/>
    <col min="1792" max="1792" width="23.140625" style="1" customWidth="1"/>
    <col min="1793" max="1793" width="6.28515625" style="1" customWidth="1"/>
    <col min="1794" max="1794" width="21.7109375" style="1" customWidth="1"/>
    <col min="1795" max="2045" width="8.85546875" style="1"/>
    <col min="2046" max="2046" width="2.42578125" style="1" customWidth="1"/>
    <col min="2047" max="2047" width="61.140625" style="1" customWidth="1"/>
    <col min="2048" max="2048" width="23.140625" style="1" customWidth="1"/>
    <col min="2049" max="2049" width="6.28515625" style="1" customWidth="1"/>
    <col min="2050" max="2050" width="21.7109375" style="1" customWidth="1"/>
    <col min="2051" max="2301" width="8.85546875" style="1"/>
    <col min="2302" max="2302" width="2.42578125" style="1" customWidth="1"/>
    <col min="2303" max="2303" width="61.140625" style="1" customWidth="1"/>
    <col min="2304" max="2304" width="23.140625" style="1" customWidth="1"/>
    <col min="2305" max="2305" width="6.28515625" style="1" customWidth="1"/>
    <col min="2306" max="2306" width="21.7109375" style="1" customWidth="1"/>
    <col min="2307" max="2557" width="8.85546875" style="1"/>
    <col min="2558" max="2558" width="2.42578125" style="1" customWidth="1"/>
    <col min="2559" max="2559" width="61.140625" style="1" customWidth="1"/>
    <col min="2560" max="2560" width="23.140625" style="1" customWidth="1"/>
    <col min="2561" max="2561" width="6.28515625" style="1" customWidth="1"/>
    <col min="2562" max="2562" width="21.7109375" style="1" customWidth="1"/>
    <col min="2563" max="2813" width="8.85546875" style="1"/>
    <col min="2814" max="2814" width="2.42578125" style="1" customWidth="1"/>
    <col min="2815" max="2815" width="61.140625" style="1" customWidth="1"/>
    <col min="2816" max="2816" width="23.140625" style="1" customWidth="1"/>
    <col min="2817" max="2817" width="6.28515625" style="1" customWidth="1"/>
    <col min="2818" max="2818" width="21.7109375" style="1" customWidth="1"/>
    <col min="2819" max="3069" width="8.85546875" style="1"/>
    <col min="3070" max="3070" width="2.42578125" style="1" customWidth="1"/>
    <col min="3071" max="3071" width="61.140625" style="1" customWidth="1"/>
    <col min="3072" max="3072" width="23.140625" style="1" customWidth="1"/>
    <col min="3073" max="3073" width="6.28515625" style="1" customWidth="1"/>
    <col min="3074" max="3074" width="21.7109375" style="1" customWidth="1"/>
    <col min="3075" max="3325" width="8.85546875" style="1"/>
    <col min="3326" max="3326" width="2.42578125" style="1" customWidth="1"/>
    <col min="3327" max="3327" width="61.140625" style="1" customWidth="1"/>
    <col min="3328" max="3328" width="23.140625" style="1" customWidth="1"/>
    <col min="3329" max="3329" width="6.28515625" style="1" customWidth="1"/>
    <col min="3330" max="3330" width="21.7109375" style="1" customWidth="1"/>
    <col min="3331" max="3581" width="8.85546875" style="1"/>
    <col min="3582" max="3582" width="2.42578125" style="1" customWidth="1"/>
    <col min="3583" max="3583" width="61.140625" style="1" customWidth="1"/>
    <col min="3584" max="3584" width="23.140625" style="1" customWidth="1"/>
    <col min="3585" max="3585" width="6.28515625" style="1" customWidth="1"/>
    <col min="3586" max="3586" width="21.7109375" style="1" customWidth="1"/>
    <col min="3587" max="3837" width="8.85546875" style="1"/>
    <col min="3838" max="3838" width="2.42578125" style="1" customWidth="1"/>
    <col min="3839" max="3839" width="61.140625" style="1" customWidth="1"/>
    <col min="3840" max="3840" width="23.140625" style="1" customWidth="1"/>
    <col min="3841" max="3841" width="6.28515625" style="1" customWidth="1"/>
    <col min="3842" max="3842" width="21.7109375" style="1" customWidth="1"/>
    <col min="3843" max="4093" width="8.85546875" style="1"/>
    <col min="4094" max="4094" width="2.42578125" style="1" customWidth="1"/>
    <col min="4095" max="4095" width="61.140625" style="1" customWidth="1"/>
    <col min="4096" max="4096" width="23.140625" style="1" customWidth="1"/>
    <col min="4097" max="4097" width="6.28515625" style="1" customWidth="1"/>
    <col min="4098" max="4098" width="21.7109375" style="1" customWidth="1"/>
    <col min="4099" max="4349" width="8.85546875" style="1"/>
    <col min="4350" max="4350" width="2.42578125" style="1" customWidth="1"/>
    <col min="4351" max="4351" width="61.140625" style="1" customWidth="1"/>
    <col min="4352" max="4352" width="23.140625" style="1" customWidth="1"/>
    <col min="4353" max="4353" width="6.28515625" style="1" customWidth="1"/>
    <col min="4354" max="4354" width="21.7109375" style="1" customWidth="1"/>
    <col min="4355" max="4605" width="8.85546875" style="1"/>
    <col min="4606" max="4606" width="2.42578125" style="1" customWidth="1"/>
    <col min="4607" max="4607" width="61.140625" style="1" customWidth="1"/>
    <col min="4608" max="4608" width="23.140625" style="1" customWidth="1"/>
    <col min="4609" max="4609" width="6.28515625" style="1" customWidth="1"/>
    <col min="4610" max="4610" width="21.7109375" style="1" customWidth="1"/>
    <col min="4611" max="4861" width="8.85546875" style="1"/>
    <col min="4862" max="4862" width="2.42578125" style="1" customWidth="1"/>
    <col min="4863" max="4863" width="61.140625" style="1" customWidth="1"/>
    <col min="4864" max="4864" width="23.140625" style="1" customWidth="1"/>
    <col min="4865" max="4865" width="6.28515625" style="1" customWidth="1"/>
    <col min="4866" max="4866" width="21.7109375" style="1" customWidth="1"/>
    <col min="4867" max="5117" width="8.85546875" style="1"/>
    <col min="5118" max="5118" width="2.42578125" style="1" customWidth="1"/>
    <col min="5119" max="5119" width="61.140625" style="1" customWidth="1"/>
    <col min="5120" max="5120" width="23.140625" style="1" customWidth="1"/>
    <col min="5121" max="5121" width="6.28515625" style="1" customWidth="1"/>
    <col min="5122" max="5122" width="21.7109375" style="1" customWidth="1"/>
    <col min="5123" max="5373" width="8.85546875" style="1"/>
    <col min="5374" max="5374" width="2.42578125" style="1" customWidth="1"/>
    <col min="5375" max="5375" width="61.140625" style="1" customWidth="1"/>
    <col min="5376" max="5376" width="23.140625" style="1" customWidth="1"/>
    <col min="5377" max="5377" width="6.28515625" style="1" customWidth="1"/>
    <col min="5378" max="5378" width="21.7109375" style="1" customWidth="1"/>
    <col min="5379" max="5629" width="8.85546875" style="1"/>
    <col min="5630" max="5630" width="2.42578125" style="1" customWidth="1"/>
    <col min="5631" max="5631" width="61.140625" style="1" customWidth="1"/>
    <col min="5632" max="5632" width="23.140625" style="1" customWidth="1"/>
    <col min="5633" max="5633" width="6.28515625" style="1" customWidth="1"/>
    <col min="5634" max="5634" width="21.7109375" style="1" customWidth="1"/>
    <col min="5635" max="5885" width="8.85546875" style="1"/>
    <col min="5886" max="5886" width="2.42578125" style="1" customWidth="1"/>
    <col min="5887" max="5887" width="61.140625" style="1" customWidth="1"/>
    <col min="5888" max="5888" width="23.140625" style="1" customWidth="1"/>
    <col min="5889" max="5889" width="6.28515625" style="1" customWidth="1"/>
    <col min="5890" max="5890" width="21.7109375" style="1" customWidth="1"/>
    <col min="5891" max="6141" width="8.85546875" style="1"/>
    <col min="6142" max="6142" width="2.42578125" style="1" customWidth="1"/>
    <col min="6143" max="6143" width="61.140625" style="1" customWidth="1"/>
    <col min="6144" max="6144" width="23.140625" style="1" customWidth="1"/>
    <col min="6145" max="6145" width="6.28515625" style="1" customWidth="1"/>
    <col min="6146" max="6146" width="21.7109375" style="1" customWidth="1"/>
    <col min="6147" max="6397" width="8.85546875" style="1"/>
    <col min="6398" max="6398" width="2.42578125" style="1" customWidth="1"/>
    <col min="6399" max="6399" width="61.140625" style="1" customWidth="1"/>
    <col min="6400" max="6400" width="23.140625" style="1" customWidth="1"/>
    <col min="6401" max="6401" width="6.28515625" style="1" customWidth="1"/>
    <col min="6402" max="6402" width="21.7109375" style="1" customWidth="1"/>
    <col min="6403" max="6653" width="8.85546875" style="1"/>
    <col min="6654" max="6654" width="2.42578125" style="1" customWidth="1"/>
    <col min="6655" max="6655" width="61.140625" style="1" customWidth="1"/>
    <col min="6656" max="6656" width="23.140625" style="1" customWidth="1"/>
    <col min="6657" max="6657" width="6.28515625" style="1" customWidth="1"/>
    <col min="6658" max="6658" width="21.7109375" style="1" customWidth="1"/>
    <col min="6659" max="6909" width="8.85546875" style="1"/>
    <col min="6910" max="6910" width="2.42578125" style="1" customWidth="1"/>
    <col min="6911" max="6911" width="61.140625" style="1" customWidth="1"/>
    <col min="6912" max="6912" width="23.140625" style="1" customWidth="1"/>
    <col min="6913" max="6913" width="6.28515625" style="1" customWidth="1"/>
    <col min="6914" max="6914" width="21.7109375" style="1" customWidth="1"/>
    <col min="6915" max="7165" width="8.85546875" style="1"/>
    <col min="7166" max="7166" width="2.42578125" style="1" customWidth="1"/>
    <col min="7167" max="7167" width="61.140625" style="1" customWidth="1"/>
    <col min="7168" max="7168" width="23.140625" style="1" customWidth="1"/>
    <col min="7169" max="7169" width="6.28515625" style="1" customWidth="1"/>
    <col min="7170" max="7170" width="21.7109375" style="1" customWidth="1"/>
    <col min="7171" max="7421" width="8.85546875" style="1"/>
    <col min="7422" max="7422" width="2.42578125" style="1" customWidth="1"/>
    <col min="7423" max="7423" width="61.140625" style="1" customWidth="1"/>
    <col min="7424" max="7424" width="23.140625" style="1" customWidth="1"/>
    <col min="7425" max="7425" width="6.28515625" style="1" customWidth="1"/>
    <col min="7426" max="7426" width="21.7109375" style="1" customWidth="1"/>
    <col min="7427" max="7677" width="8.85546875" style="1"/>
    <col min="7678" max="7678" width="2.42578125" style="1" customWidth="1"/>
    <col min="7679" max="7679" width="61.140625" style="1" customWidth="1"/>
    <col min="7680" max="7680" width="23.140625" style="1" customWidth="1"/>
    <col min="7681" max="7681" width="6.28515625" style="1" customWidth="1"/>
    <col min="7682" max="7682" width="21.7109375" style="1" customWidth="1"/>
    <col min="7683" max="7933" width="8.85546875" style="1"/>
    <col min="7934" max="7934" width="2.42578125" style="1" customWidth="1"/>
    <col min="7935" max="7935" width="61.140625" style="1" customWidth="1"/>
    <col min="7936" max="7936" width="23.140625" style="1" customWidth="1"/>
    <col min="7937" max="7937" width="6.28515625" style="1" customWidth="1"/>
    <col min="7938" max="7938" width="21.7109375" style="1" customWidth="1"/>
    <col min="7939" max="8189" width="8.85546875" style="1"/>
    <col min="8190" max="8190" width="2.42578125" style="1" customWidth="1"/>
    <col min="8191" max="8191" width="61.140625" style="1" customWidth="1"/>
    <col min="8192" max="8192" width="23.140625" style="1" customWidth="1"/>
    <col min="8193" max="8193" width="6.28515625" style="1" customWidth="1"/>
    <col min="8194" max="8194" width="21.7109375" style="1" customWidth="1"/>
    <col min="8195" max="8445" width="8.85546875" style="1"/>
    <col min="8446" max="8446" width="2.42578125" style="1" customWidth="1"/>
    <col min="8447" max="8447" width="61.140625" style="1" customWidth="1"/>
    <col min="8448" max="8448" width="23.140625" style="1" customWidth="1"/>
    <col min="8449" max="8449" width="6.28515625" style="1" customWidth="1"/>
    <col min="8450" max="8450" width="21.7109375" style="1" customWidth="1"/>
    <col min="8451" max="8701" width="8.85546875" style="1"/>
    <col min="8702" max="8702" width="2.42578125" style="1" customWidth="1"/>
    <col min="8703" max="8703" width="61.140625" style="1" customWidth="1"/>
    <col min="8704" max="8704" width="23.140625" style="1" customWidth="1"/>
    <col min="8705" max="8705" width="6.28515625" style="1" customWidth="1"/>
    <col min="8706" max="8706" width="21.7109375" style="1" customWidth="1"/>
    <col min="8707" max="8957" width="8.85546875" style="1"/>
    <col min="8958" max="8958" width="2.42578125" style="1" customWidth="1"/>
    <col min="8959" max="8959" width="61.140625" style="1" customWidth="1"/>
    <col min="8960" max="8960" width="23.140625" style="1" customWidth="1"/>
    <col min="8961" max="8961" width="6.28515625" style="1" customWidth="1"/>
    <col min="8962" max="8962" width="21.7109375" style="1" customWidth="1"/>
    <col min="8963" max="9213" width="8.85546875" style="1"/>
    <col min="9214" max="9214" width="2.42578125" style="1" customWidth="1"/>
    <col min="9215" max="9215" width="61.140625" style="1" customWidth="1"/>
    <col min="9216" max="9216" width="23.140625" style="1" customWidth="1"/>
    <col min="9217" max="9217" width="6.28515625" style="1" customWidth="1"/>
    <col min="9218" max="9218" width="21.7109375" style="1" customWidth="1"/>
    <col min="9219" max="9469" width="8.85546875" style="1"/>
    <col min="9470" max="9470" width="2.42578125" style="1" customWidth="1"/>
    <col min="9471" max="9471" width="61.140625" style="1" customWidth="1"/>
    <col min="9472" max="9472" width="23.140625" style="1" customWidth="1"/>
    <col min="9473" max="9473" width="6.28515625" style="1" customWidth="1"/>
    <col min="9474" max="9474" width="21.7109375" style="1" customWidth="1"/>
    <col min="9475" max="9725" width="8.85546875" style="1"/>
    <col min="9726" max="9726" width="2.42578125" style="1" customWidth="1"/>
    <col min="9727" max="9727" width="61.140625" style="1" customWidth="1"/>
    <col min="9728" max="9728" width="23.140625" style="1" customWidth="1"/>
    <col min="9729" max="9729" width="6.28515625" style="1" customWidth="1"/>
    <col min="9730" max="9730" width="21.7109375" style="1" customWidth="1"/>
    <col min="9731" max="9981" width="8.85546875" style="1"/>
    <col min="9982" max="9982" width="2.42578125" style="1" customWidth="1"/>
    <col min="9983" max="9983" width="61.140625" style="1" customWidth="1"/>
    <col min="9984" max="9984" width="23.140625" style="1" customWidth="1"/>
    <col min="9985" max="9985" width="6.28515625" style="1" customWidth="1"/>
    <col min="9986" max="9986" width="21.7109375" style="1" customWidth="1"/>
    <col min="9987" max="10237" width="8.85546875" style="1"/>
    <col min="10238" max="10238" width="2.42578125" style="1" customWidth="1"/>
    <col min="10239" max="10239" width="61.140625" style="1" customWidth="1"/>
    <col min="10240" max="10240" width="23.140625" style="1" customWidth="1"/>
    <col min="10241" max="10241" width="6.28515625" style="1" customWidth="1"/>
    <col min="10242" max="10242" width="21.7109375" style="1" customWidth="1"/>
    <col min="10243" max="10493" width="8.85546875" style="1"/>
    <col min="10494" max="10494" width="2.42578125" style="1" customWidth="1"/>
    <col min="10495" max="10495" width="61.140625" style="1" customWidth="1"/>
    <col min="10496" max="10496" width="23.140625" style="1" customWidth="1"/>
    <col min="10497" max="10497" width="6.28515625" style="1" customWidth="1"/>
    <col min="10498" max="10498" width="21.7109375" style="1" customWidth="1"/>
    <col min="10499" max="10749" width="8.85546875" style="1"/>
    <col min="10750" max="10750" width="2.42578125" style="1" customWidth="1"/>
    <col min="10751" max="10751" width="61.140625" style="1" customWidth="1"/>
    <col min="10752" max="10752" width="23.140625" style="1" customWidth="1"/>
    <col min="10753" max="10753" width="6.28515625" style="1" customWidth="1"/>
    <col min="10754" max="10754" width="21.7109375" style="1" customWidth="1"/>
    <col min="10755" max="11005" width="8.85546875" style="1"/>
    <col min="11006" max="11006" width="2.42578125" style="1" customWidth="1"/>
    <col min="11007" max="11007" width="61.140625" style="1" customWidth="1"/>
    <col min="11008" max="11008" width="23.140625" style="1" customWidth="1"/>
    <col min="11009" max="11009" width="6.28515625" style="1" customWidth="1"/>
    <col min="11010" max="11010" width="21.7109375" style="1" customWidth="1"/>
    <col min="11011" max="11261" width="8.85546875" style="1"/>
    <col min="11262" max="11262" width="2.42578125" style="1" customWidth="1"/>
    <col min="11263" max="11263" width="61.140625" style="1" customWidth="1"/>
    <col min="11264" max="11264" width="23.140625" style="1" customWidth="1"/>
    <col min="11265" max="11265" width="6.28515625" style="1" customWidth="1"/>
    <col min="11266" max="11266" width="21.7109375" style="1" customWidth="1"/>
    <col min="11267" max="11517" width="8.85546875" style="1"/>
    <col min="11518" max="11518" width="2.42578125" style="1" customWidth="1"/>
    <col min="11519" max="11519" width="61.140625" style="1" customWidth="1"/>
    <col min="11520" max="11520" width="23.140625" style="1" customWidth="1"/>
    <col min="11521" max="11521" width="6.28515625" style="1" customWidth="1"/>
    <col min="11522" max="11522" width="21.7109375" style="1" customWidth="1"/>
    <col min="11523" max="11773" width="8.85546875" style="1"/>
    <col min="11774" max="11774" width="2.42578125" style="1" customWidth="1"/>
    <col min="11775" max="11775" width="61.140625" style="1" customWidth="1"/>
    <col min="11776" max="11776" width="23.140625" style="1" customWidth="1"/>
    <col min="11777" max="11777" width="6.28515625" style="1" customWidth="1"/>
    <col min="11778" max="11778" width="21.7109375" style="1" customWidth="1"/>
    <col min="11779" max="12029" width="8.85546875" style="1"/>
    <col min="12030" max="12030" width="2.42578125" style="1" customWidth="1"/>
    <col min="12031" max="12031" width="61.140625" style="1" customWidth="1"/>
    <col min="12032" max="12032" width="23.140625" style="1" customWidth="1"/>
    <col min="12033" max="12033" width="6.28515625" style="1" customWidth="1"/>
    <col min="12034" max="12034" width="21.7109375" style="1" customWidth="1"/>
    <col min="12035" max="12285" width="8.85546875" style="1"/>
    <col min="12286" max="12286" width="2.42578125" style="1" customWidth="1"/>
    <col min="12287" max="12287" width="61.140625" style="1" customWidth="1"/>
    <col min="12288" max="12288" width="23.140625" style="1" customWidth="1"/>
    <col min="12289" max="12289" width="6.28515625" style="1" customWidth="1"/>
    <col min="12290" max="12290" width="21.7109375" style="1" customWidth="1"/>
    <col min="12291" max="12541" width="8.85546875" style="1"/>
    <col min="12542" max="12542" width="2.42578125" style="1" customWidth="1"/>
    <col min="12543" max="12543" width="61.140625" style="1" customWidth="1"/>
    <col min="12544" max="12544" width="23.140625" style="1" customWidth="1"/>
    <col min="12545" max="12545" width="6.28515625" style="1" customWidth="1"/>
    <col min="12546" max="12546" width="21.7109375" style="1" customWidth="1"/>
    <col min="12547" max="12797" width="8.85546875" style="1"/>
    <col min="12798" max="12798" width="2.42578125" style="1" customWidth="1"/>
    <col min="12799" max="12799" width="61.140625" style="1" customWidth="1"/>
    <col min="12800" max="12800" width="23.140625" style="1" customWidth="1"/>
    <col min="12801" max="12801" width="6.28515625" style="1" customWidth="1"/>
    <col min="12802" max="12802" width="21.7109375" style="1" customWidth="1"/>
    <col min="12803" max="13053" width="8.85546875" style="1"/>
    <col min="13054" max="13054" width="2.42578125" style="1" customWidth="1"/>
    <col min="13055" max="13055" width="61.140625" style="1" customWidth="1"/>
    <col min="13056" max="13056" width="23.140625" style="1" customWidth="1"/>
    <col min="13057" max="13057" width="6.28515625" style="1" customWidth="1"/>
    <col min="13058" max="13058" width="21.7109375" style="1" customWidth="1"/>
    <col min="13059" max="13309" width="8.85546875" style="1"/>
    <col min="13310" max="13310" width="2.42578125" style="1" customWidth="1"/>
    <col min="13311" max="13311" width="61.140625" style="1" customWidth="1"/>
    <col min="13312" max="13312" width="23.140625" style="1" customWidth="1"/>
    <col min="13313" max="13313" width="6.28515625" style="1" customWidth="1"/>
    <col min="13314" max="13314" width="21.7109375" style="1" customWidth="1"/>
    <col min="13315" max="13565" width="8.85546875" style="1"/>
    <col min="13566" max="13566" width="2.42578125" style="1" customWidth="1"/>
    <col min="13567" max="13567" width="61.140625" style="1" customWidth="1"/>
    <col min="13568" max="13568" width="23.140625" style="1" customWidth="1"/>
    <col min="13569" max="13569" width="6.28515625" style="1" customWidth="1"/>
    <col min="13570" max="13570" width="21.7109375" style="1" customWidth="1"/>
    <col min="13571" max="13821" width="8.85546875" style="1"/>
    <col min="13822" max="13822" width="2.42578125" style="1" customWidth="1"/>
    <col min="13823" max="13823" width="61.140625" style="1" customWidth="1"/>
    <col min="13824" max="13824" width="23.140625" style="1" customWidth="1"/>
    <col min="13825" max="13825" width="6.28515625" style="1" customWidth="1"/>
    <col min="13826" max="13826" width="21.7109375" style="1" customWidth="1"/>
    <col min="13827" max="14077" width="8.85546875" style="1"/>
    <col min="14078" max="14078" width="2.42578125" style="1" customWidth="1"/>
    <col min="14079" max="14079" width="61.140625" style="1" customWidth="1"/>
    <col min="14080" max="14080" width="23.140625" style="1" customWidth="1"/>
    <col min="14081" max="14081" width="6.28515625" style="1" customWidth="1"/>
    <col min="14082" max="14082" width="21.7109375" style="1" customWidth="1"/>
    <col min="14083" max="14333" width="8.85546875" style="1"/>
    <col min="14334" max="14334" width="2.42578125" style="1" customWidth="1"/>
    <col min="14335" max="14335" width="61.140625" style="1" customWidth="1"/>
    <col min="14336" max="14336" width="23.140625" style="1" customWidth="1"/>
    <col min="14337" max="14337" width="6.28515625" style="1" customWidth="1"/>
    <col min="14338" max="14338" width="21.7109375" style="1" customWidth="1"/>
    <col min="14339" max="14589" width="8.85546875" style="1"/>
    <col min="14590" max="14590" width="2.42578125" style="1" customWidth="1"/>
    <col min="14591" max="14591" width="61.140625" style="1" customWidth="1"/>
    <col min="14592" max="14592" width="23.140625" style="1" customWidth="1"/>
    <col min="14593" max="14593" width="6.28515625" style="1" customWidth="1"/>
    <col min="14594" max="14594" width="21.7109375" style="1" customWidth="1"/>
    <col min="14595" max="14845" width="8.85546875" style="1"/>
    <col min="14846" max="14846" width="2.42578125" style="1" customWidth="1"/>
    <col min="14847" max="14847" width="61.140625" style="1" customWidth="1"/>
    <col min="14848" max="14848" width="23.140625" style="1" customWidth="1"/>
    <col min="14849" max="14849" width="6.28515625" style="1" customWidth="1"/>
    <col min="14850" max="14850" width="21.7109375" style="1" customWidth="1"/>
    <col min="14851" max="15101" width="8.85546875" style="1"/>
    <col min="15102" max="15102" width="2.42578125" style="1" customWidth="1"/>
    <col min="15103" max="15103" width="61.140625" style="1" customWidth="1"/>
    <col min="15104" max="15104" width="23.140625" style="1" customWidth="1"/>
    <col min="15105" max="15105" width="6.28515625" style="1" customWidth="1"/>
    <col min="15106" max="15106" width="21.7109375" style="1" customWidth="1"/>
    <col min="15107" max="15357" width="8.85546875" style="1"/>
    <col min="15358" max="15358" width="2.42578125" style="1" customWidth="1"/>
    <col min="15359" max="15359" width="61.140625" style="1" customWidth="1"/>
    <col min="15360" max="15360" width="23.140625" style="1" customWidth="1"/>
    <col min="15361" max="15361" width="6.28515625" style="1" customWidth="1"/>
    <col min="15362" max="15362" width="21.7109375" style="1" customWidth="1"/>
    <col min="15363" max="15613" width="8.85546875" style="1"/>
    <col min="15614" max="15614" width="2.42578125" style="1" customWidth="1"/>
    <col min="15615" max="15615" width="61.140625" style="1" customWidth="1"/>
    <col min="15616" max="15616" width="23.140625" style="1" customWidth="1"/>
    <col min="15617" max="15617" width="6.28515625" style="1" customWidth="1"/>
    <col min="15618" max="15618" width="21.7109375" style="1" customWidth="1"/>
    <col min="15619" max="15869" width="8.85546875" style="1"/>
    <col min="15870" max="15870" width="2.42578125" style="1" customWidth="1"/>
    <col min="15871" max="15871" width="61.140625" style="1" customWidth="1"/>
    <col min="15872" max="15872" width="23.140625" style="1" customWidth="1"/>
    <col min="15873" max="15873" width="6.28515625" style="1" customWidth="1"/>
    <col min="15874" max="15874" width="21.7109375" style="1" customWidth="1"/>
    <col min="15875" max="16125" width="8.85546875" style="1"/>
    <col min="16126" max="16126" width="2.42578125" style="1" customWidth="1"/>
    <col min="16127" max="16127" width="61.140625" style="1" customWidth="1"/>
    <col min="16128" max="16128" width="23.140625" style="1" customWidth="1"/>
    <col min="16129" max="16129" width="6.28515625" style="1" customWidth="1"/>
    <col min="16130" max="16130" width="21.7109375" style="1" customWidth="1"/>
    <col min="16131" max="16384" width="8.85546875" style="1"/>
  </cols>
  <sheetData>
    <row r="7" spans="1:5" x14ac:dyDescent="0.25">
      <c r="A7" s="159" t="str">
        <f>Orçamento!$A$8</f>
        <v>A PREFEITURA MUNICIPAL DE SOUSA/PB.</v>
      </c>
      <c r="B7" s="159"/>
    </row>
    <row r="8" spans="1:5" x14ac:dyDescent="0.25">
      <c r="A8" s="164" t="str">
        <f>Orçamento!$A$9</f>
        <v>COMISSÃO PERMANENTE DE LICITAÇÃO – CPL.</v>
      </c>
      <c r="B8" s="164"/>
    </row>
    <row r="9" spans="1:5" x14ac:dyDescent="0.25">
      <c r="A9" s="164" t="str">
        <f>Orçamento!$A$10</f>
        <v>CONCORRÊNCIA PÚBLICA N° 22/2022.</v>
      </c>
      <c r="B9" s="164"/>
    </row>
    <row r="10" spans="1:5" ht="35.25" customHeight="1" x14ac:dyDescent="0.25">
      <c r="A10" s="164" t="str">
        <f>Orçamento!$A$11</f>
        <v>OBRA: CONTRATAÇÃO DE EMPRESA ESPECIALIZADA PARA A PAVIMENTAÇÃO ASFALTICA EM CBUQ EM DIVERSAS RUAS DO MUNICÍPIO DE SOUSA/PB.</v>
      </c>
      <c r="B10" s="164"/>
    </row>
    <row r="11" spans="1:5" x14ac:dyDescent="0.25">
      <c r="A11" s="164" t="str">
        <f>Orçamento!$A$12</f>
        <v>DATA: 31/01/2023 - HORA: 10H:00MIN.</v>
      </c>
      <c r="B11" s="164"/>
    </row>
    <row r="12" spans="1:5" x14ac:dyDescent="0.25">
      <c r="A12" s="159" t="s">
        <v>159</v>
      </c>
      <c r="B12" s="159"/>
    </row>
    <row r="13" spans="1:5" x14ac:dyDescent="0.25">
      <c r="A13" s="159"/>
      <c r="B13" s="159"/>
    </row>
    <row r="14" spans="1:5" x14ac:dyDescent="0.25">
      <c r="A14" s="162" t="s">
        <v>174</v>
      </c>
      <c r="B14" s="163"/>
      <c r="D14" s="94"/>
      <c r="E14" s="94"/>
    </row>
    <row r="15" spans="1:5" ht="15" customHeight="1" x14ac:dyDescent="0.25">
      <c r="A15" s="107" t="s">
        <v>9</v>
      </c>
      <c r="B15" s="108" t="s">
        <v>175</v>
      </c>
      <c r="D15" s="94"/>
      <c r="E15" s="94"/>
    </row>
    <row r="16" spans="1:5" x14ac:dyDescent="0.25">
      <c r="A16" s="96" t="s">
        <v>176</v>
      </c>
      <c r="B16" s="97">
        <v>4.1599999999999998E-2</v>
      </c>
      <c r="C16" s="98"/>
      <c r="D16" s="94"/>
      <c r="E16" s="94"/>
    </row>
    <row r="17" spans="1:5" x14ac:dyDescent="0.25">
      <c r="A17" s="96" t="s">
        <v>177</v>
      </c>
      <c r="B17" s="97">
        <v>4.1399999999999999E-2</v>
      </c>
      <c r="D17" s="94"/>
      <c r="E17" s="94"/>
    </row>
    <row r="18" spans="1:5" x14ac:dyDescent="0.25">
      <c r="A18" s="96" t="s">
        <v>178</v>
      </c>
      <c r="B18" s="97">
        <v>0.01</v>
      </c>
      <c r="D18" s="94"/>
      <c r="E18" s="94"/>
    </row>
    <row r="19" spans="1:5" x14ac:dyDescent="0.25">
      <c r="A19" s="96" t="s">
        <v>179</v>
      </c>
      <c r="B19" s="97">
        <v>1.7999999999999999E-2</v>
      </c>
      <c r="D19" s="94"/>
      <c r="E19" s="94"/>
    </row>
    <row r="20" spans="1:5" x14ac:dyDescent="0.25">
      <c r="A20" s="96" t="s">
        <v>180</v>
      </c>
      <c r="B20" s="97">
        <v>4.0000000000000001E-3</v>
      </c>
      <c r="D20" s="94"/>
      <c r="E20" s="94"/>
    </row>
    <row r="21" spans="1:5" x14ac:dyDescent="0.25">
      <c r="A21" s="96" t="s">
        <v>181</v>
      </c>
      <c r="B21" s="97">
        <v>4.0000000000000001E-3</v>
      </c>
      <c r="D21" s="94"/>
      <c r="E21" s="94"/>
    </row>
    <row r="22" spans="1:5" x14ac:dyDescent="0.25">
      <c r="A22" s="96" t="s">
        <v>182</v>
      </c>
      <c r="B22" s="97">
        <v>0.01</v>
      </c>
      <c r="D22" s="94"/>
      <c r="E22" s="94"/>
    </row>
    <row r="23" spans="1:5" x14ac:dyDescent="0.25">
      <c r="A23" s="96" t="s">
        <v>183</v>
      </c>
      <c r="B23" s="97">
        <v>0.11650000000000001</v>
      </c>
      <c r="D23" s="94"/>
      <c r="E23" s="94"/>
    </row>
    <row r="24" spans="1:5" x14ac:dyDescent="0.25">
      <c r="A24" s="109" t="s">
        <v>184</v>
      </c>
      <c r="B24" s="97">
        <v>0.02</v>
      </c>
      <c r="D24" s="94"/>
      <c r="E24" s="94"/>
    </row>
    <row r="25" spans="1:5" x14ac:dyDescent="0.25">
      <c r="A25" s="109" t="s">
        <v>185</v>
      </c>
      <c r="B25" s="97">
        <v>6.4999999999999997E-3</v>
      </c>
      <c r="D25" s="94"/>
      <c r="E25" s="94"/>
    </row>
    <row r="26" spans="1:5" x14ac:dyDescent="0.25">
      <c r="A26" s="109" t="s">
        <v>186</v>
      </c>
      <c r="B26" s="97">
        <v>0.03</v>
      </c>
      <c r="D26" s="94"/>
      <c r="E26" s="94"/>
    </row>
    <row r="27" spans="1:5" x14ac:dyDescent="0.25">
      <c r="A27" s="109" t="s">
        <v>187</v>
      </c>
      <c r="B27" s="97">
        <v>4.4999999999999998E-2</v>
      </c>
      <c r="D27" s="94"/>
      <c r="E27" s="94"/>
    </row>
    <row r="28" spans="1:5" x14ac:dyDescent="0.25">
      <c r="A28" s="109" t="s">
        <v>188</v>
      </c>
      <c r="B28" s="97">
        <v>1.4999999999999999E-2</v>
      </c>
      <c r="D28" s="94"/>
      <c r="E28" s="94"/>
    </row>
    <row r="29" spans="1:5" x14ac:dyDescent="0.25">
      <c r="A29" s="100" t="s">
        <v>149</v>
      </c>
      <c r="B29" s="97">
        <v>0.26150000000000001</v>
      </c>
      <c r="D29" s="94"/>
      <c r="E29" s="94"/>
    </row>
    <row r="30" spans="1:5" x14ac:dyDescent="0.25">
      <c r="A30" s="160"/>
      <c r="B30" s="160"/>
    </row>
    <row r="31" spans="1:5" x14ac:dyDescent="0.25">
      <c r="A31" s="161"/>
      <c r="B31" s="103"/>
      <c r="C31" s="98"/>
    </row>
    <row r="32" spans="1:5" x14ac:dyDescent="0.25">
      <c r="A32" s="161"/>
      <c r="B32" s="104"/>
    </row>
    <row r="33" spans="1:4" x14ac:dyDescent="0.25">
      <c r="A33" s="161"/>
      <c r="B33" s="104"/>
    </row>
    <row r="34" spans="1:4" ht="9" customHeight="1" x14ac:dyDescent="0.25">
      <c r="A34" s="161"/>
      <c r="B34" s="104"/>
    </row>
    <row r="35" spans="1:4" hidden="1" x14ac:dyDescent="0.25">
      <c r="A35" s="161"/>
      <c r="B35" s="104"/>
    </row>
    <row r="36" spans="1:4" hidden="1" x14ac:dyDescent="0.25">
      <c r="A36" s="161"/>
      <c r="B36" s="104"/>
    </row>
    <row r="37" spans="1:4" hidden="1" x14ac:dyDescent="0.25">
      <c r="A37" s="161"/>
      <c r="B37" s="104"/>
    </row>
    <row r="38" spans="1:4" hidden="1" x14ac:dyDescent="0.25">
      <c r="A38" s="161"/>
      <c r="B38" s="104"/>
    </row>
    <row r="39" spans="1:4" hidden="1" x14ac:dyDescent="0.25">
      <c r="A39" s="161"/>
      <c r="B39" s="104"/>
    </row>
    <row r="40" spans="1:4" ht="15.75" x14ac:dyDescent="0.25">
      <c r="A40" s="95"/>
      <c r="B40" s="105"/>
      <c r="D40" s="99"/>
    </row>
    <row r="41" spans="1:4" x14ac:dyDescent="0.25">
      <c r="A41" s="106" t="s">
        <v>189</v>
      </c>
      <c r="B41" s="101"/>
    </row>
    <row r="42" spans="1:4" x14ac:dyDescent="0.25">
      <c r="A42" s="1" t="s">
        <v>190</v>
      </c>
    </row>
    <row r="43" spans="1:4" x14ac:dyDescent="0.25">
      <c r="A43" s="1" t="s">
        <v>191</v>
      </c>
    </row>
    <row r="44" spans="1:4" x14ac:dyDescent="0.25">
      <c r="A44" s="1" t="s">
        <v>192</v>
      </c>
    </row>
    <row r="45" spans="1:4" x14ac:dyDescent="0.25">
      <c r="A45" s="1" t="s">
        <v>193</v>
      </c>
    </row>
    <row r="46" spans="1:4" x14ac:dyDescent="0.25">
      <c r="A46" s="1" t="s">
        <v>194</v>
      </c>
    </row>
    <row r="47" spans="1:4" x14ac:dyDescent="0.25">
      <c r="A47" s="1" t="s">
        <v>195</v>
      </c>
    </row>
    <row r="48" spans="1:4" x14ac:dyDescent="0.25">
      <c r="A48" s="1" t="s">
        <v>196</v>
      </c>
    </row>
    <row r="49" spans="1:1" x14ac:dyDescent="0.25">
      <c r="A49" s="1" t="s">
        <v>197</v>
      </c>
    </row>
    <row r="50" spans="1:1" ht="30" x14ac:dyDescent="0.25">
      <c r="A50" s="110" t="s">
        <v>198</v>
      </c>
    </row>
  </sheetData>
  <mergeCells count="10">
    <mergeCell ref="A7:B7"/>
    <mergeCell ref="A8:B8"/>
    <mergeCell ref="A9:B9"/>
    <mergeCell ref="A10:B10"/>
    <mergeCell ref="A11:B11"/>
    <mergeCell ref="A13:B13"/>
    <mergeCell ref="A30:B30"/>
    <mergeCell ref="A31:A39"/>
    <mergeCell ref="A14:B14"/>
    <mergeCell ref="A12:B12"/>
  </mergeCells>
  <printOptions horizontalCentered="1"/>
  <pageMargins left="0.43307086614173229" right="0.55118110236220474" top="0.9055118110236221" bottom="0.98425196850393704" header="0.51181102362204722" footer="0.51181102362204722"/>
  <pageSetup paperSize="9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Orçamento</vt:lpstr>
      <vt:lpstr>Cronograma</vt:lpstr>
      <vt:lpstr>BDI 1</vt:lpstr>
      <vt:lpstr>BDI 2</vt:lpstr>
      <vt:lpstr>LS</vt:lpstr>
      <vt:lpstr>BDI aplicado</vt:lpstr>
      <vt:lpstr>'BDI 1'!Area_de_impressao</vt:lpstr>
      <vt:lpstr>'BDI 2'!Area_de_impressao</vt:lpstr>
      <vt:lpstr>'BDI aplicado'!Area_de_impressao</vt:lpstr>
      <vt:lpstr>Cronograma!Area_de_impressao</vt:lpstr>
      <vt:lpstr>LS!Area_de_impressao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Rogério Henrique</dc:creator>
  <cp:lastModifiedBy>User12549</cp:lastModifiedBy>
  <cp:lastPrinted>2023-10-10T13:17:44Z</cp:lastPrinted>
  <dcterms:created xsi:type="dcterms:W3CDTF">2020-06-04T05:36:21Z</dcterms:created>
  <dcterms:modified xsi:type="dcterms:W3CDTF">2023-10-10T13:45:43Z</dcterms:modified>
</cp:coreProperties>
</file>