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63068CBD-8B48-4B16-B7C5-501E36C3A041}" xr6:coauthVersionLast="47" xr6:coauthVersionMax="47" xr10:uidLastSave="{00000000-0000-0000-0000-000000000000}"/>
  <bookViews>
    <workbookView xWindow="-120" yWindow="-120" windowWidth="20730" windowHeight="11160" firstSheet="23" activeTab="28"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BM_13" sheetId="32" r:id="rId26"/>
    <sheet name="MEMÓRIA13" sheetId="33" r:id="rId27"/>
    <sheet name="BM_14" sheetId="34" r:id="rId28"/>
    <sheet name="MEMÓRIA14" sheetId="35" r:id="rId29"/>
    <sheet name="Plan1" sheetId="9" r:id="rId30"/>
  </sheets>
  <externalReferences>
    <externalReference r:id="rId31"/>
    <externalReference r:id="rId32"/>
    <externalReference r:id="rId33"/>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25">BM_13!$A$1:$K$378</definedName>
    <definedName name="_xlnm.Print_Area" localSheetId="27">BM_14!$A$1:$K$378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 name="_xlnm.Print_Area" localSheetId="26">MEMÓRIA13!$A$1:$D$359</definedName>
    <definedName name="_xlnm.Print_Area" localSheetId="28">MEMÓRIA14!$A$1:$D$359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1" i="35" l="1"/>
  <c r="B341" i="35"/>
  <c r="A341" i="35"/>
  <c r="C340" i="35"/>
  <c r="B340" i="35"/>
  <c r="A340" i="35"/>
  <c r="C339" i="35"/>
  <c r="B339" i="35"/>
  <c r="A339" i="35"/>
  <c r="C338" i="35"/>
  <c r="B338" i="35"/>
  <c r="A338" i="35"/>
  <c r="C337" i="35"/>
  <c r="B337" i="35"/>
  <c r="A337" i="35"/>
  <c r="C336" i="35"/>
  <c r="B336" i="35"/>
  <c r="A336" i="35"/>
  <c r="C335" i="35"/>
  <c r="B335" i="35"/>
  <c r="A335" i="35"/>
  <c r="C334" i="35"/>
  <c r="B334" i="35"/>
  <c r="A334" i="35"/>
  <c r="C333" i="35"/>
  <c r="B333" i="35"/>
  <c r="A333" i="35"/>
  <c r="C332" i="35"/>
  <c r="B332" i="35"/>
  <c r="A332" i="35"/>
  <c r="C331" i="35"/>
  <c r="B331" i="35"/>
  <c r="A331" i="35"/>
  <c r="C330" i="35"/>
  <c r="B330" i="35"/>
  <c r="A330" i="35"/>
  <c r="B329" i="35"/>
  <c r="A329" i="35"/>
  <c r="C328" i="35"/>
  <c r="B328" i="35"/>
  <c r="A328" i="35"/>
  <c r="C327" i="35"/>
  <c r="B327" i="35"/>
  <c r="A327" i="35"/>
  <c r="C326" i="35"/>
  <c r="B326" i="35"/>
  <c r="A326" i="35"/>
  <c r="C325" i="35"/>
  <c r="B325" i="35"/>
  <c r="A325" i="35"/>
  <c r="C324" i="35"/>
  <c r="B324" i="35"/>
  <c r="A324" i="35"/>
  <c r="C323" i="35"/>
  <c r="B323" i="35"/>
  <c r="A323" i="35"/>
  <c r="C322" i="35"/>
  <c r="B322" i="35"/>
  <c r="A322" i="35"/>
  <c r="C321" i="35"/>
  <c r="B321" i="35"/>
  <c r="A321" i="35"/>
  <c r="C320" i="35"/>
  <c r="B320" i="35"/>
  <c r="A320" i="35"/>
  <c r="C319" i="35"/>
  <c r="B319" i="35"/>
  <c r="A319" i="35"/>
  <c r="C318" i="35"/>
  <c r="B318" i="35"/>
  <c r="A318" i="35"/>
  <c r="C317" i="35"/>
  <c r="B317" i="35"/>
  <c r="A317" i="35"/>
  <c r="C316" i="35"/>
  <c r="B316" i="35"/>
  <c r="A316" i="35"/>
  <c r="C315" i="35"/>
  <c r="B315" i="35"/>
  <c r="A315" i="35"/>
  <c r="C314" i="35"/>
  <c r="B314" i="35"/>
  <c r="A314" i="35"/>
  <c r="C313" i="35"/>
  <c r="B313" i="35"/>
  <c r="A313" i="35"/>
  <c r="C312" i="35"/>
  <c r="B312" i="35"/>
  <c r="A312" i="35"/>
  <c r="C311" i="35"/>
  <c r="B311" i="35"/>
  <c r="A311" i="35"/>
  <c r="C310" i="35"/>
  <c r="B310" i="35"/>
  <c r="A310" i="35"/>
  <c r="B309" i="35"/>
  <c r="A309" i="35"/>
  <c r="C308" i="35"/>
  <c r="B308" i="35"/>
  <c r="A308" i="35"/>
  <c r="C307" i="35"/>
  <c r="B307" i="35"/>
  <c r="A307" i="35"/>
  <c r="C306" i="35"/>
  <c r="B306" i="35"/>
  <c r="A306" i="35"/>
  <c r="C305" i="35"/>
  <c r="B305" i="35"/>
  <c r="A305" i="35"/>
  <c r="C304" i="35"/>
  <c r="B304" i="35"/>
  <c r="A304" i="35"/>
  <c r="C303" i="35"/>
  <c r="B303" i="35"/>
  <c r="A303" i="35"/>
  <c r="C302" i="35"/>
  <c r="B302" i="35"/>
  <c r="A302" i="35"/>
  <c r="C301" i="35"/>
  <c r="B301" i="35"/>
  <c r="A301" i="35"/>
  <c r="C300" i="35"/>
  <c r="B300" i="35"/>
  <c r="A300" i="35"/>
  <c r="C299" i="35"/>
  <c r="B299" i="35"/>
  <c r="A299" i="35"/>
  <c r="C298" i="35"/>
  <c r="B298" i="35"/>
  <c r="A298" i="35"/>
  <c r="C297" i="35"/>
  <c r="B297" i="35"/>
  <c r="A297" i="35"/>
  <c r="C296" i="35"/>
  <c r="B296" i="35"/>
  <c r="A296" i="35"/>
  <c r="C295" i="35"/>
  <c r="B295" i="35"/>
  <c r="A295" i="35"/>
  <c r="C294" i="35"/>
  <c r="B294" i="35"/>
  <c r="A294" i="35"/>
  <c r="C293" i="35"/>
  <c r="B293" i="35"/>
  <c r="A293" i="35"/>
  <c r="C292" i="35"/>
  <c r="B292" i="35"/>
  <c r="A292" i="35"/>
  <c r="C291" i="35"/>
  <c r="B291" i="35"/>
  <c r="A291" i="35"/>
  <c r="C290" i="35"/>
  <c r="B290" i="35"/>
  <c r="A290" i="35"/>
  <c r="B289" i="35"/>
  <c r="A289" i="35"/>
  <c r="C288" i="35"/>
  <c r="B288" i="35"/>
  <c r="A288" i="35"/>
  <c r="C287" i="35"/>
  <c r="B287" i="35"/>
  <c r="A287" i="35"/>
  <c r="C286" i="35"/>
  <c r="B286" i="35"/>
  <c r="A286" i="35"/>
  <c r="C285" i="35"/>
  <c r="B285" i="35"/>
  <c r="A285" i="35"/>
  <c r="C284" i="35"/>
  <c r="B284" i="35"/>
  <c r="A284" i="35"/>
  <c r="C283" i="35"/>
  <c r="B283" i="35"/>
  <c r="A283" i="35"/>
  <c r="B282" i="35"/>
  <c r="A282" i="35"/>
  <c r="C281" i="35"/>
  <c r="B281" i="35"/>
  <c r="A281" i="35"/>
  <c r="C280" i="35"/>
  <c r="B280" i="35"/>
  <c r="A280" i="35"/>
  <c r="C279" i="35"/>
  <c r="B279" i="35"/>
  <c r="A279" i="35"/>
  <c r="C278" i="35"/>
  <c r="B278" i="35"/>
  <c r="A278" i="35"/>
  <c r="C277" i="35"/>
  <c r="B277" i="35"/>
  <c r="A277" i="35"/>
  <c r="C276" i="35"/>
  <c r="B276" i="35"/>
  <c r="A276" i="35"/>
  <c r="C275" i="35"/>
  <c r="B275" i="35"/>
  <c r="A275" i="35"/>
  <c r="C274" i="35"/>
  <c r="B274" i="35"/>
  <c r="A274" i="35"/>
  <c r="C273" i="35"/>
  <c r="B273" i="35"/>
  <c r="A273" i="35"/>
  <c r="C272" i="35"/>
  <c r="B272" i="35"/>
  <c r="A272" i="35"/>
  <c r="C271" i="35"/>
  <c r="B271" i="35"/>
  <c r="A271" i="35"/>
  <c r="C270" i="35"/>
  <c r="B270" i="35"/>
  <c r="A270" i="35"/>
  <c r="B269" i="35"/>
  <c r="A269" i="35"/>
  <c r="C268" i="35"/>
  <c r="B268" i="35"/>
  <c r="A268" i="35"/>
  <c r="C267" i="35"/>
  <c r="B267" i="35"/>
  <c r="A267" i="35"/>
  <c r="C266" i="35"/>
  <c r="B266" i="35"/>
  <c r="A266" i="35"/>
  <c r="C265" i="35"/>
  <c r="B265" i="35"/>
  <c r="A265" i="35"/>
  <c r="C264" i="35"/>
  <c r="B264" i="35"/>
  <c r="A264" i="35"/>
  <c r="C263" i="35"/>
  <c r="B263" i="35"/>
  <c r="A263" i="35"/>
  <c r="C262" i="35"/>
  <c r="B262" i="35"/>
  <c r="A262" i="35"/>
  <c r="C261" i="35"/>
  <c r="B261" i="35"/>
  <c r="A261" i="35"/>
  <c r="C260" i="35"/>
  <c r="B260" i="35"/>
  <c r="A260" i="35"/>
  <c r="C259" i="35"/>
  <c r="B259" i="35"/>
  <c r="A259" i="35"/>
  <c r="C258" i="35"/>
  <c r="B258" i="35"/>
  <c r="A258" i="35"/>
  <c r="C257" i="35"/>
  <c r="B257" i="35"/>
  <c r="A257" i="35"/>
  <c r="C256" i="35"/>
  <c r="B256" i="35"/>
  <c r="A256" i="35"/>
  <c r="C255" i="35"/>
  <c r="B255" i="35"/>
  <c r="A255" i="35"/>
  <c r="C254" i="35"/>
  <c r="B254" i="35"/>
  <c r="A254" i="35"/>
  <c r="C253" i="35"/>
  <c r="B253" i="35"/>
  <c r="A253" i="35"/>
  <c r="C252" i="35"/>
  <c r="B252" i="35"/>
  <c r="A252" i="35"/>
  <c r="C251" i="35"/>
  <c r="B251" i="35"/>
  <c r="A251" i="35"/>
  <c r="C250" i="35"/>
  <c r="B250" i="35"/>
  <c r="A250" i="35"/>
  <c r="C249" i="35"/>
  <c r="B249" i="35"/>
  <c r="A249" i="35"/>
  <c r="B248" i="35"/>
  <c r="A248" i="35"/>
  <c r="C247" i="35"/>
  <c r="B247" i="35"/>
  <c r="A247" i="35"/>
  <c r="C246" i="35"/>
  <c r="B246" i="35"/>
  <c r="A246" i="35"/>
  <c r="C245" i="35"/>
  <c r="B245" i="35"/>
  <c r="A245" i="35"/>
  <c r="C244" i="35"/>
  <c r="B244" i="35"/>
  <c r="A244" i="35"/>
  <c r="C243" i="35"/>
  <c r="B243" i="35"/>
  <c r="A243" i="35"/>
  <c r="C242" i="35"/>
  <c r="B242" i="35"/>
  <c r="A242" i="35"/>
  <c r="C241" i="35"/>
  <c r="B241" i="35"/>
  <c r="A241" i="35"/>
  <c r="C240" i="35"/>
  <c r="B240" i="35"/>
  <c r="A240" i="35"/>
  <c r="C239" i="35"/>
  <c r="B239" i="35"/>
  <c r="A239" i="35"/>
  <c r="C238" i="35"/>
  <c r="B238" i="35"/>
  <c r="A238" i="35"/>
  <c r="C237" i="35"/>
  <c r="B237" i="35"/>
  <c r="A237" i="35"/>
  <c r="C236" i="35"/>
  <c r="B236" i="35"/>
  <c r="A236" i="35"/>
  <c r="C235" i="35"/>
  <c r="B235" i="35"/>
  <c r="A235" i="35"/>
  <c r="C234" i="35"/>
  <c r="B234" i="35"/>
  <c r="A234" i="35"/>
  <c r="C233" i="35"/>
  <c r="B233" i="35"/>
  <c r="A233" i="35"/>
  <c r="C232" i="35"/>
  <c r="B232" i="35"/>
  <c r="A232" i="35"/>
  <c r="C231" i="35"/>
  <c r="B231" i="35"/>
  <c r="A231" i="35"/>
  <c r="C230" i="35"/>
  <c r="B230" i="35"/>
  <c r="A230" i="35"/>
  <c r="C229" i="35"/>
  <c r="B229" i="35"/>
  <c r="A229" i="35"/>
  <c r="C228" i="35"/>
  <c r="B228" i="35"/>
  <c r="A228" i="35"/>
  <c r="C227" i="35"/>
  <c r="B227" i="35"/>
  <c r="A227" i="35"/>
  <c r="C226" i="35"/>
  <c r="B226" i="35"/>
  <c r="A226" i="35"/>
  <c r="C225" i="35"/>
  <c r="B225" i="35"/>
  <c r="A225" i="35"/>
  <c r="C224" i="35"/>
  <c r="B224" i="35"/>
  <c r="A224" i="35"/>
  <c r="C223" i="35"/>
  <c r="B223" i="35"/>
  <c r="A223" i="35"/>
  <c r="C222" i="35"/>
  <c r="B222" i="35"/>
  <c r="A222" i="35"/>
  <c r="C221" i="35"/>
  <c r="B221" i="35"/>
  <c r="A221" i="35"/>
  <c r="C220" i="35"/>
  <c r="B220" i="35"/>
  <c r="A220" i="35"/>
  <c r="C219" i="35"/>
  <c r="B219" i="35"/>
  <c r="A219" i="35"/>
  <c r="C218" i="35"/>
  <c r="B218" i="35"/>
  <c r="A218" i="35"/>
  <c r="C217" i="35"/>
  <c r="B217" i="35"/>
  <c r="A217" i="35"/>
  <c r="C216" i="35"/>
  <c r="B216" i="35"/>
  <c r="A216" i="35"/>
  <c r="C215" i="35"/>
  <c r="B215" i="35"/>
  <c r="A215" i="35"/>
  <c r="C214" i="35"/>
  <c r="B214" i="35"/>
  <c r="A214" i="35"/>
  <c r="C213" i="35"/>
  <c r="B213" i="35"/>
  <c r="A213" i="35"/>
  <c r="C212" i="35"/>
  <c r="B212" i="35"/>
  <c r="A212" i="35"/>
  <c r="C211" i="35"/>
  <c r="B211" i="35"/>
  <c r="A211" i="35"/>
  <c r="C210" i="35"/>
  <c r="B210" i="35"/>
  <c r="A210" i="35"/>
  <c r="C209" i="35"/>
  <c r="B209" i="35"/>
  <c r="A209" i="35"/>
  <c r="C208" i="35"/>
  <c r="B208" i="35"/>
  <c r="A208" i="35"/>
  <c r="C207" i="35"/>
  <c r="B207" i="35"/>
  <c r="A207" i="35"/>
  <c r="C206" i="35"/>
  <c r="B206" i="35"/>
  <c r="A206" i="35"/>
  <c r="C205" i="35"/>
  <c r="B205" i="35"/>
  <c r="A205" i="35"/>
  <c r="C204" i="35"/>
  <c r="B204" i="35"/>
  <c r="A204" i="35"/>
  <c r="C203" i="35"/>
  <c r="B203" i="35"/>
  <c r="A203" i="35"/>
  <c r="C202" i="35"/>
  <c r="B202" i="35"/>
  <c r="A202" i="35"/>
  <c r="C201" i="35"/>
  <c r="B201" i="35"/>
  <c r="A201" i="35"/>
  <c r="C200" i="35"/>
  <c r="B200" i="35"/>
  <c r="A200" i="35"/>
  <c r="C199" i="35"/>
  <c r="B199" i="35"/>
  <c r="A199" i="35"/>
  <c r="C198" i="35"/>
  <c r="B198" i="35"/>
  <c r="A198" i="35"/>
  <c r="C197" i="35"/>
  <c r="B197" i="35"/>
  <c r="A197" i="35"/>
  <c r="B196" i="35"/>
  <c r="A196" i="35"/>
  <c r="C195" i="35"/>
  <c r="B195" i="35"/>
  <c r="A195" i="35"/>
  <c r="C194" i="35"/>
  <c r="B194" i="35"/>
  <c r="A194" i="35"/>
  <c r="C193" i="35"/>
  <c r="B193" i="35"/>
  <c r="A193" i="35"/>
  <c r="C192" i="35"/>
  <c r="B192" i="35"/>
  <c r="A192" i="35"/>
  <c r="C191" i="35"/>
  <c r="B191" i="35"/>
  <c r="A191" i="35"/>
  <c r="B190" i="35"/>
  <c r="A190" i="35"/>
  <c r="C189" i="35"/>
  <c r="B189" i="35"/>
  <c r="A189" i="35"/>
  <c r="C188" i="35"/>
  <c r="B188" i="35"/>
  <c r="A188" i="35"/>
  <c r="C187" i="35"/>
  <c r="B187" i="35"/>
  <c r="A187" i="35"/>
  <c r="C186" i="35"/>
  <c r="B186" i="35"/>
  <c r="A186" i="35"/>
  <c r="C185" i="35"/>
  <c r="B185" i="35"/>
  <c r="A185" i="35"/>
  <c r="E184" i="35"/>
  <c r="C184" i="35"/>
  <c r="B184" i="35"/>
  <c r="A184" i="35"/>
  <c r="E183" i="35"/>
  <c r="C183" i="35"/>
  <c r="B183" i="35"/>
  <c r="A183" i="35"/>
  <c r="E182" i="35"/>
  <c r="C182" i="35"/>
  <c r="B182" i="35"/>
  <c r="A182" i="35"/>
  <c r="E181" i="35"/>
  <c r="C181" i="35"/>
  <c r="B181" i="35"/>
  <c r="A181" i="35"/>
  <c r="B180" i="35"/>
  <c r="A180" i="35"/>
  <c r="C179" i="35"/>
  <c r="B179" i="35"/>
  <c r="A179" i="35"/>
  <c r="C178" i="35"/>
  <c r="B178" i="35"/>
  <c r="A178" i="35"/>
  <c r="C177" i="35"/>
  <c r="B177" i="35"/>
  <c r="A177" i="35"/>
  <c r="C176" i="35"/>
  <c r="B176" i="35"/>
  <c r="A176" i="35"/>
  <c r="C175" i="35"/>
  <c r="B175" i="35"/>
  <c r="A175" i="35"/>
  <c r="C174" i="35"/>
  <c r="B174" i="35"/>
  <c r="A174" i="35"/>
  <c r="C173" i="35"/>
  <c r="B173" i="35"/>
  <c r="A173" i="35"/>
  <c r="C172" i="35"/>
  <c r="B172" i="35"/>
  <c r="A172" i="35"/>
  <c r="C171" i="35"/>
  <c r="B171" i="35"/>
  <c r="A171" i="35"/>
  <c r="C170" i="35"/>
  <c r="B170" i="35"/>
  <c r="A170" i="35"/>
  <c r="C169" i="35"/>
  <c r="B169" i="35"/>
  <c r="A169" i="35"/>
  <c r="C168" i="35"/>
  <c r="B168" i="35"/>
  <c r="A168" i="35"/>
  <c r="C167" i="35"/>
  <c r="B167" i="35"/>
  <c r="A167" i="35"/>
  <c r="C166" i="35"/>
  <c r="B166" i="35"/>
  <c r="A166" i="35"/>
  <c r="C165" i="35"/>
  <c r="B165" i="35"/>
  <c r="A165" i="35"/>
  <c r="C164" i="35"/>
  <c r="B164" i="35"/>
  <c r="A164" i="35"/>
  <c r="C163" i="35"/>
  <c r="B163" i="35"/>
  <c r="A163" i="35"/>
  <c r="C162" i="35"/>
  <c r="B162" i="35"/>
  <c r="A162" i="35"/>
  <c r="B161" i="35"/>
  <c r="A161" i="35"/>
  <c r="C160" i="35"/>
  <c r="B160" i="35"/>
  <c r="A160" i="35"/>
  <c r="C159" i="35"/>
  <c r="B159" i="35"/>
  <c r="A159" i="35"/>
  <c r="C158" i="35"/>
  <c r="B158" i="35"/>
  <c r="A158" i="35"/>
  <c r="C157" i="35"/>
  <c r="B157" i="35"/>
  <c r="A157" i="35"/>
  <c r="C156" i="35"/>
  <c r="B156" i="35"/>
  <c r="A156" i="35"/>
  <c r="C155" i="35"/>
  <c r="B155" i="35"/>
  <c r="A155" i="35"/>
  <c r="C154" i="35"/>
  <c r="B154" i="35"/>
  <c r="A154" i="35"/>
  <c r="C153" i="35"/>
  <c r="B153" i="35"/>
  <c r="A153" i="35"/>
  <c r="C152" i="35"/>
  <c r="B152" i="35"/>
  <c r="A152" i="35"/>
  <c r="C151" i="35"/>
  <c r="B151" i="35"/>
  <c r="A151" i="35"/>
  <c r="C150" i="35"/>
  <c r="B150" i="35"/>
  <c r="A150" i="35"/>
  <c r="C149" i="35"/>
  <c r="B149" i="35"/>
  <c r="A149" i="35"/>
  <c r="C148" i="35"/>
  <c r="B148" i="35"/>
  <c r="A148" i="35"/>
  <c r="C147" i="35"/>
  <c r="B147" i="35"/>
  <c r="A147" i="35"/>
  <c r="C146" i="35"/>
  <c r="B146" i="35"/>
  <c r="A146" i="35"/>
  <c r="C145" i="35"/>
  <c r="B145" i="35"/>
  <c r="A145" i="35"/>
  <c r="C144" i="35"/>
  <c r="B144" i="35"/>
  <c r="A144" i="35"/>
  <c r="B143" i="35"/>
  <c r="A143" i="35"/>
  <c r="C142" i="35"/>
  <c r="B142" i="35"/>
  <c r="A142" i="35"/>
  <c r="C141" i="35"/>
  <c r="B141" i="35"/>
  <c r="A141" i="35"/>
  <c r="C140" i="35"/>
  <c r="B140" i="35"/>
  <c r="A140" i="35"/>
  <c r="C139" i="35"/>
  <c r="B139" i="35"/>
  <c r="A139" i="35"/>
  <c r="C138" i="35"/>
  <c r="B138" i="35"/>
  <c r="A138" i="35"/>
  <c r="C137" i="35"/>
  <c r="B137" i="35"/>
  <c r="A137" i="35"/>
  <c r="C136" i="35"/>
  <c r="B136" i="35"/>
  <c r="A136" i="35"/>
  <c r="C135" i="35"/>
  <c r="B135" i="35"/>
  <c r="A135" i="35"/>
  <c r="C134" i="35"/>
  <c r="B134" i="35"/>
  <c r="A134" i="35"/>
  <c r="C133" i="35"/>
  <c r="B133" i="35"/>
  <c r="A133" i="35"/>
  <c r="C132" i="35"/>
  <c r="B132" i="35"/>
  <c r="A132" i="35"/>
  <c r="C131" i="35"/>
  <c r="B131" i="35"/>
  <c r="A131" i="35"/>
  <c r="C130" i="35"/>
  <c r="B130" i="35"/>
  <c r="A130" i="35"/>
  <c r="C129" i="35"/>
  <c r="B129" i="35"/>
  <c r="A129" i="35"/>
  <c r="C128" i="35"/>
  <c r="B128" i="35"/>
  <c r="A128" i="35"/>
  <c r="C127" i="35"/>
  <c r="B127" i="35"/>
  <c r="A127" i="35"/>
  <c r="C126" i="35"/>
  <c r="B126" i="35"/>
  <c r="A126" i="35"/>
  <c r="C125" i="35"/>
  <c r="B125" i="35"/>
  <c r="A125" i="35"/>
  <c r="C124" i="35"/>
  <c r="B124" i="35"/>
  <c r="A124" i="35"/>
  <c r="C123" i="35"/>
  <c r="B123" i="35"/>
  <c r="A123" i="35"/>
  <c r="C122" i="35"/>
  <c r="B122" i="35"/>
  <c r="A122" i="35"/>
  <c r="C121" i="35"/>
  <c r="B121" i="35"/>
  <c r="A121" i="35"/>
  <c r="C120" i="35"/>
  <c r="B120" i="35"/>
  <c r="A120" i="35"/>
  <c r="B119" i="35"/>
  <c r="A119" i="35"/>
  <c r="C118" i="35"/>
  <c r="B118" i="35"/>
  <c r="A118" i="35"/>
  <c r="C117" i="35"/>
  <c r="B117" i="35"/>
  <c r="A117" i="35"/>
  <c r="C116" i="35"/>
  <c r="B116" i="35"/>
  <c r="A116" i="35"/>
  <c r="C115" i="35"/>
  <c r="B115" i="35"/>
  <c r="A115" i="35"/>
  <c r="C114" i="35"/>
  <c r="B114" i="35"/>
  <c r="A114" i="35"/>
  <c r="C113" i="35"/>
  <c r="B113" i="35"/>
  <c r="A113" i="35"/>
  <c r="C112" i="35"/>
  <c r="B112" i="35"/>
  <c r="A112" i="35"/>
  <c r="C111" i="35"/>
  <c r="B111" i="35"/>
  <c r="A111" i="35"/>
  <c r="B110" i="35"/>
  <c r="A110" i="35"/>
  <c r="C109" i="35"/>
  <c r="B109" i="35"/>
  <c r="A109" i="35"/>
  <c r="C108" i="35"/>
  <c r="B108" i="35"/>
  <c r="A108" i="35"/>
  <c r="C107" i="35"/>
  <c r="B107" i="35"/>
  <c r="A107" i="35"/>
  <c r="C106" i="35"/>
  <c r="B106" i="35"/>
  <c r="A106" i="35"/>
  <c r="B105" i="35"/>
  <c r="A105" i="35"/>
  <c r="C104" i="35"/>
  <c r="B104" i="35"/>
  <c r="A104" i="35"/>
  <c r="C103" i="35"/>
  <c r="B103" i="35"/>
  <c r="A103" i="35"/>
  <c r="C102" i="35"/>
  <c r="B102" i="35"/>
  <c r="A102" i="35"/>
  <c r="C101" i="35"/>
  <c r="B101" i="35"/>
  <c r="A101" i="35"/>
  <c r="C100" i="35"/>
  <c r="B100" i="35"/>
  <c r="A100" i="35"/>
  <c r="B99" i="35"/>
  <c r="A99" i="35"/>
  <c r="C98" i="35"/>
  <c r="B98" i="35"/>
  <c r="A98" i="35"/>
  <c r="C97" i="35"/>
  <c r="B97" i="35"/>
  <c r="A97" i="35"/>
  <c r="I96" i="35"/>
  <c r="H96" i="35"/>
  <c r="F96" i="35"/>
  <c r="C96" i="35"/>
  <c r="B96" i="35"/>
  <c r="A96" i="35"/>
  <c r="H95" i="35"/>
  <c r="I95" i="35" s="1"/>
  <c r="C95" i="35"/>
  <c r="B95" i="35"/>
  <c r="A95" i="35"/>
  <c r="B94" i="35"/>
  <c r="A94" i="35"/>
  <c r="C93" i="35"/>
  <c r="B93" i="35"/>
  <c r="A93" i="35"/>
  <c r="C92" i="35"/>
  <c r="B92" i="35"/>
  <c r="A92" i="35"/>
  <c r="C91" i="35"/>
  <c r="B91" i="35"/>
  <c r="A91" i="35"/>
  <c r="C90" i="35"/>
  <c r="B90" i="35"/>
  <c r="A90" i="35"/>
  <c r="B89" i="35"/>
  <c r="A89" i="35"/>
  <c r="C88" i="35"/>
  <c r="B88" i="35"/>
  <c r="A88" i="35"/>
  <c r="C87" i="35"/>
  <c r="B87" i="35"/>
  <c r="A87" i="35"/>
  <c r="C86" i="35"/>
  <c r="B86" i="35"/>
  <c r="A86" i="35"/>
  <c r="C85" i="35"/>
  <c r="B85" i="35"/>
  <c r="A85" i="35"/>
  <c r="B84" i="35"/>
  <c r="A84" i="35"/>
  <c r="C83" i="35"/>
  <c r="B83" i="35"/>
  <c r="A83" i="35"/>
  <c r="C82" i="35"/>
  <c r="B82" i="35"/>
  <c r="A82" i="35"/>
  <c r="C81" i="35"/>
  <c r="B81" i="35"/>
  <c r="A81" i="35"/>
  <c r="C80" i="35"/>
  <c r="B80" i="35"/>
  <c r="A80" i="35"/>
  <c r="C79" i="35"/>
  <c r="B79" i="35"/>
  <c r="A79" i="35"/>
  <c r="C78" i="35"/>
  <c r="B78" i="35"/>
  <c r="A78" i="35"/>
  <c r="C77" i="35"/>
  <c r="B77" i="35"/>
  <c r="A77" i="35"/>
  <c r="C76" i="35"/>
  <c r="B76" i="35"/>
  <c r="A76" i="35"/>
  <c r="C75" i="35"/>
  <c r="B75" i="35"/>
  <c r="A75" i="35"/>
  <c r="C74" i="35"/>
  <c r="B74" i="35"/>
  <c r="A74" i="35"/>
  <c r="C73" i="35"/>
  <c r="B73" i="35"/>
  <c r="A73" i="35"/>
  <c r="I72" i="35"/>
  <c r="E72" i="35"/>
  <c r="C72" i="35"/>
  <c r="B72" i="35"/>
  <c r="A72" i="35"/>
  <c r="I71" i="35"/>
  <c r="G71" i="35"/>
  <c r="F71" i="35"/>
  <c r="E71" i="35"/>
  <c r="C71" i="35"/>
  <c r="B71" i="35"/>
  <c r="A71" i="35"/>
  <c r="B70" i="35"/>
  <c r="A70" i="35"/>
  <c r="C69" i="35"/>
  <c r="B69" i="35"/>
  <c r="A69" i="35"/>
  <c r="C68" i="35"/>
  <c r="B68" i="35"/>
  <c r="A68" i="35"/>
  <c r="E67" i="35"/>
  <c r="C67" i="35"/>
  <c r="B67" i="35"/>
  <c r="A67" i="35"/>
  <c r="C66" i="35"/>
  <c r="B66" i="35"/>
  <c r="A66" i="35"/>
  <c r="C65" i="35"/>
  <c r="B65" i="35"/>
  <c r="A65" i="35"/>
  <c r="C64" i="35"/>
  <c r="B64" i="35"/>
  <c r="A64" i="35"/>
  <c r="C63" i="35"/>
  <c r="B63" i="35"/>
  <c r="A63" i="35"/>
  <c r="C62" i="35"/>
  <c r="B62" i="35"/>
  <c r="A62" i="35"/>
  <c r="C61" i="35"/>
  <c r="B61" i="35"/>
  <c r="A61" i="35"/>
  <c r="C60" i="35"/>
  <c r="B60" i="35"/>
  <c r="A60" i="35"/>
  <c r="C59" i="35"/>
  <c r="B59" i="35"/>
  <c r="A59" i="35"/>
  <c r="I58" i="35"/>
  <c r="H58" i="35"/>
  <c r="G58" i="35"/>
  <c r="F58" i="35"/>
  <c r="E58" i="35"/>
  <c r="C58" i="35"/>
  <c r="B58" i="35"/>
  <c r="A58" i="35"/>
  <c r="H57" i="35"/>
  <c r="F57" i="35"/>
  <c r="B57" i="35"/>
  <c r="A57" i="35"/>
  <c r="H56" i="35"/>
  <c r="F56" i="35"/>
  <c r="C56" i="35"/>
  <c r="B56" i="35"/>
  <c r="C55" i="35"/>
  <c r="B55" i="35"/>
  <c r="A55" i="35"/>
  <c r="C54" i="35"/>
  <c r="B54" i="35"/>
  <c r="A54" i="35"/>
  <c r="C53" i="35"/>
  <c r="B53" i="35"/>
  <c r="A53" i="35"/>
  <c r="C52" i="35"/>
  <c r="B52" i="35"/>
  <c r="A52" i="35"/>
  <c r="C51" i="35"/>
  <c r="B51" i="35"/>
  <c r="A51" i="35"/>
  <c r="C50" i="35"/>
  <c r="B50" i="35"/>
  <c r="A50" i="35"/>
  <c r="C49" i="35"/>
  <c r="B49" i="35"/>
  <c r="A49" i="35"/>
  <c r="E48" i="35"/>
  <c r="C48" i="35"/>
  <c r="B48" i="35"/>
  <c r="A48" i="35"/>
  <c r="I47" i="35"/>
  <c r="E47" i="35"/>
  <c r="C47" i="35"/>
  <c r="B47" i="35"/>
  <c r="A47" i="35"/>
  <c r="I46" i="35"/>
  <c r="G46" i="35"/>
  <c r="F46" i="35"/>
  <c r="E46" i="35"/>
  <c r="C46" i="35"/>
  <c r="B46" i="35"/>
  <c r="A46" i="35"/>
  <c r="I45" i="35"/>
  <c r="E45" i="35"/>
  <c r="C45" i="35"/>
  <c r="B45" i="35"/>
  <c r="A45" i="35"/>
  <c r="I44" i="35"/>
  <c r="E44" i="35"/>
  <c r="C44" i="35"/>
  <c r="B44" i="35"/>
  <c r="A44" i="35"/>
  <c r="I43" i="35"/>
  <c r="G43" i="35"/>
  <c r="H43" i="35" s="1"/>
  <c r="F43" i="35"/>
  <c r="E43" i="35"/>
  <c r="C43" i="35"/>
  <c r="B43" i="35"/>
  <c r="A43" i="35"/>
  <c r="E42" i="35"/>
  <c r="C42" i="35"/>
  <c r="B42" i="35"/>
  <c r="A42" i="35"/>
  <c r="C41" i="35"/>
  <c r="B41" i="35"/>
  <c r="A41" i="35"/>
  <c r="B40" i="35"/>
  <c r="A40" i="35"/>
  <c r="C39" i="35"/>
  <c r="B39" i="35"/>
  <c r="C38" i="35"/>
  <c r="B38" i="35"/>
  <c r="A38" i="35"/>
  <c r="C37" i="35"/>
  <c r="B37" i="35"/>
  <c r="A37" i="35"/>
  <c r="C36" i="35"/>
  <c r="B36" i="35"/>
  <c r="A36" i="35"/>
  <c r="C35" i="35"/>
  <c r="B35" i="35"/>
  <c r="A35" i="35"/>
  <c r="C34" i="35"/>
  <c r="B34" i="35"/>
  <c r="A34" i="35"/>
  <c r="F33" i="35"/>
  <c r="C33" i="35"/>
  <c r="B33" i="35"/>
  <c r="A33" i="35"/>
  <c r="F32" i="35"/>
  <c r="C32" i="35"/>
  <c r="B32" i="35"/>
  <c r="A32" i="35"/>
  <c r="F31" i="35"/>
  <c r="C31" i="35"/>
  <c r="B31" i="35"/>
  <c r="A31" i="35"/>
  <c r="C30" i="35"/>
  <c r="B30" i="35"/>
  <c r="A30" i="35"/>
  <c r="C29" i="35"/>
  <c r="B29" i="35"/>
  <c r="A29" i="35"/>
  <c r="C28" i="35"/>
  <c r="B28" i="35"/>
  <c r="A28" i="35"/>
  <c r="C27" i="35"/>
  <c r="B27" i="35"/>
  <c r="A27" i="35"/>
  <c r="C26" i="35"/>
  <c r="B26" i="35"/>
  <c r="A26" i="35"/>
  <c r="C25" i="35"/>
  <c r="B25" i="35"/>
  <c r="A25" i="35"/>
  <c r="B24" i="35"/>
  <c r="A24" i="35"/>
  <c r="E22" i="35"/>
  <c r="D22" i="35"/>
  <c r="C19" i="35"/>
  <c r="B19" i="35"/>
  <c r="A19" i="35"/>
  <c r="C18" i="35"/>
  <c r="B18" i="35"/>
  <c r="A18" i="35"/>
  <c r="C17" i="35"/>
  <c r="B17" i="35"/>
  <c r="A17" i="35"/>
  <c r="C16" i="35"/>
  <c r="B16" i="35"/>
  <c r="A16" i="35"/>
  <c r="C15" i="35"/>
  <c r="B15" i="35"/>
  <c r="A15" i="35"/>
  <c r="B14" i="35"/>
  <c r="A14" i="35"/>
  <c r="F13" i="35"/>
  <c r="E13" i="35"/>
  <c r="C13" i="35"/>
  <c r="B13" i="35"/>
  <c r="A13" i="35"/>
  <c r="F12" i="35"/>
  <c r="E12" i="35"/>
  <c r="D12" i="35"/>
  <c r="D13" i="35" s="1"/>
  <c r="C12" i="35"/>
  <c r="B12" i="35"/>
  <c r="A12" i="35"/>
  <c r="F11" i="35"/>
  <c r="E11" i="35"/>
  <c r="C11" i="35"/>
  <c r="B11" i="35"/>
  <c r="A11" i="35"/>
  <c r="B10" i="35"/>
  <c r="A10" i="35"/>
  <c r="C9" i="35"/>
  <c r="B9" i="35"/>
  <c r="A9" i="35"/>
  <c r="C8" i="35"/>
  <c r="B8" i="35"/>
  <c r="A8" i="35"/>
  <c r="C7" i="35"/>
  <c r="B7" i="35"/>
  <c r="A7" i="35"/>
  <c r="C6" i="35"/>
  <c r="B6" i="35"/>
  <c r="A6" i="35"/>
  <c r="C5" i="35"/>
  <c r="B5" i="35"/>
  <c r="A5" i="35"/>
  <c r="B4" i="35"/>
  <c r="A4" i="35"/>
  <c r="H371" i="34"/>
  <c r="F371" i="34"/>
  <c r="I370" i="34"/>
  <c r="H370" i="34"/>
  <c r="G370" i="34"/>
  <c r="J370" i="34" s="1"/>
  <c r="K370" i="34" s="1"/>
  <c r="F370" i="34"/>
  <c r="H369" i="34"/>
  <c r="G369" i="34"/>
  <c r="F369" i="34"/>
  <c r="I369" i="34" s="1"/>
  <c r="J368" i="34"/>
  <c r="I368" i="34"/>
  <c r="H368" i="34"/>
  <c r="F368" i="34"/>
  <c r="G368" i="34" s="1"/>
  <c r="H367" i="34"/>
  <c r="F367" i="34"/>
  <c r="J366" i="34"/>
  <c r="K366" i="34" s="1"/>
  <c r="I366" i="34"/>
  <c r="H366" i="34"/>
  <c r="F366" i="34"/>
  <c r="G366" i="34" s="1"/>
  <c r="H365" i="34"/>
  <c r="F365" i="34"/>
  <c r="I365" i="34" s="1"/>
  <c r="H364" i="34"/>
  <c r="F364" i="34"/>
  <c r="H363" i="34"/>
  <c r="G363" i="34"/>
  <c r="J363" i="34" s="1"/>
  <c r="K363" i="34" s="1"/>
  <c r="F363" i="34"/>
  <c r="I363" i="34" s="1"/>
  <c r="H362" i="34"/>
  <c r="F362" i="34"/>
  <c r="H361" i="34"/>
  <c r="G361" i="34"/>
  <c r="J361" i="34" s="1"/>
  <c r="K361" i="34" s="1"/>
  <c r="F361" i="34"/>
  <c r="I361" i="34" s="1"/>
  <c r="J360" i="34"/>
  <c r="I360" i="34"/>
  <c r="H360" i="34"/>
  <c r="F360" i="34"/>
  <c r="G360" i="34" s="1"/>
  <c r="H359" i="34"/>
  <c r="F359" i="34"/>
  <c r="H358" i="34"/>
  <c r="F358" i="34"/>
  <c r="H357" i="34"/>
  <c r="G357" i="34"/>
  <c r="J357" i="34" s="1"/>
  <c r="K357" i="34" s="1"/>
  <c r="F357" i="34"/>
  <c r="I357" i="34" s="1"/>
  <c r="H356" i="34"/>
  <c r="F356" i="34"/>
  <c r="H355" i="34"/>
  <c r="G355" i="34"/>
  <c r="J355" i="34" s="1"/>
  <c r="K355" i="34" s="1"/>
  <c r="F355" i="34"/>
  <c r="I355" i="34" s="1"/>
  <c r="H353" i="34"/>
  <c r="F353" i="34"/>
  <c r="D353" i="34"/>
  <c r="C353" i="34"/>
  <c r="B353" i="34"/>
  <c r="A353" i="34"/>
  <c r="J352" i="34"/>
  <c r="K352" i="34" s="1"/>
  <c r="H352" i="34"/>
  <c r="G352" i="34"/>
  <c r="F352" i="34"/>
  <c r="D352" i="34"/>
  <c r="I352" i="34" s="1"/>
  <c r="C352" i="34"/>
  <c r="B352" i="34"/>
  <c r="A352" i="34"/>
  <c r="J351" i="34"/>
  <c r="F351" i="34"/>
  <c r="G351" i="34" s="1"/>
  <c r="D351" i="34"/>
  <c r="C351" i="34"/>
  <c r="B351" i="34"/>
  <c r="A351" i="34"/>
  <c r="H350" i="34"/>
  <c r="F350" i="34"/>
  <c r="G350" i="34" s="1"/>
  <c r="J350" i="34" s="1"/>
  <c r="K350" i="34" s="1"/>
  <c r="D350" i="34"/>
  <c r="C350" i="34"/>
  <c r="B350" i="34"/>
  <c r="A350" i="34"/>
  <c r="F349" i="34"/>
  <c r="G349" i="34" s="1"/>
  <c r="D349" i="34"/>
  <c r="C349" i="34"/>
  <c r="B349" i="34"/>
  <c r="A349" i="34"/>
  <c r="J348" i="34"/>
  <c r="K348" i="34" s="1"/>
  <c r="H348" i="34"/>
  <c r="F348" i="34"/>
  <c r="G348" i="34" s="1"/>
  <c r="D348" i="34"/>
  <c r="I348" i="34" s="1"/>
  <c r="C348" i="34"/>
  <c r="B348" i="34"/>
  <c r="A348" i="34"/>
  <c r="J347" i="34"/>
  <c r="F347" i="34"/>
  <c r="G347" i="34" s="1"/>
  <c r="D347" i="34"/>
  <c r="C347" i="34"/>
  <c r="B347" i="34"/>
  <c r="A347" i="34"/>
  <c r="H346" i="34"/>
  <c r="F346" i="34"/>
  <c r="G346" i="34" s="1"/>
  <c r="J346" i="34" s="1"/>
  <c r="K346" i="34" s="1"/>
  <c r="D346" i="34"/>
  <c r="C346" i="34"/>
  <c r="B346" i="34"/>
  <c r="A346" i="34"/>
  <c r="I345" i="34"/>
  <c r="H345" i="34"/>
  <c r="F345" i="34"/>
  <c r="G345" i="34" s="1"/>
  <c r="D345" i="34"/>
  <c r="J345" i="34" s="1"/>
  <c r="C345" i="34"/>
  <c r="B345" i="34"/>
  <c r="A345" i="34"/>
  <c r="H344" i="34"/>
  <c r="G344" i="34"/>
  <c r="J344" i="34" s="1"/>
  <c r="K344" i="34" s="1"/>
  <c r="F344" i="34"/>
  <c r="D344" i="34"/>
  <c r="I344" i="34" s="1"/>
  <c r="C344" i="34"/>
  <c r="B344" i="34"/>
  <c r="A344" i="34"/>
  <c r="I343" i="34"/>
  <c r="H343" i="34"/>
  <c r="F343" i="34"/>
  <c r="G343" i="34" s="1"/>
  <c r="D343" i="34"/>
  <c r="J343" i="34" s="1"/>
  <c r="C343" i="34"/>
  <c r="B343" i="34"/>
  <c r="A343" i="34"/>
  <c r="J342" i="34"/>
  <c r="K342" i="34" s="1"/>
  <c r="H342" i="34"/>
  <c r="F342" i="34"/>
  <c r="G342" i="34" s="1"/>
  <c r="D342" i="34"/>
  <c r="I342" i="34" s="1"/>
  <c r="C342" i="34"/>
  <c r="B342" i="34"/>
  <c r="A342" i="34"/>
  <c r="B341" i="34"/>
  <c r="A341" i="34"/>
  <c r="J340" i="34"/>
  <c r="K340" i="34" s="1"/>
  <c r="H340" i="34"/>
  <c r="G340" i="34"/>
  <c r="F340" i="34"/>
  <c r="D340" i="34"/>
  <c r="I340" i="34" s="1"/>
  <c r="C340" i="34"/>
  <c r="B340" i="34"/>
  <c r="A340" i="34"/>
  <c r="F339" i="34"/>
  <c r="G339" i="34" s="1"/>
  <c r="D339" i="34"/>
  <c r="C339" i="34"/>
  <c r="B339" i="34"/>
  <c r="A339" i="34"/>
  <c r="K338" i="34"/>
  <c r="H338" i="34"/>
  <c r="F338" i="34"/>
  <c r="G338" i="34" s="1"/>
  <c r="J338" i="34" s="1"/>
  <c r="D338" i="34"/>
  <c r="I338" i="34" s="1"/>
  <c r="C338" i="34"/>
  <c r="B338" i="34"/>
  <c r="A338" i="34"/>
  <c r="J337" i="34"/>
  <c r="F337" i="34"/>
  <c r="G337" i="34" s="1"/>
  <c r="D337" i="34"/>
  <c r="C337" i="34"/>
  <c r="B337" i="34"/>
  <c r="A337" i="34"/>
  <c r="H336" i="34"/>
  <c r="F336" i="34"/>
  <c r="G336" i="34" s="1"/>
  <c r="J336" i="34" s="1"/>
  <c r="K336" i="34" s="1"/>
  <c r="D336" i="34"/>
  <c r="C336" i="34"/>
  <c r="B336" i="34"/>
  <c r="A336" i="34"/>
  <c r="F335" i="34"/>
  <c r="G335" i="34" s="1"/>
  <c r="D335" i="34"/>
  <c r="C335" i="34"/>
  <c r="B335" i="34"/>
  <c r="A335" i="34"/>
  <c r="H334" i="34"/>
  <c r="K334" i="34" s="1"/>
  <c r="F334" i="34"/>
  <c r="G334" i="34" s="1"/>
  <c r="J334" i="34" s="1"/>
  <c r="D334" i="34"/>
  <c r="C334" i="34"/>
  <c r="B334" i="34"/>
  <c r="A334" i="34"/>
  <c r="I333" i="34"/>
  <c r="H333" i="34"/>
  <c r="F333" i="34"/>
  <c r="G333" i="34" s="1"/>
  <c r="D333" i="34"/>
  <c r="J333" i="34" s="1"/>
  <c r="C333" i="34"/>
  <c r="B333" i="34"/>
  <c r="A333" i="34"/>
  <c r="H332" i="34"/>
  <c r="G332" i="34"/>
  <c r="J332" i="34" s="1"/>
  <c r="K332" i="34" s="1"/>
  <c r="F332" i="34"/>
  <c r="D332" i="34"/>
  <c r="I332" i="34" s="1"/>
  <c r="C332" i="34"/>
  <c r="B332" i="34"/>
  <c r="A332" i="34"/>
  <c r="I331" i="34"/>
  <c r="H331" i="34"/>
  <c r="F331" i="34"/>
  <c r="G331" i="34" s="1"/>
  <c r="D331" i="34"/>
  <c r="J331" i="34" s="1"/>
  <c r="K331" i="34" s="1"/>
  <c r="C331" i="34"/>
  <c r="B331" i="34"/>
  <c r="A331" i="34"/>
  <c r="J330" i="34"/>
  <c r="H330" i="34"/>
  <c r="F330" i="34"/>
  <c r="G330" i="34" s="1"/>
  <c r="D330" i="34"/>
  <c r="I330" i="34" s="1"/>
  <c r="C330" i="34"/>
  <c r="B330" i="34"/>
  <c r="A330" i="34"/>
  <c r="F329" i="34"/>
  <c r="G329" i="34" s="1"/>
  <c r="J329" i="34" s="1"/>
  <c r="K329" i="34" s="1"/>
  <c r="D329" i="34"/>
  <c r="H329" i="34" s="1"/>
  <c r="C329" i="34"/>
  <c r="B329" i="34"/>
  <c r="A329" i="34"/>
  <c r="H328" i="34"/>
  <c r="G328" i="34"/>
  <c r="J328" i="34" s="1"/>
  <c r="K328" i="34" s="1"/>
  <c r="F328" i="34"/>
  <c r="D328" i="34"/>
  <c r="I328" i="34" s="1"/>
  <c r="C328" i="34"/>
  <c r="B328" i="34"/>
  <c r="A328" i="34"/>
  <c r="H327" i="34"/>
  <c r="F327" i="34"/>
  <c r="G327" i="34" s="1"/>
  <c r="J327" i="34" s="1"/>
  <c r="K327" i="34" s="1"/>
  <c r="D327" i="34"/>
  <c r="C327" i="34"/>
  <c r="B327" i="34"/>
  <c r="A327" i="34"/>
  <c r="H326" i="34"/>
  <c r="F326" i="34"/>
  <c r="G326" i="34" s="1"/>
  <c r="J326" i="34" s="1"/>
  <c r="K326" i="34" s="1"/>
  <c r="D326" i="34"/>
  <c r="C326" i="34"/>
  <c r="B326" i="34"/>
  <c r="A326" i="34"/>
  <c r="H325" i="34"/>
  <c r="F325" i="34"/>
  <c r="D325" i="34"/>
  <c r="C325" i="34"/>
  <c r="B325" i="34"/>
  <c r="A325" i="34"/>
  <c r="J324" i="34"/>
  <c r="K324" i="34" s="1"/>
  <c r="H324" i="34"/>
  <c r="G324" i="34"/>
  <c r="F324" i="34"/>
  <c r="D324" i="34"/>
  <c r="I324" i="34" s="1"/>
  <c r="C324" i="34"/>
  <c r="B324" i="34"/>
  <c r="A324" i="34"/>
  <c r="F323" i="34"/>
  <c r="G323" i="34" s="1"/>
  <c r="D323" i="34"/>
  <c r="C323" i="34"/>
  <c r="B323" i="34"/>
  <c r="A323" i="34"/>
  <c r="K322" i="34"/>
  <c r="H322" i="34"/>
  <c r="F322" i="34"/>
  <c r="G322" i="34" s="1"/>
  <c r="J322" i="34" s="1"/>
  <c r="D322" i="34"/>
  <c r="I322" i="34" s="1"/>
  <c r="C322" i="34"/>
  <c r="B322" i="34"/>
  <c r="A322" i="34"/>
  <c r="B321" i="34"/>
  <c r="A321" i="34"/>
  <c r="H320" i="34"/>
  <c r="G320" i="34"/>
  <c r="J320" i="34" s="1"/>
  <c r="K320" i="34" s="1"/>
  <c r="F320" i="34"/>
  <c r="D320" i="34"/>
  <c r="I320" i="34" s="1"/>
  <c r="C320" i="34"/>
  <c r="B320" i="34"/>
  <c r="A320" i="34"/>
  <c r="I319" i="34"/>
  <c r="H319" i="34"/>
  <c r="F319" i="34"/>
  <c r="G319" i="34" s="1"/>
  <c r="D319" i="34"/>
  <c r="J319" i="34" s="1"/>
  <c r="K319" i="34" s="1"/>
  <c r="C319" i="34"/>
  <c r="B319" i="34"/>
  <c r="A319" i="34"/>
  <c r="J318" i="34"/>
  <c r="H318" i="34"/>
  <c r="F318" i="34"/>
  <c r="G318" i="34" s="1"/>
  <c r="D318" i="34"/>
  <c r="I318" i="34" s="1"/>
  <c r="C318" i="34"/>
  <c r="B318" i="34"/>
  <c r="A318" i="34"/>
  <c r="F317" i="34"/>
  <c r="G317" i="34" s="1"/>
  <c r="J317" i="34" s="1"/>
  <c r="K317" i="34" s="1"/>
  <c r="D317" i="34"/>
  <c r="H317" i="34" s="1"/>
  <c r="C317" i="34"/>
  <c r="B317" i="34"/>
  <c r="A317" i="34"/>
  <c r="H316" i="34"/>
  <c r="G316" i="34"/>
  <c r="J316" i="34" s="1"/>
  <c r="K316" i="34" s="1"/>
  <c r="F316" i="34"/>
  <c r="D316" i="34"/>
  <c r="I316" i="34" s="1"/>
  <c r="C316" i="34"/>
  <c r="B316" i="34"/>
  <c r="A316" i="34"/>
  <c r="H315" i="34"/>
  <c r="F315" i="34"/>
  <c r="G315" i="34" s="1"/>
  <c r="J315" i="34" s="1"/>
  <c r="K315" i="34" s="1"/>
  <c r="D315" i="34"/>
  <c r="C315" i="34"/>
  <c r="B315" i="34"/>
  <c r="A315" i="34"/>
  <c r="H314" i="34"/>
  <c r="F314" i="34"/>
  <c r="G314" i="34" s="1"/>
  <c r="J314" i="34" s="1"/>
  <c r="K314" i="34" s="1"/>
  <c r="D314" i="34"/>
  <c r="C314" i="34"/>
  <c r="B314" i="34"/>
  <c r="A314" i="34"/>
  <c r="H313" i="34"/>
  <c r="F313" i="34"/>
  <c r="D313" i="34"/>
  <c r="C313" i="34"/>
  <c r="B313" i="34"/>
  <c r="A313" i="34"/>
  <c r="J312" i="34"/>
  <c r="K312" i="34" s="1"/>
  <c r="H312" i="34"/>
  <c r="G312" i="34"/>
  <c r="F312" i="34"/>
  <c r="D312" i="34"/>
  <c r="I312" i="34" s="1"/>
  <c r="C312" i="34"/>
  <c r="B312" i="34"/>
  <c r="A312" i="34"/>
  <c r="F311" i="34"/>
  <c r="G311" i="34" s="1"/>
  <c r="D311" i="34"/>
  <c r="C311" i="34"/>
  <c r="B311" i="34"/>
  <c r="A311" i="34"/>
  <c r="K310" i="34"/>
  <c r="H310" i="34"/>
  <c r="F310" i="34"/>
  <c r="G310" i="34" s="1"/>
  <c r="J310" i="34" s="1"/>
  <c r="D310" i="34"/>
  <c r="C310" i="34"/>
  <c r="B310" i="34"/>
  <c r="A310" i="34"/>
  <c r="H309" i="34"/>
  <c r="F309" i="34"/>
  <c r="D309" i="34"/>
  <c r="C309" i="34"/>
  <c r="B309" i="34"/>
  <c r="A309" i="34"/>
  <c r="H308" i="34"/>
  <c r="G308" i="34"/>
  <c r="J308" i="34" s="1"/>
  <c r="K308" i="34" s="1"/>
  <c r="F308" i="34"/>
  <c r="D308" i="34"/>
  <c r="I308" i="34" s="1"/>
  <c r="C308" i="34"/>
  <c r="B308" i="34"/>
  <c r="A308" i="34"/>
  <c r="I307" i="34"/>
  <c r="H307" i="34"/>
  <c r="F307" i="34"/>
  <c r="G307" i="34" s="1"/>
  <c r="D307" i="34"/>
  <c r="J307" i="34" s="1"/>
  <c r="K307" i="34" s="1"/>
  <c r="C307" i="34"/>
  <c r="B307" i="34"/>
  <c r="A307" i="34"/>
  <c r="J306" i="34"/>
  <c r="K306" i="34" s="1"/>
  <c r="H306" i="34"/>
  <c r="F306" i="34"/>
  <c r="G306" i="34" s="1"/>
  <c r="D306" i="34"/>
  <c r="I306" i="34" s="1"/>
  <c r="C306" i="34"/>
  <c r="B306" i="34"/>
  <c r="A306" i="34"/>
  <c r="J305" i="34"/>
  <c r="K305" i="34" s="1"/>
  <c r="I305" i="34"/>
  <c r="F305" i="34"/>
  <c r="G305" i="34" s="1"/>
  <c r="D305" i="34"/>
  <c r="H305" i="34" s="1"/>
  <c r="C305" i="34"/>
  <c r="B305" i="34"/>
  <c r="A305" i="34"/>
  <c r="J304" i="34"/>
  <c r="K304" i="34" s="1"/>
  <c r="H304" i="34"/>
  <c r="F304" i="34"/>
  <c r="G304" i="34" s="1"/>
  <c r="D304" i="34"/>
  <c r="I304" i="34" s="1"/>
  <c r="C304" i="34"/>
  <c r="B304" i="34"/>
  <c r="A304" i="34"/>
  <c r="F303" i="34"/>
  <c r="G303" i="34" s="1"/>
  <c r="D303" i="34"/>
  <c r="C303" i="34"/>
  <c r="B303" i="34"/>
  <c r="A303" i="34"/>
  <c r="H302" i="34"/>
  <c r="F302" i="34"/>
  <c r="G302" i="34" s="1"/>
  <c r="J302" i="34" s="1"/>
  <c r="K302" i="34" s="1"/>
  <c r="D302" i="34"/>
  <c r="C302" i="34"/>
  <c r="B302" i="34"/>
  <c r="A302" i="34"/>
  <c r="B301" i="34"/>
  <c r="A301" i="34"/>
  <c r="J300" i="34"/>
  <c r="K300" i="34" s="1"/>
  <c r="H300" i="34"/>
  <c r="F300" i="34"/>
  <c r="G300" i="34" s="1"/>
  <c r="D300" i="34"/>
  <c r="I300" i="34" s="1"/>
  <c r="C300" i="34"/>
  <c r="B300" i="34"/>
  <c r="A300" i="34"/>
  <c r="F299" i="34"/>
  <c r="G299" i="34" s="1"/>
  <c r="D299" i="34"/>
  <c r="C299" i="34"/>
  <c r="B299" i="34"/>
  <c r="A299" i="34"/>
  <c r="H298" i="34"/>
  <c r="F298" i="34"/>
  <c r="G298" i="34" s="1"/>
  <c r="J298" i="34" s="1"/>
  <c r="K298" i="34" s="1"/>
  <c r="D298" i="34"/>
  <c r="C298" i="34"/>
  <c r="B298" i="34"/>
  <c r="A298" i="34"/>
  <c r="H297" i="34"/>
  <c r="F297" i="34"/>
  <c r="D297" i="34"/>
  <c r="C297" i="34"/>
  <c r="B297" i="34"/>
  <c r="A297" i="34"/>
  <c r="H296" i="34"/>
  <c r="G296" i="34"/>
  <c r="J296" i="34" s="1"/>
  <c r="K296" i="34" s="1"/>
  <c r="F296" i="34"/>
  <c r="D296" i="34"/>
  <c r="I296" i="34" s="1"/>
  <c r="C296" i="34"/>
  <c r="B296" i="34"/>
  <c r="A296" i="34"/>
  <c r="I295" i="34"/>
  <c r="H295" i="34"/>
  <c r="F295" i="34"/>
  <c r="G295" i="34" s="1"/>
  <c r="D295" i="34"/>
  <c r="J295" i="34" s="1"/>
  <c r="K295" i="34" s="1"/>
  <c r="C295" i="34"/>
  <c r="B295" i="34"/>
  <c r="A295" i="34"/>
  <c r="B294" i="34"/>
  <c r="A294" i="34"/>
  <c r="F293" i="34"/>
  <c r="G293" i="34" s="1"/>
  <c r="D293" i="34"/>
  <c r="C293" i="34"/>
  <c r="B293" i="34"/>
  <c r="A293" i="34"/>
  <c r="K292" i="34"/>
  <c r="H292" i="34"/>
  <c r="F292" i="34"/>
  <c r="G292" i="34" s="1"/>
  <c r="J292" i="34" s="1"/>
  <c r="D292" i="34"/>
  <c r="C292" i="34"/>
  <c r="B292" i="34"/>
  <c r="A292" i="34"/>
  <c r="H291" i="34"/>
  <c r="F291" i="34"/>
  <c r="D291" i="34"/>
  <c r="C291" i="34"/>
  <c r="B291" i="34"/>
  <c r="A291" i="34"/>
  <c r="H290" i="34"/>
  <c r="G290" i="34"/>
  <c r="J290" i="34" s="1"/>
  <c r="K290" i="34" s="1"/>
  <c r="F290" i="34"/>
  <c r="D290" i="34"/>
  <c r="I290" i="34" s="1"/>
  <c r="C290" i="34"/>
  <c r="B290" i="34"/>
  <c r="A290" i="34"/>
  <c r="I289" i="34"/>
  <c r="H289" i="34"/>
  <c r="F289" i="34"/>
  <c r="G289" i="34" s="1"/>
  <c r="D289" i="34"/>
  <c r="J289" i="34" s="1"/>
  <c r="K289" i="34" s="1"/>
  <c r="C289" i="34"/>
  <c r="B289" i="34"/>
  <c r="A289" i="34"/>
  <c r="J288" i="34"/>
  <c r="K288" i="34" s="1"/>
  <c r="H288" i="34"/>
  <c r="F288" i="34"/>
  <c r="G288" i="34" s="1"/>
  <c r="D288" i="34"/>
  <c r="I288" i="34" s="1"/>
  <c r="C288" i="34"/>
  <c r="B288" i="34"/>
  <c r="A288" i="34"/>
  <c r="J287" i="34"/>
  <c r="K287" i="34" s="1"/>
  <c r="I287" i="34"/>
  <c r="F287" i="34"/>
  <c r="G287" i="34" s="1"/>
  <c r="D287" i="34"/>
  <c r="H287" i="34" s="1"/>
  <c r="C287" i="34"/>
  <c r="B287" i="34"/>
  <c r="A287" i="34"/>
  <c r="J286" i="34"/>
  <c r="K286" i="34" s="1"/>
  <c r="H286" i="34"/>
  <c r="F286" i="34"/>
  <c r="G286" i="34" s="1"/>
  <c r="D286" i="34"/>
  <c r="I286" i="34" s="1"/>
  <c r="C286" i="34"/>
  <c r="B286" i="34"/>
  <c r="A286" i="34"/>
  <c r="F285" i="34"/>
  <c r="G285" i="34" s="1"/>
  <c r="D285" i="34"/>
  <c r="C285" i="34"/>
  <c r="B285" i="34"/>
  <c r="A285" i="34"/>
  <c r="H284" i="34"/>
  <c r="F284" i="34"/>
  <c r="G284" i="34" s="1"/>
  <c r="J284" i="34" s="1"/>
  <c r="K284" i="34" s="1"/>
  <c r="D284" i="34"/>
  <c r="C284" i="34"/>
  <c r="B284" i="34"/>
  <c r="A284" i="34"/>
  <c r="H283" i="34"/>
  <c r="G283" i="34"/>
  <c r="F283" i="34"/>
  <c r="D283" i="34"/>
  <c r="J283" i="34" s="1"/>
  <c r="C283" i="34"/>
  <c r="B283" i="34"/>
  <c r="A283" i="34"/>
  <c r="J282" i="34"/>
  <c r="K282" i="34" s="1"/>
  <c r="I282" i="34"/>
  <c r="F282" i="34"/>
  <c r="G282" i="34" s="1"/>
  <c r="D282" i="34"/>
  <c r="H282" i="34" s="1"/>
  <c r="C282" i="34"/>
  <c r="B282" i="34"/>
  <c r="A282" i="34"/>
  <c r="B281" i="34"/>
  <c r="A281" i="34"/>
  <c r="J280" i="34"/>
  <c r="K280" i="34" s="1"/>
  <c r="F280" i="34"/>
  <c r="G280" i="34" s="1"/>
  <c r="D280" i="34"/>
  <c r="H280" i="34" s="1"/>
  <c r="C280" i="34"/>
  <c r="B280" i="34"/>
  <c r="A280" i="34"/>
  <c r="H279" i="34"/>
  <c r="G279" i="34"/>
  <c r="F279" i="34"/>
  <c r="D279" i="34"/>
  <c r="J279" i="34" s="1"/>
  <c r="C279" i="34"/>
  <c r="B279" i="34"/>
  <c r="A279" i="34"/>
  <c r="J278" i="34"/>
  <c r="K278" i="34" s="1"/>
  <c r="I278" i="34"/>
  <c r="F278" i="34"/>
  <c r="G278" i="34" s="1"/>
  <c r="D278" i="34"/>
  <c r="H278" i="34" s="1"/>
  <c r="C278" i="34"/>
  <c r="B278" i="34"/>
  <c r="A278" i="34"/>
  <c r="H277" i="34"/>
  <c r="G277" i="34"/>
  <c r="F277" i="34"/>
  <c r="D277" i="34"/>
  <c r="C277" i="34"/>
  <c r="B277" i="34"/>
  <c r="A277" i="34"/>
  <c r="F276" i="34"/>
  <c r="D276" i="34"/>
  <c r="H276" i="34" s="1"/>
  <c r="C276" i="34"/>
  <c r="B276" i="34"/>
  <c r="A276" i="34"/>
  <c r="H275" i="34"/>
  <c r="G275" i="34"/>
  <c r="F275" i="34"/>
  <c r="D275" i="34"/>
  <c r="C275" i="34"/>
  <c r="B275" i="34"/>
  <c r="A275" i="34"/>
  <c r="F274" i="34"/>
  <c r="G274" i="34" s="1"/>
  <c r="D274" i="34"/>
  <c r="C274" i="34"/>
  <c r="B274" i="34"/>
  <c r="A274" i="34"/>
  <c r="H273" i="34"/>
  <c r="G273" i="34"/>
  <c r="F273" i="34"/>
  <c r="D273" i="34"/>
  <c r="C273" i="34"/>
  <c r="B273" i="34"/>
  <c r="A273" i="34"/>
  <c r="I272" i="34"/>
  <c r="G272" i="34"/>
  <c r="F272" i="34"/>
  <c r="D272" i="34"/>
  <c r="H272" i="34" s="1"/>
  <c r="C272" i="34"/>
  <c r="B272" i="34"/>
  <c r="A272" i="34"/>
  <c r="H271" i="34"/>
  <c r="G271" i="34"/>
  <c r="F271" i="34"/>
  <c r="D271" i="34"/>
  <c r="J271" i="34" s="1"/>
  <c r="C271" i="34"/>
  <c r="B271" i="34"/>
  <c r="A271" i="34"/>
  <c r="F270" i="34"/>
  <c r="G270" i="34" s="1"/>
  <c r="D270" i="34"/>
  <c r="C270" i="34"/>
  <c r="B270" i="34"/>
  <c r="A270" i="34"/>
  <c r="H269" i="34"/>
  <c r="G269" i="34"/>
  <c r="F269" i="34"/>
  <c r="D269" i="34"/>
  <c r="C269" i="34"/>
  <c r="B269" i="34"/>
  <c r="A269" i="34"/>
  <c r="I268" i="34"/>
  <c r="G268" i="34"/>
  <c r="F268" i="34"/>
  <c r="D268" i="34"/>
  <c r="H268" i="34" s="1"/>
  <c r="C268" i="34"/>
  <c r="B268" i="34"/>
  <c r="A268" i="34"/>
  <c r="H267" i="34"/>
  <c r="G267" i="34"/>
  <c r="F267" i="34"/>
  <c r="D267" i="34"/>
  <c r="J267" i="34" s="1"/>
  <c r="C267" i="34"/>
  <c r="B267" i="34"/>
  <c r="A267" i="34"/>
  <c r="F266" i="34"/>
  <c r="G266" i="34" s="1"/>
  <c r="D266" i="34"/>
  <c r="C266" i="34"/>
  <c r="B266" i="34"/>
  <c r="A266" i="34"/>
  <c r="G265" i="34"/>
  <c r="F265" i="34"/>
  <c r="D265" i="34"/>
  <c r="H265" i="34" s="1"/>
  <c r="C265" i="34"/>
  <c r="B265" i="34"/>
  <c r="A265" i="34"/>
  <c r="I264" i="34"/>
  <c r="G264" i="34"/>
  <c r="F264" i="34"/>
  <c r="D264" i="34"/>
  <c r="H264" i="34" s="1"/>
  <c r="C264" i="34"/>
  <c r="B264" i="34"/>
  <c r="A264" i="34"/>
  <c r="H263" i="34"/>
  <c r="G263" i="34"/>
  <c r="F263" i="34"/>
  <c r="D263" i="34"/>
  <c r="J263" i="34" s="1"/>
  <c r="K263" i="34" s="1"/>
  <c r="C263" i="34"/>
  <c r="B263" i="34"/>
  <c r="A263" i="34"/>
  <c r="F262" i="34"/>
  <c r="G262" i="34" s="1"/>
  <c r="D262" i="34"/>
  <c r="C262" i="34"/>
  <c r="B262" i="34"/>
  <c r="A262" i="34"/>
  <c r="G261" i="34"/>
  <c r="F261" i="34"/>
  <c r="D261" i="34"/>
  <c r="H261" i="34" s="1"/>
  <c r="C261" i="34"/>
  <c r="B261" i="34"/>
  <c r="A261" i="34"/>
  <c r="B260" i="34"/>
  <c r="A260" i="34"/>
  <c r="I259" i="34"/>
  <c r="G259" i="34"/>
  <c r="F259" i="34"/>
  <c r="D259" i="34"/>
  <c r="C259" i="34"/>
  <c r="B259" i="34"/>
  <c r="A259" i="34"/>
  <c r="F258" i="34"/>
  <c r="G258" i="34" s="1"/>
  <c r="D258" i="34"/>
  <c r="H258" i="34" s="1"/>
  <c r="C258" i="34"/>
  <c r="B258" i="34"/>
  <c r="A258" i="34"/>
  <c r="H257" i="34"/>
  <c r="G257" i="34"/>
  <c r="F257" i="34"/>
  <c r="D257" i="34"/>
  <c r="C257" i="34"/>
  <c r="B257" i="34"/>
  <c r="A257" i="34"/>
  <c r="I256" i="34"/>
  <c r="G256" i="34"/>
  <c r="F256" i="34"/>
  <c r="D256" i="34"/>
  <c r="H256" i="34" s="1"/>
  <c r="C256" i="34"/>
  <c r="B256" i="34"/>
  <c r="A256" i="34"/>
  <c r="I255" i="34"/>
  <c r="G255" i="34"/>
  <c r="F255" i="34"/>
  <c r="D255" i="34"/>
  <c r="C255" i="34"/>
  <c r="B255" i="34"/>
  <c r="A255" i="34"/>
  <c r="F254" i="34"/>
  <c r="G254" i="34" s="1"/>
  <c r="D254" i="34"/>
  <c r="H254" i="34" s="1"/>
  <c r="C254" i="34"/>
  <c r="B254" i="34"/>
  <c r="A254" i="34"/>
  <c r="H253" i="34"/>
  <c r="G253" i="34"/>
  <c r="F253" i="34"/>
  <c r="D253" i="34"/>
  <c r="C253" i="34"/>
  <c r="B253" i="34"/>
  <c r="A253" i="34"/>
  <c r="I252" i="34"/>
  <c r="G252" i="34"/>
  <c r="F252" i="34"/>
  <c r="D252" i="34"/>
  <c r="H252" i="34" s="1"/>
  <c r="C252" i="34"/>
  <c r="B252" i="34"/>
  <c r="A252" i="34"/>
  <c r="G251" i="34"/>
  <c r="F251" i="34"/>
  <c r="D251" i="34"/>
  <c r="I251" i="34" s="1"/>
  <c r="C251" i="34"/>
  <c r="B251" i="34"/>
  <c r="A251" i="34"/>
  <c r="F250" i="34"/>
  <c r="G250" i="34" s="1"/>
  <c r="D250" i="34"/>
  <c r="H250" i="34" s="1"/>
  <c r="C250" i="34"/>
  <c r="B250" i="34"/>
  <c r="A250" i="34"/>
  <c r="H249" i="34"/>
  <c r="G249" i="34"/>
  <c r="F249" i="34"/>
  <c r="D249" i="34"/>
  <c r="C249" i="34"/>
  <c r="B249" i="34"/>
  <c r="A249" i="34"/>
  <c r="I248" i="34"/>
  <c r="G248" i="34"/>
  <c r="F248" i="34"/>
  <c r="D248" i="34"/>
  <c r="H248" i="34" s="1"/>
  <c r="C248" i="34"/>
  <c r="B248" i="34"/>
  <c r="A248" i="34"/>
  <c r="G247" i="34"/>
  <c r="F247" i="34"/>
  <c r="D247" i="34"/>
  <c r="C247" i="34"/>
  <c r="B247" i="34"/>
  <c r="A247" i="34"/>
  <c r="F246" i="34"/>
  <c r="G246" i="34" s="1"/>
  <c r="D246" i="34"/>
  <c r="H246" i="34" s="1"/>
  <c r="C246" i="34"/>
  <c r="B246" i="34"/>
  <c r="A246" i="34"/>
  <c r="H245" i="34"/>
  <c r="G245" i="34"/>
  <c r="F245" i="34"/>
  <c r="D245" i="34"/>
  <c r="C245" i="34"/>
  <c r="B245" i="34"/>
  <c r="A245" i="34"/>
  <c r="I244" i="34"/>
  <c r="G244" i="34"/>
  <c r="F244" i="34"/>
  <c r="D244" i="34"/>
  <c r="H244" i="34" s="1"/>
  <c r="C244" i="34"/>
  <c r="B244" i="34"/>
  <c r="A244" i="34"/>
  <c r="I243" i="34"/>
  <c r="G243" i="34"/>
  <c r="F243" i="34"/>
  <c r="D243" i="34"/>
  <c r="C243" i="34"/>
  <c r="B243" i="34"/>
  <c r="A243" i="34"/>
  <c r="F242" i="34"/>
  <c r="G242" i="34" s="1"/>
  <c r="D242" i="34"/>
  <c r="H242" i="34" s="1"/>
  <c r="C242" i="34"/>
  <c r="B242" i="34"/>
  <c r="A242" i="34"/>
  <c r="H241" i="34"/>
  <c r="G241" i="34"/>
  <c r="F241" i="34"/>
  <c r="D241" i="34"/>
  <c r="C241" i="34"/>
  <c r="B241" i="34"/>
  <c r="A241" i="34"/>
  <c r="I240" i="34"/>
  <c r="G240" i="34"/>
  <c r="F240" i="34"/>
  <c r="D240" i="34"/>
  <c r="H240" i="34" s="1"/>
  <c r="C240" i="34"/>
  <c r="B240" i="34"/>
  <c r="A240" i="34"/>
  <c r="I239" i="34"/>
  <c r="G239" i="34"/>
  <c r="F239" i="34"/>
  <c r="D239" i="34"/>
  <c r="C239" i="34"/>
  <c r="B239" i="34"/>
  <c r="A239" i="34"/>
  <c r="F238" i="34"/>
  <c r="G238" i="34" s="1"/>
  <c r="D238" i="34"/>
  <c r="H238" i="34" s="1"/>
  <c r="C238" i="34"/>
  <c r="B238" i="34"/>
  <c r="A238" i="34"/>
  <c r="H237" i="34"/>
  <c r="G237" i="34"/>
  <c r="F237" i="34"/>
  <c r="D237" i="34"/>
  <c r="C237" i="34"/>
  <c r="B237" i="34"/>
  <c r="A237" i="34"/>
  <c r="I236" i="34"/>
  <c r="G236" i="34"/>
  <c r="F236" i="34"/>
  <c r="D236" i="34"/>
  <c r="H236" i="34" s="1"/>
  <c r="C236" i="34"/>
  <c r="B236" i="34"/>
  <c r="A236" i="34"/>
  <c r="G235" i="34"/>
  <c r="F235" i="34"/>
  <c r="D235" i="34"/>
  <c r="I235" i="34" s="1"/>
  <c r="C235" i="34"/>
  <c r="B235" i="34"/>
  <c r="A235" i="34"/>
  <c r="F234" i="34"/>
  <c r="G234" i="34" s="1"/>
  <c r="D234" i="34"/>
  <c r="H234" i="34" s="1"/>
  <c r="C234" i="34"/>
  <c r="B234" i="34"/>
  <c r="A234" i="34"/>
  <c r="H233" i="34"/>
  <c r="G233" i="34"/>
  <c r="F233" i="34"/>
  <c r="D233" i="34"/>
  <c r="C233" i="34"/>
  <c r="B233" i="34"/>
  <c r="A233" i="34"/>
  <c r="I232" i="34"/>
  <c r="G232" i="34"/>
  <c r="F232" i="34"/>
  <c r="D232" i="34"/>
  <c r="H232" i="34" s="1"/>
  <c r="C232" i="34"/>
  <c r="B232" i="34"/>
  <c r="A232" i="34"/>
  <c r="G231" i="34"/>
  <c r="F231" i="34"/>
  <c r="D231" i="34"/>
  <c r="C231" i="34"/>
  <c r="B231" i="34"/>
  <c r="A231" i="34"/>
  <c r="F230" i="34"/>
  <c r="G230" i="34" s="1"/>
  <c r="D230" i="34"/>
  <c r="H230" i="34" s="1"/>
  <c r="C230" i="34"/>
  <c r="B230" i="34"/>
  <c r="A230" i="34"/>
  <c r="H229" i="34"/>
  <c r="G229" i="34"/>
  <c r="F229" i="34"/>
  <c r="D229" i="34"/>
  <c r="C229" i="34"/>
  <c r="B229" i="34"/>
  <c r="A229" i="34"/>
  <c r="I228" i="34"/>
  <c r="G228" i="34"/>
  <c r="F228" i="34"/>
  <c r="D228" i="34"/>
  <c r="H228" i="34" s="1"/>
  <c r="C228" i="34"/>
  <c r="B228" i="34"/>
  <c r="A228" i="34"/>
  <c r="I227" i="34"/>
  <c r="G227" i="34"/>
  <c r="F227" i="34"/>
  <c r="D227" i="34"/>
  <c r="C227" i="34"/>
  <c r="B227" i="34"/>
  <c r="A227" i="34"/>
  <c r="F226" i="34"/>
  <c r="G226" i="34" s="1"/>
  <c r="D226" i="34"/>
  <c r="H226" i="34" s="1"/>
  <c r="C226" i="34"/>
  <c r="B226" i="34"/>
  <c r="A226" i="34"/>
  <c r="H225" i="34"/>
  <c r="G225" i="34"/>
  <c r="F225" i="34"/>
  <c r="D225" i="34"/>
  <c r="C225" i="34"/>
  <c r="B225" i="34"/>
  <c r="A225" i="34"/>
  <c r="I224" i="34"/>
  <c r="G224" i="34"/>
  <c r="F224" i="34"/>
  <c r="D224" i="34"/>
  <c r="H224" i="34" s="1"/>
  <c r="C224" i="34"/>
  <c r="B224" i="34"/>
  <c r="A224" i="34"/>
  <c r="I223" i="34"/>
  <c r="G223" i="34"/>
  <c r="F223" i="34"/>
  <c r="D223" i="34"/>
  <c r="C223" i="34"/>
  <c r="B223" i="34"/>
  <c r="A223" i="34"/>
  <c r="F222" i="34"/>
  <c r="G222" i="34" s="1"/>
  <c r="D222" i="34"/>
  <c r="H222" i="34" s="1"/>
  <c r="C222" i="34"/>
  <c r="B222" i="34"/>
  <c r="A222" i="34"/>
  <c r="H221" i="34"/>
  <c r="G221" i="34"/>
  <c r="F221" i="34"/>
  <c r="D221" i="34"/>
  <c r="C221" i="34"/>
  <c r="B221" i="34"/>
  <c r="A221" i="34"/>
  <c r="I220" i="34"/>
  <c r="G220" i="34"/>
  <c r="F220" i="34"/>
  <c r="D220" i="34"/>
  <c r="H220" i="34" s="1"/>
  <c r="C220" i="34"/>
  <c r="B220" i="34"/>
  <c r="A220" i="34"/>
  <c r="G219" i="34"/>
  <c r="F219" i="34"/>
  <c r="D219" i="34"/>
  <c r="I219" i="34" s="1"/>
  <c r="C219" i="34"/>
  <c r="B219" i="34"/>
  <c r="A219" i="34"/>
  <c r="F218" i="34"/>
  <c r="G218" i="34" s="1"/>
  <c r="D218" i="34"/>
  <c r="H218" i="34" s="1"/>
  <c r="C218" i="34"/>
  <c r="B218" i="34"/>
  <c r="A218" i="34"/>
  <c r="H217" i="34"/>
  <c r="G217" i="34"/>
  <c r="F217" i="34"/>
  <c r="D217" i="34"/>
  <c r="C217" i="34"/>
  <c r="B217" i="34"/>
  <c r="A217" i="34"/>
  <c r="I216" i="34"/>
  <c r="G216" i="34"/>
  <c r="F216" i="34"/>
  <c r="D216" i="34"/>
  <c r="H216" i="34" s="1"/>
  <c r="C216" i="34"/>
  <c r="B216" i="34"/>
  <c r="A216" i="34"/>
  <c r="G215" i="34"/>
  <c r="F215" i="34"/>
  <c r="D215" i="34"/>
  <c r="C215" i="34"/>
  <c r="B215" i="34"/>
  <c r="A215" i="34"/>
  <c r="F214" i="34"/>
  <c r="G214" i="34" s="1"/>
  <c r="D214" i="34"/>
  <c r="H214" i="34" s="1"/>
  <c r="C214" i="34"/>
  <c r="B214" i="34"/>
  <c r="A214" i="34"/>
  <c r="H213" i="34"/>
  <c r="G213" i="34"/>
  <c r="F213" i="34"/>
  <c r="D213" i="34"/>
  <c r="C213" i="34"/>
  <c r="B213" i="34"/>
  <c r="A213" i="34"/>
  <c r="I212" i="34"/>
  <c r="G212" i="34"/>
  <c r="F212" i="34"/>
  <c r="D212" i="34"/>
  <c r="H212" i="34" s="1"/>
  <c r="C212" i="34"/>
  <c r="B212" i="34"/>
  <c r="A212" i="34"/>
  <c r="G211" i="34"/>
  <c r="F211" i="34"/>
  <c r="D211" i="34"/>
  <c r="C211" i="34"/>
  <c r="B211" i="34"/>
  <c r="A211" i="34"/>
  <c r="G210" i="34"/>
  <c r="F210" i="34"/>
  <c r="D210" i="34"/>
  <c r="H210" i="34" s="1"/>
  <c r="C210" i="34"/>
  <c r="B210" i="34"/>
  <c r="A210" i="34"/>
  <c r="H209" i="34"/>
  <c r="G209" i="34"/>
  <c r="F209" i="34"/>
  <c r="D209" i="34"/>
  <c r="C209" i="34"/>
  <c r="B209" i="34"/>
  <c r="A209" i="34"/>
  <c r="B208" i="34"/>
  <c r="A208" i="34"/>
  <c r="G207" i="34"/>
  <c r="F207" i="34"/>
  <c r="D207" i="34"/>
  <c r="H207" i="34" s="1"/>
  <c r="C207" i="34"/>
  <c r="B207" i="34"/>
  <c r="A207" i="34"/>
  <c r="I206" i="34"/>
  <c r="G206" i="34"/>
  <c r="F206" i="34"/>
  <c r="D206" i="34"/>
  <c r="H206" i="34" s="1"/>
  <c r="C206" i="34"/>
  <c r="B206" i="34"/>
  <c r="A206" i="34"/>
  <c r="H205" i="34"/>
  <c r="G205" i="34"/>
  <c r="F205" i="34"/>
  <c r="D205" i="34"/>
  <c r="J205" i="34" s="1"/>
  <c r="C205" i="34"/>
  <c r="B205" i="34"/>
  <c r="A205" i="34"/>
  <c r="F204" i="34"/>
  <c r="G204" i="34" s="1"/>
  <c r="J204" i="34" s="1"/>
  <c r="D204" i="34"/>
  <c r="C204" i="34"/>
  <c r="B204" i="34"/>
  <c r="A204" i="34"/>
  <c r="G203" i="34"/>
  <c r="F203" i="34"/>
  <c r="D203" i="34"/>
  <c r="H203" i="34" s="1"/>
  <c r="C203" i="34"/>
  <c r="B203" i="34"/>
  <c r="A203" i="34"/>
  <c r="B202" i="34"/>
  <c r="A202" i="34"/>
  <c r="I201" i="34"/>
  <c r="G201" i="34"/>
  <c r="F201" i="34"/>
  <c r="D201" i="34"/>
  <c r="C201" i="34"/>
  <c r="B201" i="34"/>
  <c r="A201" i="34"/>
  <c r="F200" i="34"/>
  <c r="G200" i="34" s="1"/>
  <c r="D200" i="34"/>
  <c r="H200" i="34" s="1"/>
  <c r="C200" i="34"/>
  <c r="B200" i="34"/>
  <c r="A200" i="34"/>
  <c r="H199" i="34"/>
  <c r="G199" i="34"/>
  <c r="F199" i="34"/>
  <c r="D199" i="34"/>
  <c r="C199" i="34"/>
  <c r="B199" i="34"/>
  <c r="A199" i="34"/>
  <c r="G198" i="34"/>
  <c r="F198" i="34"/>
  <c r="D198" i="34"/>
  <c r="J198" i="34" s="1"/>
  <c r="C198" i="34"/>
  <c r="B198" i="34"/>
  <c r="A198" i="34"/>
  <c r="G197" i="34"/>
  <c r="F197" i="34"/>
  <c r="D197" i="34"/>
  <c r="C197" i="34"/>
  <c r="B197" i="34"/>
  <c r="A197" i="34"/>
  <c r="F196" i="34"/>
  <c r="G196" i="34" s="1"/>
  <c r="D196" i="34"/>
  <c r="H196" i="34" s="1"/>
  <c r="C196" i="34"/>
  <c r="B196" i="34"/>
  <c r="A196" i="34"/>
  <c r="H195" i="34"/>
  <c r="G195" i="34"/>
  <c r="F195" i="34"/>
  <c r="D195" i="34"/>
  <c r="C195" i="34"/>
  <c r="B195" i="34"/>
  <c r="A195" i="34"/>
  <c r="I194" i="34"/>
  <c r="G194" i="34"/>
  <c r="F194" i="34"/>
  <c r="D194" i="34"/>
  <c r="H194" i="34" s="1"/>
  <c r="C194" i="34"/>
  <c r="B194" i="34"/>
  <c r="A194" i="34"/>
  <c r="I193" i="34"/>
  <c r="G193" i="34"/>
  <c r="F193" i="34"/>
  <c r="D193" i="34"/>
  <c r="C193" i="34"/>
  <c r="B193" i="34"/>
  <c r="A193" i="34"/>
  <c r="B192" i="34"/>
  <c r="A192" i="34"/>
  <c r="G191" i="34"/>
  <c r="F191" i="34"/>
  <c r="D191" i="34"/>
  <c r="C191" i="34"/>
  <c r="B191" i="34"/>
  <c r="A191" i="34"/>
  <c r="F190" i="34"/>
  <c r="G190" i="34" s="1"/>
  <c r="D190" i="34"/>
  <c r="C190" i="34"/>
  <c r="B190" i="34"/>
  <c r="A190" i="34"/>
  <c r="G189" i="34"/>
  <c r="F189" i="34"/>
  <c r="D189" i="34"/>
  <c r="H189" i="34" s="1"/>
  <c r="C189" i="34"/>
  <c r="B189" i="34"/>
  <c r="A189" i="34"/>
  <c r="I188" i="34"/>
  <c r="G188" i="34"/>
  <c r="F188" i="34"/>
  <c r="D188" i="34"/>
  <c r="H188" i="34" s="1"/>
  <c r="C188" i="34"/>
  <c r="B188" i="34"/>
  <c r="A188" i="34"/>
  <c r="H187" i="34"/>
  <c r="G187" i="34"/>
  <c r="F187" i="34"/>
  <c r="D187" i="34"/>
  <c r="J187" i="34" s="1"/>
  <c r="C187" i="34"/>
  <c r="B187" i="34"/>
  <c r="A187" i="34"/>
  <c r="F186" i="34"/>
  <c r="G186" i="34" s="1"/>
  <c r="D186" i="34"/>
  <c r="C186" i="34"/>
  <c r="B186" i="34"/>
  <c r="A186" i="34"/>
  <c r="G185" i="34"/>
  <c r="F185" i="34"/>
  <c r="D185" i="34"/>
  <c r="H185" i="34" s="1"/>
  <c r="C185" i="34"/>
  <c r="B185" i="34"/>
  <c r="A185" i="34"/>
  <c r="I184" i="34"/>
  <c r="G184" i="34"/>
  <c r="F184" i="34"/>
  <c r="D184" i="34"/>
  <c r="H184" i="34" s="1"/>
  <c r="C184" i="34"/>
  <c r="B184" i="34"/>
  <c r="A184" i="34"/>
  <c r="H183" i="34"/>
  <c r="G183" i="34"/>
  <c r="F183" i="34"/>
  <c r="D183" i="34"/>
  <c r="J183" i="34" s="1"/>
  <c r="C183" i="34"/>
  <c r="B183" i="34"/>
  <c r="A183" i="34"/>
  <c r="F182" i="34"/>
  <c r="G182" i="34" s="1"/>
  <c r="J182" i="34" s="1"/>
  <c r="D182" i="34"/>
  <c r="C182" i="34"/>
  <c r="B182" i="34"/>
  <c r="A182" i="34"/>
  <c r="G181" i="34"/>
  <c r="F181" i="34"/>
  <c r="D181" i="34"/>
  <c r="H181" i="34" s="1"/>
  <c r="C181" i="34"/>
  <c r="B181" i="34"/>
  <c r="A181" i="34"/>
  <c r="I180" i="34"/>
  <c r="G180" i="34"/>
  <c r="F180" i="34"/>
  <c r="D180" i="34"/>
  <c r="H180" i="34" s="1"/>
  <c r="C180" i="34"/>
  <c r="B180" i="34"/>
  <c r="A180" i="34"/>
  <c r="H179" i="34"/>
  <c r="G179" i="34"/>
  <c r="F179" i="34"/>
  <c r="D179" i="34"/>
  <c r="J179" i="34" s="1"/>
  <c r="C179" i="34"/>
  <c r="B179" i="34"/>
  <c r="A179" i="34"/>
  <c r="J178" i="34"/>
  <c r="F178" i="34"/>
  <c r="G178" i="34" s="1"/>
  <c r="D178" i="34"/>
  <c r="C178" i="34"/>
  <c r="B178" i="34"/>
  <c r="A178" i="34"/>
  <c r="G177" i="34"/>
  <c r="F177" i="34"/>
  <c r="D177" i="34"/>
  <c r="H177" i="34" s="1"/>
  <c r="C177" i="34"/>
  <c r="B177" i="34"/>
  <c r="A177" i="34"/>
  <c r="I176" i="34"/>
  <c r="G176" i="34"/>
  <c r="F176" i="34"/>
  <c r="D176" i="34"/>
  <c r="H176" i="34" s="1"/>
  <c r="C176" i="34"/>
  <c r="B176" i="34"/>
  <c r="A176" i="34"/>
  <c r="I175" i="34"/>
  <c r="G175" i="34"/>
  <c r="F175" i="34"/>
  <c r="D175" i="34"/>
  <c r="C175" i="34"/>
  <c r="B175" i="34"/>
  <c r="A175" i="34"/>
  <c r="F174" i="34"/>
  <c r="G174" i="34" s="1"/>
  <c r="D174" i="34"/>
  <c r="C174" i="34"/>
  <c r="B174" i="34"/>
  <c r="A174" i="34"/>
  <c r="B173" i="34"/>
  <c r="A173" i="34"/>
  <c r="I172" i="34"/>
  <c r="G172" i="34"/>
  <c r="F172" i="34"/>
  <c r="D172" i="34"/>
  <c r="H172" i="34" s="1"/>
  <c r="C172" i="34"/>
  <c r="B172" i="34"/>
  <c r="A172" i="34"/>
  <c r="I171" i="34"/>
  <c r="G171" i="34"/>
  <c r="F171" i="34"/>
  <c r="D171" i="34"/>
  <c r="C171" i="34"/>
  <c r="B171" i="34"/>
  <c r="A171" i="34"/>
  <c r="F170" i="34"/>
  <c r="G170" i="34" s="1"/>
  <c r="D170" i="34"/>
  <c r="H170" i="34" s="1"/>
  <c r="C170" i="34"/>
  <c r="B170" i="34"/>
  <c r="A170" i="34"/>
  <c r="H169" i="34"/>
  <c r="G169" i="34"/>
  <c r="F169" i="34"/>
  <c r="D169" i="34"/>
  <c r="C169" i="34"/>
  <c r="B169" i="34"/>
  <c r="A169" i="34"/>
  <c r="I168" i="34"/>
  <c r="G168" i="34"/>
  <c r="F168" i="34"/>
  <c r="D168" i="34"/>
  <c r="H168" i="34" s="1"/>
  <c r="C168" i="34"/>
  <c r="B168" i="34"/>
  <c r="A168" i="34"/>
  <c r="I167" i="34"/>
  <c r="G167" i="34"/>
  <c r="F167" i="34"/>
  <c r="D167" i="34"/>
  <c r="C167" i="34"/>
  <c r="B167" i="34"/>
  <c r="A167" i="34"/>
  <c r="J166" i="34"/>
  <c r="G166" i="34"/>
  <c r="F166" i="34"/>
  <c r="D166" i="34"/>
  <c r="C166" i="34"/>
  <c r="B166" i="34"/>
  <c r="A166" i="34"/>
  <c r="H165" i="34"/>
  <c r="G165" i="34"/>
  <c r="F165" i="34"/>
  <c r="D165" i="34"/>
  <c r="C165" i="34"/>
  <c r="B165" i="34"/>
  <c r="A165" i="34"/>
  <c r="I164" i="34"/>
  <c r="G164" i="34"/>
  <c r="F164" i="34"/>
  <c r="D164" i="34"/>
  <c r="H164" i="34" s="1"/>
  <c r="C164" i="34"/>
  <c r="B164" i="34"/>
  <c r="A164" i="34"/>
  <c r="J163" i="34"/>
  <c r="F163" i="34"/>
  <c r="G163" i="34" s="1"/>
  <c r="D163" i="34"/>
  <c r="C163" i="34"/>
  <c r="B163" i="34"/>
  <c r="A163" i="34"/>
  <c r="G162" i="34"/>
  <c r="F162" i="34"/>
  <c r="D162" i="34"/>
  <c r="H162" i="34" s="1"/>
  <c r="C162" i="34"/>
  <c r="B162" i="34"/>
  <c r="A162" i="34"/>
  <c r="I161" i="34"/>
  <c r="G161" i="34"/>
  <c r="F161" i="34"/>
  <c r="D161" i="34"/>
  <c r="H161" i="34" s="1"/>
  <c r="C161" i="34"/>
  <c r="B161" i="34"/>
  <c r="A161" i="34"/>
  <c r="H160" i="34"/>
  <c r="G160" i="34"/>
  <c r="F160" i="34"/>
  <c r="D160" i="34"/>
  <c r="J160" i="34" s="1"/>
  <c r="C160" i="34"/>
  <c r="B160" i="34"/>
  <c r="A160" i="34"/>
  <c r="F159" i="34"/>
  <c r="G159" i="34" s="1"/>
  <c r="D159" i="34"/>
  <c r="J159" i="34" s="1"/>
  <c r="C159" i="34"/>
  <c r="B159" i="34"/>
  <c r="A159" i="34"/>
  <c r="G158" i="34"/>
  <c r="F158" i="34"/>
  <c r="D158" i="34"/>
  <c r="H158" i="34" s="1"/>
  <c r="C158" i="34"/>
  <c r="B158" i="34"/>
  <c r="A158" i="34"/>
  <c r="I157" i="34"/>
  <c r="G157" i="34"/>
  <c r="F157" i="34"/>
  <c r="D157" i="34"/>
  <c r="H157" i="34" s="1"/>
  <c r="C157" i="34"/>
  <c r="B157" i="34"/>
  <c r="A157" i="34"/>
  <c r="H156" i="34"/>
  <c r="G156" i="34"/>
  <c r="F156" i="34"/>
  <c r="D156" i="34"/>
  <c r="J156" i="34" s="1"/>
  <c r="K156" i="34" s="1"/>
  <c r="C156" i="34"/>
  <c r="B156" i="34"/>
  <c r="A156" i="34"/>
  <c r="B155" i="34"/>
  <c r="A155" i="34"/>
  <c r="H154" i="34"/>
  <c r="G154" i="34"/>
  <c r="F154" i="34"/>
  <c r="D154" i="34"/>
  <c r="C154" i="34"/>
  <c r="B154" i="34"/>
  <c r="A154" i="34"/>
  <c r="I153" i="34"/>
  <c r="G153" i="34"/>
  <c r="F153" i="34"/>
  <c r="D153" i="34"/>
  <c r="H153" i="34" s="1"/>
  <c r="C153" i="34"/>
  <c r="B153" i="34"/>
  <c r="A153" i="34"/>
  <c r="G152" i="34"/>
  <c r="F152" i="34"/>
  <c r="D152" i="34"/>
  <c r="I152" i="34" s="1"/>
  <c r="C152" i="34"/>
  <c r="B152" i="34"/>
  <c r="A152" i="34"/>
  <c r="F151" i="34"/>
  <c r="G151" i="34" s="1"/>
  <c r="D151" i="34"/>
  <c r="H151" i="34" s="1"/>
  <c r="C151" i="34"/>
  <c r="B151" i="34"/>
  <c r="A151" i="34"/>
  <c r="H150" i="34"/>
  <c r="G150" i="34"/>
  <c r="F150" i="34"/>
  <c r="D150" i="34"/>
  <c r="C150" i="34"/>
  <c r="B150" i="34"/>
  <c r="A150" i="34"/>
  <c r="I149" i="34"/>
  <c r="G149" i="34"/>
  <c r="F149" i="34"/>
  <c r="D149" i="34"/>
  <c r="H149" i="34" s="1"/>
  <c r="C149" i="34"/>
  <c r="B149" i="34"/>
  <c r="A149" i="34"/>
  <c r="G148" i="34"/>
  <c r="F148" i="34"/>
  <c r="D148" i="34"/>
  <c r="C148" i="34"/>
  <c r="B148" i="34"/>
  <c r="A148" i="34"/>
  <c r="F147" i="34"/>
  <c r="D147" i="34"/>
  <c r="H147" i="34" s="1"/>
  <c r="C147" i="34"/>
  <c r="B147" i="34"/>
  <c r="A147" i="34"/>
  <c r="H146" i="34"/>
  <c r="G146" i="34"/>
  <c r="F146" i="34"/>
  <c r="D146" i="34"/>
  <c r="C146" i="34"/>
  <c r="B146" i="34"/>
  <c r="A146" i="34"/>
  <c r="I145" i="34"/>
  <c r="F145" i="34"/>
  <c r="G145" i="34" s="1"/>
  <c r="D145" i="34"/>
  <c r="H145" i="34" s="1"/>
  <c r="C145" i="34"/>
  <c r="B145" i="34"/>
  <c r="A145" i="34"/>
  <c r="G144" i="34"/>
  <c r="F144" i="34"/>
  <c r="D144" i="34"/>
  <c r="I144" i="34" s="1"/>
  <c r="C144" i="34"/>
  <c r="B144" i="34"/>
  <c r="A144" i="34"/>
  <c r="F143" i="34"/>
  <c r="G143" i="34" s="1"/>
  <c r="D143" i="34"/>
  <c r="H143" i="34" s="1"/>
  <c r="C143" i="34"/>
  <c r="B143" i="34"/>
  <c r="A143" i="34"/>
  <c r="H142" i="34"/>
  <c r="G142" i="34"/>
  <c r="F142" i="34"/>
  <c r="D142" i="34"/>
  <c r="C142" i="34"/>
  <c r="B142" i="34"/>
  <c r="A142" i="34"/>
  <c r="I141" i="34"/>
  <c r="G141" i="34"/>
  <c r="F141" i="34"/>
  <c r="D141" i="34"/>
  <c r="H141" i="34" s="1"/>
  <c r="C141" i="34"/>
  <c r="B141" i="34"/>
  <c r="A141" i="34"/>
  <c r="G140" i="34"/>
  <c r="F140" i="34"/>
  <c r="D140" i="34"/>
  <c r="I140" i="34" s="1"/>
  <c r="C140" i="34"/>
  <c r="B140" i="34"/>
  <c r="A140" i="34"/>
  <c r="F139" i="34"/>
  <c r="G139" i="34" s="1"/>
  <c r="D139" i="34"/>
  <c r="H139" i="34" s="1"/>
  <c r="C139" i="34"/>
  <c r="B139" i="34"/>
  <c r="A139" i="34"/>
  <c r="H138" i="34"/>
  <c r="G138" i="34"/>
  <c r="F138" i="34"/>
  <c r="D138" i="34"/>
  <c r="C138" i="34"/>
  <c r="B138" i="34"/>
  <c r="A138" i="34"/>
  <c r="I137" i="34"/>
  <c r="G137" i="34"/>
  <c r="F137" i="34"/>
  <c r="D137" i="34"/>
  <c r="H137" i="34" s="1"/>
  <c r="C137" i="34"/>
  <c r="B137" i="34"/>
  <c r="A137" i="34"/>
  <c r="G136" i="34"/>
  <c r="F136" i="34"/>
  <c r="D136" i="34"/>
  <c r="C136" i="34"/>
  <c r="B136" i="34"/>
  <c r="A136" i="34"/>
  <c r="F135" i="34"/>
  <c r="G135" i="34" s="1"/>
  <c r="D135" i="34"/>
  <c r="H135" i="34" s="1"/>
  <c r="C135" i="34"/>
  <c r="B135" i="34"/>
  <c r="A135" i="34"/>
  <c r="H134" i="34"/>
  <c r="G134" i="34"/>
  <c r="F134" i="34"/>
  <c r="D134" i="34"/>
  <c r="C134" i="34"/>
  <c r="B134" i="34"/>
  <c r="A134" i="34"/>
  <c r="I133" i="34"/>
  <c r="G133" i="34"/>
  <c r="F133" i="34"/>
  <c r="D133" i="34"/>
  <c r="H133" i="34" s="1"/>
  <c r="C133" i="34"/>
  <c r="B133" i="34"/>
  <c r="A133" i="34"/>
  <c r="I132" i="34"/>
  <c r="G132" i="34"/>
  <c r="F132" i="34"/>
  <c r="D132" i="34"/>
  <c r="C132" i="34"/>
  <c r="B132" i="34"/>
  <c r="A132" i="34"/>
  <c r="B131" i="34"/>
  <c r="A131" i="34"/>
  <c r="H130" i="34"/>
  <c r="G130" i="34"/>
  <c r="F130" i="34"/>
  <c r="D130" i="34"/>
  <c r="J130" i="34" s="1"/>
  <c r="K130" i="34" s="1"/>
  <c r="C130" i="34"/>
  <c r="B130" i="34"/>
  <c r="A130" i="34"/>
  <c r="J129" i="34"/>
  <c r="F129" i="34"/>
  <c r="G129" i="34" s="1"/>
  <c r="D129" i="34"/>
  <c r="C129" i="34"/>
  <c r="B129" i="34"/>
  <c r="A129" i="34"/>
  <c r="G128" i="34"/>
  <c r="F128" i="34"/>
  <c r="D128" i="34"/>
  <c r="H128" i="34" s="1"/>
  <c r="C128" i="34"/>
  <c r="B128" i="34"/>
  <c r="A128" i="34"/>
  <c r="I127" i="34"/>
  <c r="G127" i="34"/>
  <c r="F127" i="34"/>
  <c r="D127" i="34"/>
  <c r="H127" i="34" s="1"/>
  <c r="C127" i="34"/>
  <c r="B127" i="34"/>
  <c r="A127" i="34"/>
  <c r="H126" i="34"/>
  <c r="G126" i="34"/>
  <c r="F126" i="34"/>
  <c r="D126" i="34"/>
  <c r="J126" i="34" s="1"/>
  <c r="C126" i="34"/>
  <c r="B126" i="34"/>
  <c r="A126" i="34"/>
  <c r="F125" i="34"/>
  <c r="G125" i="34" s="1"/>
  <c r="J125" i="34" s="1"/>
  <c r="D125" i="34"/>
  <c r="C125" i="34"/>
  <c r="B125" i="34"/>
  <c r="A125" i="34"/>
  <c r="H124" i="34"/>
  <c r="G124" i="34"/>
  <c r="F124" i="34"/>
  <c r="D124" i="34"/>
  <c r="J124" i="34" s="1"/>
  <c r="K124" i="34" s="1"/>
  <c r="C124" i="34"/>
  <c r="B124" i="34"/>
  <c r="A124" i="34"/>
  <c r="J123" i="34"/>
  <c r="F123" i="34"/>
  <c r="G123" i="34" s="1"/>
  <c r="D123" i="34"/>
  <c r="C123" i="34"/>
  <c r="B123" i="34"/>
  <c r="A123" i="34"/>
  <c r="B122" i="34"/>
  <c r="A122" i="34"/>
  <c r="J121" i="34"/>
  <c r="F121" i="34"/>
  <c r="G121" i="34" s="1"/>
  <c r="D121" i="34"/>
  <c r="C121" i="34"/>
  <c r="B121" i="34"/>
  <c r="A121" i="34"/>
  <c r="H120" i="34"/>
  <c r="G120" i="34"/>
  <c r="F120" i="34"/>
  <c r="D120" i="34"/>
  <c r="J120" i="34" s="1"/>
  <c r="K120" i="34" s="1"/>
  <c r="C120" i="34"/>
  <c r="B120" i="34"/>
  <c r="A120" i="34"/>
  <c r="J119" i="34"/>
  <c r="F119" i="34"/>
  <c r="G119" i="34" s="1"/>
  <c r="D119" i="34"/>
  <c r="C119" i="34"/>
  <c r="B119" i="34"/>
  <c r="A119" i="34"/>
  <c r="H118" i="34"/>
  <c r="G118" i="34"/>
  <c r="F118" i="34"/>
  <c r="D118" i="34"/>
  <c r="J118" i="34" s="1"/>
  <c r="K118" i="34" s="1"/>
  <c r="C118" i="34"/>
  <c r="B118" i="34"/>
  <c r="A118" i="34"/>
  <c r="B117" i="34"/>
  <c r="A117" i="34"/>
  <c r="H116" i="34"/>
  <c r="G116" i="34"/>
  <c r="F116" i="34"/>
  <c r="D116" i="34"/>
  <c r="J116" i="34" s="1"/>
  <c r="C116" i="34"/>
  <c r="B116" i="34"/>
  <c r="A116" i="34"/>
  <c r="F115" i="34"/>
  <c r="G115" i="34" s="1"/>
  <c r="J115" i="34" s="1"/>
  <c r="D115" i="34"/>
  <c r="C115" i="34"/>
  <c r="B115" i="34"/>
  <c r="A115" i="34"/>
  <c r="H114" i="34"/>
  <c r="G114" i="34"/>
  <c r="F114" i="34"/>
  <c r="D114" i="34"/>
  <c r="J114" i="34" s="1"/>
  <c r="K114" i="34" s="1"/>
  <c r="C114" i="34"/>
  <c r="B114" i="34"/>
  <c r="A114" i="34"/>
  <c r="J113" i="34"/>
  <c r="F113" i="34"/>
  <c r="G113" i="34" s="1"/>
  <c r="D113" i="34"/>
  <c r="C113" i="34"/>
  <c r="B113" i="34"/>
  <c r="A113" i="34"/>
  <c r="H112" i="34"/>
  <c r="G112" i="34"/>
  <c r="F112" i="34"/>
  <c r="D112" i="34"/>
  <c r="J112" i="34" s="1"/>
  <c r="K112" i="34" s="1"/>
  <c r="C112" i="34"/>
  <c r="B112" i="34"/>
  <c r="A112" i="34"/>
  <c r="B111" i="34"/>
  <c r="A111" i="34"/>
  <c r="H110" i="34"/>
  <c r="G110" i="34"/>
  <c r="F110" i="34"/>
  <c r="D110" i="34"/>
  <c r="J110" i="34" s="1"/>
  <c r="K110" i="34" s="1"/>
  <c r="C110" i="34"/>
  <c r="B110" i="34"/>
  <c r="A110" i="34"/>
  <c r="J109" i="34"/>
  <c r="F109" i="34"/>
  <c r="G109" i="34" s="1"/>
  <c r="D109" i="34"/>
  <c r="I109" i="34" s="1"/>
  <c r="C109" i="34"/>
  <c r="B109" i="34"/>
  <c r="A109" i="34"/>
  <c r="H108" i="34"/>
  <c r="G108" i="34"/>
  <c r="F108" i="34"/>
  <c r="D108" i="34"/>
  <c r="J108" i="34" s="1"/>
  <c r="C108" i="34"/>
  <c r="B108" i="34"/>
  <c r="A108" i="34"/>
  <c r="F107" i="34"/>
  <c r="G107" i="34" s="1"/>
  <c r="J107" i="34" s="1"/>
  <c r="D107" i="34"/>
  <c r="C107" i="34"/>
  <c r="B107" i="34"/>
  <c r="A107" i="34"/>
  <c r="B106" i="34"/>
  <c r="A106" i="34"/>
  <c r="F105" i="34"/>
  <c r="G105" i="34" s="1"/>
  <c r="J105" i="34" s="1"/>
  <c r="D105" i="34"/>
  <c r="C105" i="34"/>
  <c r="B105" i="34"/>
  <c r="A105" i="34"/>
  <c r="H104" i="34"/>
  <c r="G104" i="34"/>
  <c r="F104" i="34"/>
  <c r="D104" i="34"/>
  <c r="J104" i="34" s="1"/>
  <c r="K104" i="34" s="1"/>
  <c r="C104" i="34"/>
  <c r="B104" i="34"/>
  <c r="A104" i="34"/>
  <c r="J103" i="34"/>
  <c r="F103" i="34"/>
  <c r="G103" i="34" s="1"/>
  <c r="D103" i="34"/>
  <c r="C103" i="34"/>
  <c r="B103" i="34"/>
  <c r="A103" i="34"/>
  <c r="H102" i="34"/>
  <c r="G102" i="34"/>
  <c r="F102" i="34"/>
  <c r="D102" i="34"/>
  <c r="J102" i="34" s="1"/>
  <c r="K102" i="34" s="1"/>
  <c r="C102" i="34"/>
  <c r="B102" i="34"/>
  <c r="A102" i="34"/>
  <c r="B101" i="34"/>
  <c r="A101" i="34"/>
  <c r="H100" i="34"/>
  <c r="G100" i="34"/>
  <c r="F100" i="34"/>
  <c r="D100" i="34"/>
  <c r="J100" i="34" s="1"/>
  <c r="K100" i="34" s="1"/>
  <c r="C100" i="34"/>
  <c r="B100" i="34"/>
  <c r="A100" i="34"/>
  <c r="J99" i="34"/>
  <c r="F99" i="34"/>
  <c r="G99" i="34" s="1"/>
  <c r="D99" i="34"/>
  <c r="I99" i="34" s="1"/>
  <c r="C99" i="34"/>
  <c r="B99" i="34"/>
  <c r="A99" i="34"/>
  <c r="H98" i="34"/>
  <c r="G98" i="34"/>
  <c r="F98" i="34"/>
  <c r="D98" i="34"/>
  <c r="J98" i="34" s="1"/>
  <c r="C98" i="34"/>
  <c r="B98" i="34"/>
  <c r="A98" i="34"/>
  <c r="F97" i="34"/>
  <c r="G97" i="34" s="1"/>
  <c r="J97" i="34" s="1"/>
  <c r="D97" i="34"/>
  <c r="C97" i="34"/>
  <c r="B97" i="34"/>
  <c r="A97" i="34"/>
  <c r="B96" i="34"/>
  <c r="A96" i="34"/>
  <c r="F95" i="34"/>
  <c r="G95" i="34" s="1"/>
  <c r="J95" i="34" s="1"/>
  <c r="D95" i="34"/>
  <c r="C95" i="34"/>
  <c r="B95" i="34"/>
  <c r="A95" i="34"/>
  <c r="H94" i="34"/>
  <c r="G94" i="34"/>
  <c r="F94" i="34"/>
  <c r="D94" i="34"/>
  <c r="J94" i="34" s="1"/>
  <c r="K94" i="34" s="1"/>
  <c r="C94" i="34"/>
  <c r="B94" i="34"/>
  <c r="A94" i="34"/>
  <c r="J93" i="34"/>
  <c r="G93" i="34"/>
  <c r="F93" i="34"/>
  <c r="D93" i="34"/>
  <c r="C93" i="34"/>
  <c r="B93" i="34"/>
  <c r="A93" i="34"/>
  <c r="H92" i="34"/>
  <c r="G92" i="34"/>
  <c r="F92" i="34"/>
  <c r="D92" i="34"/>
  <c r="J92" i="34" s="1"/>
  <c r="C92" i="34"/>
  <c r="B92" i="34"/>
  <c r="A92" i="34"/>
  <c r="J91" i="34"/>
  <c r="G91" i="34"/>
  <c r="F91" i="34"/>
  <c r="D91" i="34"/>
  <c r="C91" i="34"/>
  <c r="B91" i="34"/>
  <c r="A91" i="34"/>
  <c r="H90" i="34"/>
  <c r="G90" i="34"/>
  <c r="F90" i="34"/>
  <c r="D90" i="34"/>
  <c r="J90" i="34" s="1"/>
  <c r="C90" i="34"/>
  <c r="B90" i="34"/>
  <c r="A90" i="34"/>
  <c r="J89" i="34"/>
  <c r="G89" i="34"/>
  <c r="F89" i="34"/>
  <c r="D89" i="34"/>
  <c r="C89" i="34"/>
  <c r="B89" i="34"/>
  <c r="A89" i="34"/>
  <c r="H88" i="34"/>
  <c r="G88" i="34"/>
  <c r="F88" i="34"/>
  <c r="D88" i="34"/>
  <c r="J88" i="34" s="1"/>
  <c r="C88" i="34"/>
  <c r="B88" i="34"/>
  <c r="A88" i="34"/>
  <c r="J87" i="34"/>
  <c r="G87" i="34"/>
  <c r="F87" i="34"/>
  <c r="D87" i="34"/>
  <c r="I87" i="34" s="1"/>
  <c r="C87" i="34"/>
  <c r="B87" i="34"/>
  <c r="A87" i="34"/>
  <c r="H86" i="34"/>
  <c r="G86" i="34"/>
  <c r="F86" i="34"/>
  <c r="D86" i="34"/>
  <c r="J86" i="34" s="1"/>
  <c r="C86" i="34"/>
  <c r="B86" i="34"/>
  <c r="A86" i="34"/>
  <c r="J85" i="34"/>
  <c r="G85" i="34"/>
  <c r="F85" i="34"/>
  <c r="D85" i="34"/>
  <c r="I85" i="34" s="1"/>
  <c r="C85" i="34"/>
  <c r="B85" i="34"/>
  <c r="A85" i="34"/>
  <c r="H84" i="34"/>
  <c r="G84" i="34"/>
  <c r="F84" i="34"/>
  <c r="D84" i="34"/>
  <c r="J84" i="34" s="1"/>
  <c r="C84" i="34"/>
  <c r="B84" i="34"/>
  <c r="A84" i="34"/>
  <c r="J83" i="34"/>
  <c r="G83" i="34"/>
  <c r="F83" i="34"/>
  <c r="D83" i="34"/>
  <c r="I83" i="34" s="1"/>
  <c r="C83" i="34"/>
  <c r="B83" i="34"/>
  <c r="A83" i="34"/>
  <c r="B82" i="34"/>
  <c r="A82" i="34"/>
  <c r="F81" i="34"/>
  <c r="G81" i="34" s="1"/>
  <c r="J81" i="34" s="1"/>
  <c r="D81" i="34"/>
  <c r="C81" i="34"/>
  <c r="B81" i="34"/>
  <c r="A81" i="34"/>
  <c r="G80" i="34"/>
  <c r="F80" i="34"/>
  <c r="D80" i="34"/>
  <c r="J80" i="34" s="1"/>
  <c r="C80" i="34"/>
  <c r="B80" i="34"/>
  <c r="A80" i="34"/>
  <c r="F79" i="34"/>
  <c r="G79" i="34" s="1"/>
  <c r="J79" i="34" s="1"/>
  <c r="D79" i="34"/>
  <c r="C79" i="34"/>
  <c r="B79" i="34"/>
  <c r="A79" i="34"/>
  <c r="G78" i="34"/>
  <c r="F78" i="34"/>
  <c r="D78" i="34"/>
  <c r="J78" i="34" s="1"/>
  <c r="C78" i="34"/>
  <c r="B78" i="34"/>
  <c r="A78" i="34"/>
  <c r="F77" i="34"/>
  <c r="G77" i="34" s="1"/>
  <c r="J77" i="34" s="1"/>
  <c r="D77" i="34"/>
  <c r="C77" i="34"/>
  <c r="B77" i="34"/>
  <c r="A77" i="34"/>
  <c r="F76" i="34"/>
  <c r="G76" i="34" s="1"/>
  <c r="D76" i="34"/>
  <c r="J76" i="34" s="1"/>
  <c r="C76" i="34"/>
  <c r="B76" i="34"/>
  <c r="A76" i="34"/>
  <c r="F75" i="34"/>
  <c r="G75" i="34" s="1"/>
  <c r="J75" i="34" s="1"/>
  <c r="D75" i="34"/>
  <c r="I75" i="34" s="1"/>
  <c r="C75" i="34"/>
  <c r="B75" i="34"/>
  <c r="A75" i="34"/>
  <c r="I74" i="34"/>
  <c r="H74" i="34"/>
  <c r="F74" i="34"/>
  <c r="G74" i="34" s="1"/>
  <c r="D74" i="34"/>
  <c r="J74" i="34" s="1"/>
  <c r="C74" i="34"/>
  <c r="B74" i="34"/>
  <c r="A74" i="34"/>
  <c r="J73" i="34"/>
  <c r="G73" i="34"/>
  <c r="F73" i="34"/>
  <c r="D73" i="34"/>
  <c r="I73" i="34" s="1"/>
  <c r="C73" i="34"/>
  <c r="B73" i="34"/>
  <c r="A73" i="34"/>
  <c r="I72" i="34"/>
  <c r="H72" i="34"/>
  <c r="F72" i="34"/>
  <c r="G72" i="34" s="1"/>
  <c r="D72" i="34"/>
  <c r="C72" i="34"/>
  <c r="B72" i="34"/>
  <c r="A72" i="34"/>
  <c r="G71" i="34"/>
  <c r="J71" i="34" s="1"/>
  <c r="F71" i="34"/>
  <c r="D71" i="34"/>
  <c r="C71" i="34"/>
  <c r="B71" i="34"/>
  <c r="A71" i="34"/>
  <c r="F70" i="34"/>
  <c r="G70" i="34" s="1"/>
  <c r="D70" i="34"/>
  <c r="I70" i="34" s="1"/>
  <c r="C70" i="34"/>
  <c r="B70" i="34"/>
  <c r="A70" i="34"/>
  <c r="B69" i="34"/>
  <c r="A69" i="34"/>
  <c r="I68" i="34"/>
  <c r="H68" i="34"/>
  <c r="G68" i="34"/>
  <c r="J68" i="34" s="1"/>
  <c r="F68" i="34"/>
  <c r="J67" i="34"/>
  <c r="G67" i="34"/>
  <c r="F67" i="34"/>
  <c r="D67" i="34"/>
  <c r="I67" i="34" s="1"/>
  <c r="C67" i="34"/>
  <c r="B67" i="34"/>
  <c r="A67" i="34"/>
  <c r="H66" i="34"/>
  <c r="G66" i="34"/>
  <c r="F66" i="34"/>
  <c r="D66" i="34"/>
  <c r="J66" i="34" s="1"/>
  <c r="C66" i="34"/>
  <c r="B66" i="34"/>
  <c r="A66" i="34"/>
  <c r="J65" i="34"/>
  <c r="G65" i="34"/>
  <c r="F65" i="34"/>
  <c r="D65" i="34"/>
  <c r="I65" i="34" s="1"/>
  <c r="C65" i="34"/>
  <c r="B65" i="34"/>
  <c r="A65" i="34"/>
  <c r="H64" i="34"/>
  <c r="G64" i="34"/>
  <c r="F64" i="34"/>
  <c r="D64" i="34"/>
  <c r="J64" i="34" s="1"/>
  <c r="C64" i="34"/>
  <c r="B64" i="34"/>
  <c r="A64" i="34"/>
  <c r="J63" i="34"/>
  <c r="G63" i="34"/>
  <c r="F63" i="34"/>
  <c r="D63" i="34"/>
  <c r="I63" i="34" s="1"/>
  <c r="C63" i="34"/>
  <c r="B63" i="34"/>
  <c r="A63" i="34"/>
  <c r="H62" i="34"/>
  <c r="G62" i="34"/>
  <c r="F62" i="34"/>
  <c r="D62" i="34"/>
  <c r="J62" i="34" s="1"/>
  <c r="C62" i="34"/>
  <c r="B62" i="34"/>
  <c r="A62" i="34"/>
  <c r="J61" i="34"/>
  <c r="G61" i="34"/>
  <c r="F61" i="34"/>
  <c r="D61" i="34"/>
  <c r="I61" i="34" s="1"/>
  <c r="C61" i="34"/>
  <c r="B61" i="34"/>
  <c r="A61" i="34"/>
  <c r="I60" i="34"/>
  <c r="H60" i="34"/>
  <c r="F60" i="34"/>
  <c r="G60" i="34" s="1"/>
  <c r="D60" i="34"/>
  <c r="C60" i="34"/>
  <c r="B60" i="34"/>
  <c r="A60" i="34"/>
  <c r="G59" i="34"/>
  <c r="J59" i="34" s="1"/>
  <c r="F59" i="34"/>
  <c r="D59" i="34"/>
  <c r="C59" i="34"/>
  <c r="B59" i="34"/>
  <c r="A59" i="34"/>
  <c r="F58" i="34"/>
  <c r="G58" i="34" s="1"/>
  <c r="D58" i="34"/>
  <c r="I58" i="34" s="1"/>
  <c r="C58" i="34"/>
  <c r="B58" i="34"/>
  <c r="A58" i="34"/>
  <c r="F57" i="34"/>
  <c r="G57" i="34" s="1"/>
  <c r="J57" i="34" s="1"/>
  <c r="D57" i="34"/>
  <c r="C57" i="34"/>
  <c r="B57" i="34"/>
  <c r="A57" i="34"/>
  <c r="F56" i="34"/>
  <c r="G56" i="34" s="1"/>
  <c r="D56" i="34"/>
  <c r="J56" i="34" s="1"/>
  <c r="C56" i="34"/>
  <c r="B56" i="34"/>
  <c r="A56" i="34"/>
  <c r="F55" i="34"/>
  <c r="G55" i="34" s="1"/>
  <c r="J55" i="34" s="1"/>
  <c r="D55" i="34"/>
  <c r="I55" i="34" s="1"/>
  <c r="C55" i="34"/>
  <c r="B55" i="34"/>
  <c r="A55" i="34"/>
  <c r="I54" i="34"/>
  <c r="H54" i="34"/>
  <c r="F54" i="34"/>
  <c r="G54" i="34" s="1"/>
  <c r="D54" i="34"/>
  <c r="J54" i="34" s="1"/>
  <c r="C54" i="34"/>
  <c r="B54" i="34"/>
  <c r="A54" i="34"/>
  <c r="J53" i="34"/>
  <c r="G53" i="34"/>
  <c r="F53" i="34"/>
  <c r="D53" i="34"/>
  <c r="I53" i="34" s="1"/>
  <c r="C53" i="34"/>
  <c r="B53" i="34"/>
  <c r="A53" i="34"/>
  <c r="B52" i="34"/>
  <c r="A52" i="34"/>
  <c r="H51" i="34"/>
  <c r="G51" i="34"/>
  <c r="J51" i="34" s="1"/>
  <c r="K51" i="34" s="1"/>
  <c r="F51" i="34"/>
  <c r="I51" i="34" s="1"/>
  <c r="H50" i="34"/>
  <c r="G50" i="34"/>
  <c r="F50" i="34"/>
  <c r="D50" i="34"/>
  <c r="J50" i="34" s="1"/>
  <c r="C50" i="34"/>
  <c r="B50" i="34"/>
  <c r="A50" i="34"/>
  <c r="G49" i="34"/>
  <c r="J49" i="34" s="1"/>
  <c r="F49" i="34"/>
  <c r="D49" i="34"/>
  <c r="C49" i="34"/>
  <c r="B49" i="34"/>
  <c r="A49" i="34"/>
  <c r="H48" i="34"/>
  <c r="G48" i="34"/>
  <c r="F48" i="34"/>
  <c r="D48" i="34"/>
  <c r="J48" i="34" s="1"/>
  <c r="C48" i="34"/>
  <c r="B48" i="34"/>
  <c r="A48" i="34"/>
  <c r="G47" i="34"/>
  <c r="J47" i="34" s="1"/>
  <c r="F47" i="34"/>
  <c r="D47" i="34"/>
  <c r="C47" i="34"/>
  <c r="B47" i="34"/>
  <c r="A47" i="34"/>
  <c r="F46" i="34"/>
  <c r="G46" i="34" s="1"/>
  <c r="D46" i="34"/>
  <c r="I46" i="34" s="1"/>
  <c r="C46" i="34"/>
  <c r="B46" i="34"/>
  <c r="A46" i="34"/>
  <c r="F45" i="34"/>
  <c r="G45" i="34" s="1"/>
  <c r="J45" i="34" s="1"/>
  <c r="D45" i="34"/>
  <c r="C45" i="34"/>
  <c r="B45" i="34"/>
  <c r="A45" i="34"/>
  <c r="F44" i="34"/>
  <c r="G44" i="34" s="1"/>
  <c r="D44" i="34"/>
  <c r="J44" i="34" s="1"/>
  <c r="C44" i="34"/>
  <c r="B44" i="34"/>
  <c r="A44" i="34"/>
  <c r="F43" i="34"/>
  <c r="G43" i="34" s="1"/>
  <c r="J43" i="34" s="1"/>
  <c r="D43" i="34"/>
  <c r="I43" i="34" s="1"/>
  <c r="C43" i="34"/>
  <c r="B43" i="34"/>
  <c r="A43" i="34"/>
  <c r="I42" i="34"/>
  <c r="H42" i="34"/>
  <c r="F42" i="34"/>
  <c r="G42" i="34" s="1"/>
  <c r="D42" i="34"/>
  <c r="J42" i="34" s="1"/>
  <c r="C42" i="34"/>
  <c r="B42" i="34"/>
  <c r="A42" i="34"/>
  <c r="J41" i="34"/>
  <c r="G41" i="34"/>
  <c r="F41" i="34"/>
  <c r="D41" i="34"/>
  <c r="I41" i="34" s="1"/>
  <c r="C41" i="34"/>
  <c r="B41" i="34"/>
  <c r="A41" i="34"/>
  <c r="I40" i="34"/>
  <c r="H40" i="34"/>
  <c r="F40" i="34"/>
  <c r="G40" i="34" s="1"/>
  <c r="D40" i="34"/>
  <c r="C40" i="34"/>
  <c r="B40" i="34"/>
  <c r="A40" i="34"/>
  <c r="G39" i="34"/>
  <c r="J39" i="34" s="1"/>
  <c r="F39" i="34"/>
  <c r="D39" i="34"/>
  <c r="C39" i="34"/>
  <c r="B39" i="34"/>
  <c r="A39" i="34"/>
  <c r="F38" i="34"/>
  <c r="G38" i="34" s="1"/>
  <c r="D38" i="34"/>
  <c r="I38" i="34" s="1"/>
  <c r="C38" i="34"/>
  <c r="B38" i="34"/>
  <c r="A38" i="34"/>
  <c r="F37" i="34"/>
  <c r="G37" i="34" s="1"/>
  <c r="J37" i="34" s="1"/>
  <c r="D37" i="34"/>
  <c r="C37" i="34"/>
  <c r="B37" i="34"/>
  <c r="A37" i="34"/>
  <c r="B36" i="34"/>
  <c r="A36" i="34"/>
  <c r="F35" i="34"/>
  <c r="G35" i="34" s="1"/>
  <c r="I34" i="34"/>
  <c r="H34" i="34"/>
  <c r="F34" i="34"/>
  <c r="G34" i="34" s="1"/>
  <c r="J34" i="34" s="1"/>
  <c r="K34" i="34" s="1"/>
  <c r="H33" i="34"/>
  <c r="F33" i="34"/>
  <c r="I33" i="34" s="1"/>
  <c r="I32" i="34"/>
  <c r="H32" i="34"/>
  <c r="F32" i="34"/>
  <c r="G32" i="34" s="1"/>
  <c r="J32" i="34" s="1"/>
  <c r="K32" i="34" s="1"/>
  <c r="F31" i="34"/>
  <c r="G31" i="34" s="1"/>
  <c r="J31" i="34" s="1"/>
  <c r="D31" i="34"/>
  <c r="I31" i="34" s="1"/>
  <c r="C31" i="34"/>
  <c r="B31" i="34"/>
  <c r="A31" i="34"/>
  <c r="I30" i="34"/>
  <c r="H30" i="34"/>
  <c r="F30" i="34"/>
  <c r="G30" i="34" s="1"/>
  <c r="D30" i="34"/>
  <c r="J30" i="34" s="1"/>
  <c r="C30" i="34"/>
  <c r="B30" i="34"/>
  <c r="A30" i="34"/>
  <c r="J29" i="34"/>
  <c r="G29" i="34"/>
  <c r="F29" i="34"/>
  <c r="D29" i="34"/>
  <c r="I29" i="34" s="1"/>
  <c r="C29" i="34"/>
  <c r="B29" i="34"/>
  <c r="A29" i="34"/>
  <c r="I28" i="34"/>
  <c r="H28" i="34"/>
  <c r="F28" i="34"/>
  <c r="G28" i="34" s="1"/>
  <c r="D28" i="34"/>
  <c r="C28" i="34"/>
  <c r="B28" i="34"/>
  <c r="A28" i="34"/>
  <c r="G27" i="34"/>
  <c r="J27" i="34" s="1"/>
  <c r="F27" i="34"/>
  <c r="D27" i="34"/>
  <c r="C27" i="34"/>
  <c r="B27" i="34"/>
  <c r="A27" i="34"/>
  <c r="B26" i="34"/>
  <c r="A26" i="34"/>
  <c r="F25" i="34"/>
  <c r="G25" i="34" s="1"/>
  <c r="J25" i="34" s="1"/>
  <c r="D25" i="34"/>
  <c r="I25" i="34" s="1"/>
  <c r="C25" i="34"/>
  <c r="B25" i="34"/>
  <c r="A25" i="34"/>
  <c r="I24" i="34"/>
  <c r="H24" i="34"/>
  <c r="F24" i="34"/>
  <c r="G24" i="34" s="1"/>
  <c r="D24" i="34"/>
  <c r="C24" i="34"/>
  <c r="B24" i="34"/>
  <c r="A24" i="34"/>
  <c r="J23" i="34"/>
  <c r="G23" i="34"/>
  <c r="F23" i="34"/>
  <c r="D23" i="34"/>
  <c r="C23" i="34"/>
  <c r="B23" i="34"/>
  <c r="A23" i="34"/>
  <c r="B22" i="34"/>
  <c r="A22" i="34"/>
  <c r="F21" i="34"/>
  <c r="G21" i="34" s="1"/>
  <c r="J21" i="34" s="1"/>
  <c r="D21" i="34"/>
  <c r="C21" i="34"/>
  <c r="B21" i="34"/>
  <c r="A21" i="34"/>
  <c r="F20" i="34"/>
  <c r="G20" i="34" s="1"/>
  <c r="L20" i="34" s="1"/>
  <c r="D20" i="34"/>
  <c r="H20" i="34" s="1"/>
  <c r="C20" i="34"/>
  <c r="B20" i="34"/>
  <c r="A20" i="34"/>
  <c r="H19" i="34"/>
  <c r="G19" i="34"/>
  <c r="F19" i="34"/>
  <c r="D19" i="34"/>
  <c r="J19" i="34" s="1"/>
  <c r="K19" i="34" s="1"/>
  <c r="C19" i="34"/>
  <c r="B19" i="34"/>
  <c r="A19" i="34"/>
  <c r="J18" i="34"/>
  <c r="K18" i="34" s="1"/>
  <c r="I18" i="34"/>
  <c r="F18" i="34"/>
  <c r="G18" i="34" s="1"/>
  <c r="D18" i="34"/>
  <c r="H18" i="34" s="1"/>
  <c r="C18" i="34"/>
  <c r="B18" i="34"/>
  <c r="A18" i="34"/>
  <c r="H17" i="34"/>
  <c r="G17" i="34"/>
  <c r="J17" i="34" s="1"/>
  <c r="K17" i="34" s="1"/>
  <c r="F17" i="34"/>
  <c r="D17" i="34"/>
  <c r="I17" i="34" s="1"/>
  <c r="C17" i="34"/>
  <c r="B17" i="34"/>
  <c r="A17" i="34"/>
  <c r="B16" i="34"/>
  <c r="A16" i="34"/>
  <c r="C341" i="33"/>
  <c r="B341" i="33"/>
  <c r="A341" i="33"/>
  <c r="C340" i="33"/>
  <c r="B340" i="33"/>
  <c r="A340" i="33"/>
  <c r="C339" i="33"/>
  <c r="B339" i="33"/>
  <c r="A339" i="33"/>
  <c r="C338" i="33"/>
  <c r="B338" i="33"/>
  <c r="A338" i="33"/>
  <c r="C337" i="33"/>
  <c r="B337" i="33"/>
  <c r="A337" i="33"/>
  <c r="C336" i="33"/>
  <c r="B336" i="33"/>
  <c r="A336" i="33"/>
  <c r="C335" i="33"/>
  <c r="B335" i="33"/>
  <c r="A335" i="33"/>
  <c r="C334" i="33"/>
  <c r="B334" i="33"/>
  <c r="A334" i="33"/>
  <c r="C333" i="33"/>
  <c r="B333" i="33"/>
  <c r="A333" i="33"/>
  <c r="C332" i="33"/>
  <c r="B332" i="33"/>
  <c r="A332" i="33"/>
  <c r="C331" i="33"/>
  <c r="B331" i="33"/>
  <c r="A331" i="33"/>
  <c r="C330" i="33"/>
  <c r="B330" i="33"/>
  <c r="A330" i="33"/>
  <c r="B329" i="33"/>
  <c r="A329" i="33"/>
  <c r="C328" i="33"/>
  <c r="B328" i="33"/>
  <c r="A328" i="33"/>
  <c r="C327" i="33"/>
  <c r="B327" i="33"/>
  <c r="A327" i="33"/>
  <c r="C326" i="33"/>
  <c r="B326" i="33"/>
  <c r="A326" i="33"/>
  <c r="C325" i="33"/>
  <c r="B325" i="33"/>
  <c r="A325" i="33"/>
  <c r="C324" i="33"/>
  <c r="B324" i="33"/>
  <c r="A324" i="33"/>
  <c r="C323" i="33"/>
  <c r="B323" i="33"/>
  <c r="A323" i="33"/>
  <c r="C322" i="33"/>
  <c r="B322" i="33"/>
  <c r="A322" i="33"/>
  <c r="C321" i="33"/>
  <c r="B321" i="33"/>
  <c r="A321" i="33"/>
  <c r="C320" i="33"/>
  <c r="B320" i="33"/>
  <c r="A320" i="33"/>
  <c r="C319" i="33"/>
  <c r="B319" i="33"/>
  <c r="A319" i="33"/>
  <c r="C318" i="33"/>
  <c r="B318" i="33"/>
  <c r="A318" i="33"/>
  <c r="C317" i="33"/>
  <c r="B317" i="33"/>
  <c r="A317" i="33"/>
  <c r="C316" i="33"/>
  <c r="B316" i="33"/>
  <c r="A316" i="33"/>
  <c r="C315" i="33"/>
  <c r="B315" i="33"/>
  <c r="A315" i="33"/>
  <c r="C314" i="33"/>
  <c r="B314" i="33"/>
  <c r="A314" i="33"/>
  <c r="C313" i="33"/>
  <c r="B313" i="33"/>
  <c r="A313" i="33"/>
  <c r="C312" i="33"/>
  <c r="B312" i="33"/>
  <c r="A312" i="33"/>
  <c r="C311" i="33"/>
  <c r="B311" i="33"/>
  <c r="A311" i="33"/>
  <c r="C310" i="33"/>
  <c r="B310" i="33"/>
  <c r="A310" i="33"/>
  <c r="B309" i="33"/>
  <c r="A309" i="33"/>
  <c r="C308" i="33"/>
  <c r="B308" i="33"/>
  <c r="A308" i="33"/>
  <c r="C307" i="33"/>
  <c r="B307" i="33"/>
  <c r="A307" i="33"/>
  <c r="C306" i="33"/>
  <c r="B306" i="33"/>
  <c r="A306" i="33"/>
  <c r="C305" i="33"/>
  <c r="B305" i="33"/>
  <c r="A305" i="33"/>
  <c r="C304" i="33"/>
  <c r="B304" i="33"/>
  <c r="A304" i="33"/>
  <c r="C303" i="33"/>
  <c r="B303" i="33"/>
  <c r="A303" i="33"/>
  <c r="C302" i="33"/>
  <c r="B302" i="33"/>
  <c r="A302" i="33"/>
  <c r="C301" i="33"/>
  <c r="B301" i="33"/>
  <c r="A301" i="33"/>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B289" i="33"/>
  <c r="A289" i="33"/>
  <c r="C288" i="33"/>
  <c r="B288" i="33"/>
  <c r="A288" i="33"/>
  <c r="C287" i="33"/>
  <c r="B287" i="33"/>
  <c r="A287" i="33"/>
  <c r="C286" i="33"/>
  <c r="B286" i="33"/>
  <c r="A286" i="33"/>
  <c r="C285" i="33"/>
  <c r="B285" i="33"/>
  <c r="A285" i="33"/>
  <c r="C284" i="33"/>
  <c r="B284" i="33"/>
  <c r="A284" i="33"/>
  <c r="C283" i="33"/>
  <c r="B283" i="33"/>
  <c r="A283"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B196" i="33"/>
  <c r="A196" i="33"/>
  <c r="C195" i="33"/>
  <c r="B195" i="33"/>
  <c r="A195" i="33"/>
  <c r="C194" i="33"/>
  <c r="B194" i="33"/>
  <c r="A194" i="33"/>
  <c r="C193" i="33"/>
  <c r="B193" i="33"/>
  <c r="A193" i="33"/>
  <c r="C192" i="33"/>
  <c r="B192" i="33"/>
  <c r="A192" i="33"/>
  <c r="C191" i="33"/>
  <c r="B191" i="33"/>
  <c r="A191"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B110" i="33"/>
  <c r="A110" i="33"/>
  <c r="C109" i="33"/>
  <c r="B109" i="33"/>
  <c r="A109" i="33"/>
  <c r="C108" i="33"/>
  <c r="B108" i="33"/>
  <c r="A108" i="33"/>
  <c r="C107" i="33"/>
  <c r="B107" i="33"/>
  <c r="A107" i="33"/>
  <c r="C106" i="33"/>
  <c r="B106" i="33"/>
  <c r="A106" i="33"/>
  <c r="B105" i="33"/>
  <c r="A105" i="33"/>
  <c r="C104" i="33"/>
  <c r="B104" i="33"/>
  <c r="A104" i="33"/>
  <c r="C103" i="33"/>
  <c r="B103" i="33"/>
  <c r="A103" i="33"/>
  <c r="C102" i="33"/>
  <c r="B102" i="33"/>
  <c r="A102" i="33"/>
  <c r="C101" i="33"/>
  <c r="B101" i="33"/>
  <c r="A101" i="33"/>
  <c r="C100" i="33"/>
  <c r="B100" i="33"/>
  <c r="A100" i="33"/>
  <c r="B99" i="33"/>
  <c r="A99" i="33"/>
  <c r="C98" i="33"/>
  <c r="B98" i="33"/>
  <c r="A98" i="33"/>
  <c r="C97" i="33"/>
  <c r="B97" i="33"/>
  <c r="A97" i="33"/>
  <c r="I96" i="33"/>
  <c r="F96" i="33"/>
  <c r="H96" i="33" s="1"/>
  <c r="E96" i="33"/>
  <c r="C96" i="33"/>
  <c r="B96" i="33"/>
  <c r="A96" i="33"/>
  <c r="I95" i="33"/>
  <c r="H95" i="33"/>
  <c r="E95" i="33"/>
  <c r="C95" i="33"/>
  <c r="B95" i="33"/>
  <c r="A95" i="33"/>
  <c r="B94" i="33"/>
  <c r="A94" i="33"/>
  <c r="C93" i="33"/>
  <c r="B93" i="33"/>
  <c r="A93" i="33"/>
  <c r="C92" i="33"/>
  <c r="B92" i="33"/>
  <c r="A92" i="33"/>
  <c r="C91" i="33"/>
  <c r="B91" i="33"/>
  <c r="A91" i="33"/>
  <c r="C90" i="33"/>
  <c r="B90" i="33"/>
  <c r="A90" i="33"/>
  <c r="B89" i="33"/>
  <c r="A89" i="33"/>
  <c r="C88" i="33"/>
  <c r="B88" i="33"/>
  <c r="A88" i="33"/>
  <c r="C87" i="33"/>
  <c r="B87" i="33"/>
  <c r="A87" i="33"/>
  <c r="C86" i="33"/>
  <c r="B86" i="33"/>
  <c r="A86" i="33"/>
  <c r="C85" i="33"/>
  <c r="B85" i="33"/>
  <c r="A85"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E72" i="33"/>
  <c r="C72" i="33"/>
  <c r="B72" i="33"/>
  <c r="A72" i="33"/>
  <c r="G71" i="33"/>
  <c r="F71" i="33"/>
  <c r="E71" i="33"/>
  <c r="C71" i="33"/>
  <c r="B71" i="33"/>
  <c r="A71"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I58" i="33"/>
  <c r="H58" i="33"/>
  <c r="G58" i="33"/>
  <c r="F58" i="33"/>
  <c r="E58" i="33"/>
  <c r="C58" i="33"/>
  <c r="B58" i="33"/>
  <c r="A58" i="33"/>
  <c r="H57" i="33"/>
  <c r="F57" i="33"/>
  <c r="B57" i="33"/>
  <c r="A57" i="33"/>
  <c r="H56" i="33"/>
  <c r="F56" i="33"/>
  <c r="C56" i="33"/>
  <c r="B56" i="33"/>
  <c r="C55" i="33"/>
  <c r="B55" i="33"/>
  <c r="A55" i="33"/>
  <c r="C54" i="33"/>
  <c r="B54" i="33"/>
  <c r="A54" i="33"/>
  <c r="C53" i="33"/>
  <c r="B53" i="33"/>
  <c r="A53" i="33"/>
  <c r="C52" i="33"/>
  <c r="B52" i="33"/>
  <c r="A52" i="33"/>
  <c r="C51" i="33"/>
  <c r="B51" i="33"/>
  <c r="A51" i="33"/>
  <c r="C50" i="33"/>
  <c r="B50" i="33"/>
  <c r="A50" i="33"/>
  <c r="C49" i="33"/>
  <c r="B49" i="33"/>
  <c r="A49" i="33"/>
  <c r="C48" i="33"/>
  <c r="B48" i="33"/>
  <c r="A48" i="33"/>
  <c r="I47" i="33"/>
  <c r="E47" i="33"/>
  <c r="C47" i="33"/>
  <c r="B47" i="33"/>
  <c r="A47" i="33"/>
  <c r="I46" i="33"/>
  <c r="G46" i="33"/>
  <c r="F46" i="33"/>
  <c r="E46" i="33"/>
  <c r="C46" i="33"/>
  <c r="B46" i="33"/>
  <c r="A46" i="33"/>
  <c r="I45" i="33"/>
  <c r="E45" i="33"/>
  <c r="C45" i="33"/>
  <c r="B45" i="33"/>
  <c r="A45" i="33"/>
  <c r="I44" i="33"/>
  <c r="E44" i="33"/>
  <c r="C44" i="33"/>
  <c r="B44" i="33"/>
  <c r="A44" i="33"/>
  <c r="I43" i="33"/>
  <c r="H43" i="33"/>
  <c r="G43" i="33"/>
  <c r="F43" i="33"/>
  <c r="E43" i="33"/>
  <c r="C43" i="33"/>
  <c r="B43" i="33"/>
  <c r="A43" i="33"/>
  <c r="C42" i="33"/>
  <c r="B42" i="33"/>
  <c r="A42" i="33"/>
  <c r="E41" i="33"/>
  <c r="E42" i="33" s="1"/>
  <c r="C41" i="33"/>
  <c r="B41" i="33"/>
  <c r="A41" i="33"/>
  <c r="B40" i="33"/>
  <c r="A40" i="33"/>
  <c r="C39" i="33"/>
  <c r="B39" i="33"/>
  <c r="C38" i="33"/>
  <c r="B38" i="33"/>
  <c r="A38" i="33"/>
  <c r="C37" i="33"/>
  <c r="B37" i="33"/>
  <c r="A37" i="33"/>
  <c r="C36" i="33"/>
  <c r="B36" i="33"/>
  <c r="A36" i="33"/>
  <c r="C35" i="33"/>
  <c r="B35" i="33"/>
  <c r="A35" i="33"/>
  <c r="C34" i="33"/>
  <c r="B34" i="33"/>
  <c r="A34" i="33"/>
  <c r="F33" i="33"/>
  <c r="C33" i="33"/>
  <c r="B33" i="33"/>
  <c r="A33" i="33"/>
  <c r="F32" i="33"/>
  <c r="C32" i="33"/>
  <c r="B32" i="33"/>
  <c r="A32" i="33"/>
  <c r="F31" i="33"/>
  <c r="C31" i="33"/>
  <c r="B31" i="33"/>
  <c r="A31" i="33"/>
  <c r="C30" i="33"/>
  <c r="B30" i="33"/>
  <c r="A30" i="33"/>
  <c r="C29" i="33"/>
  <c r="B29" i="33"/>
  <c r="A29" i="33"/>
  <c r="C28" i="33"/>
  <c r="B28" i="33"/>
  <c r="A28" i="33"/>
  <c r="C27" i="33"/>
  <c r="B27" i="33"/>
  <c r="A27" i="33"/>
  <c r="C26" i="33"/>
  <c r="B26" i="33"/>
  <c r="A26" i="33"/>
  <c r="C25" i="33"/>
  <c r="B25" i="33"/>
  <c r="A25" i="33"/>
  <c r="B24" i="33"/>
  <c r="A24" i="33"/>
  <c r="C19" i="33"/>
  <c r="B19" i="33"/>
  <c r="A19" i="33"/>
  <c r="C18" i="33"/>
  <c r="B18" i="33"/>
  <c r="A18" i="33"/>
  <c r="C17" i="33"/>
  <c r="B17" i="33"/>
  <c r="A17" i="33"/>
  <c r="C16" i="33"/>
  <c r="B16" i="33"/>
  <c r="A16" i="33"/>
  <c r="C15" i="33"/>
  <c r="B15" i="33"/>
  <c r="A15" i="33"/>
  <c r="B14" i="33"/>
  <c r="A14" i="33"/>
  <c r="F13" i="33"/>
  <c r="E13" i="33"/>
  <c r="C13" i="33"/>
  <c r="B13" i="33"/>
  <c r="A13" i="33"/>
  <c r="F12" i="33"/>
  <c r="E12" i="33"/>
  <c r="D12" i="33"/>
  <c r="D13" i="33" s="1"/>
  <c r="C12" i="33"/>
  <c r="B12" i="33"/>
  <c r="A12" i="33"/>
  <c r="F11" i="33"/>
  <c r="E11" i="33"/>
  <c r="C11" i="33"/>
  <c r="B11" i="33"/>
  <c r="A11" i="33"/>
  <c r="B10" i="33"/>
  <c r="A10" i="33"/>
  <c r="C9" i="33"/>
  <c r="B9" i="33"/>
  <c r="A9" i="33"/>
  <c r="C8" i="33"/>
  <c r="B8" i="33"/>
  <c r="A8" i="33"/>
  <c r="C7" i="33"/>
  <c r="B7" i="33"/>
  <c r="A7" i="33"/>
  <c r="C6" i="33"/>
  <c r="B6" i="33"/>
  <c r="A6" i="33"/>
  <c r="C5" i="33"/>
  <c r="B5" i="33"/>
  <c r="A5" i="33"/>
  <c r="B4" i="33"/>
  <c r="A4" i="33"/>
  <c r="H371" i="32"/>
  <c r="F371" i="32"/>
  <c r="H370" i="32"/>
  <c r="F370" i="32"/>
  <c r="G370" i="32" s="1"/>
  <c r="J370" i="32" s="1"/>
  <c r="K370" i="32" s="1"/>
  <c r="H369" i="32"/>
  <c r="F369" i="32"/>
  <c r="I368" i="32"/>
  <c r="H368" i="32"/>
  <c r="F368" i="32"/>
  <c r="G368" i="32" s="1"/>
  <c r="J368" i="32" s="1"/>
  <c r="K368" i="32" s="1"/>
  <c r="H367" i="32"/>
  <c r="F367" i="32"/>
  <c r="H366" i="32"/>
  <c r="F366" i="32"/>
  <c r="H365" i="32"/>
  <c r="F365" i="32"/>
  <c r="H364" i="32"/>
  <c r="G364" i="32"/>
  <c r="J364" i="32" s="1"/>
  <c r="K364" i="32" s="1"/>
  <c r="F364" i="32"/>
  <c r="I364" i="32" s="1"/>
  <c r="H363" i="32"/>
  <c r="G363" i="32"/>
  <c r="J363" i="32" s="1"/>
  <c r="K363" i="32" s="1"/>
  <c r="F363" i="32"/>
  <c r="I363" i="32" s="1"/>
  <c r="H362" i="32"/>
  <c r="G362" i="32"/>
  <c r="J362" i="32" s="1"/>
  <c r="K362" i="32" s="1"/>
  <c r="F362" i="32"/>
  <c r="I362" i="32" s="1"/>
  <c r="H361" i="32"/>
  <c r="F361" i="32"/>
  <c r="H360" i="32"/>
  <c r="G360" i="32"/>
  <c r="J360" i="32" s="1"/>
  <c r="K360" i="32" s="1"/>
  <c r="F360" i="32"/>
  <c r="I360" i="32" s="1"/>
  <c r="H359" i="32"/>
  <c r="G359" i="32"/>
  <c r="J359" i="32" s="1"/>
  <c r="K359" i="32" s="1"/>
  <c r="F359" i="32"/>
  <c r="I359" i="32" s="1"/>
  <c r="H358" i="32"/>
  <c r="F358" i="32"/>
  <c r="I358" i="32" s="1"/>
  <c r="H357" i="32"/>
  <c r="G357" i="32"/>
  <c r="J357" i="32" s="1"/>
  <c r="K357" i="32" s="1"/>
  <c r="F357" i="32"/>
  <c r="I357" i="32" s="1"/>
  <c r="H356" i="32"/>
  <c r="G356" i="32"/>
  <c r="J356" i="32" s="1"/>
  <c r="K356" i="32" s="1"/>
  <c r="F356" i="32"/>
  <c r="I356" i="32" s="1"/>
  <c r="H355" i="32"/>
  <c r="G355" i="32"/>
  <c r="J355" i="32" s="1"/>
  <c r="K355" i="32" s="1"/>
  <c r="F355" i="32"/>
  <c r="I355" i="32" s="1"/>
  <c r="F353" i="32"/>
  <c r="G353" i="32" s="1"/>
  <c r="D353" i="32"/>
  <c r="I353" i="32" s="1"/>
  <c r="C353" i="32"/>
  <c r="B353" i="32"/>
  <c r="A353" i="32"/>
  <c r="G352" i="32"/>
  <c r="F352" i="32"/>
  <c r="D352" i="32"/>
  <c r="C352" i="32"/>
  <c r="B352" i="32"/>
  <c r="A352" i="32"/>
  <c r="F351" i="32"/>
  <c r="I351" i="32" s="1"/>
  <c r="D351" i="32"/>
  <c r="C351" i="32"/>
  <c r="B351" i="32"/>
  <c r="A351" i="32"/>
  <c r="F350" i="32"/>
  <c r="G350" i="32" s="1"/>
  <c r="D350" i="32"/>
  <c r="C350" i="32"/>
  <c r="B350" i="32"/>
  <c r="A350" i="32"/>
  <c r="I349" i="32"/>
  <c r="G349" i="32"/>
  <c r="F349" i="32"/>
  <c r="D349" i="32"/>
  <c r="C349" i="32"/>
  <c r="B349" i="32"/>
  <c r="A349" i="32"/>
  <c r="F348" i="32"/>
  <c r="G348" i="32" s="1"/>
  <c r="D348" i="32"/>
  <c r="J348" i="32" s="1"/>
  <c r="C348" i="32"/>
  <c r="B348" i="32"/>
  <c r="A348" i="32"/>
  <c r="I347" i="32"/>
  <c r="F347" i="32"/>
  <c r="G347" i="32" s="1"/>
  <c r="D347" i="32"/>
  <c r="C347" i="32"/>
  <c r="B347" i="32"/>
  <c r="A347" i="32"/>
  <c r="F346" i="32"/>
  <c r="G346" i="32" s="1"/>
  <c r="D346" i="32"/>
  <c r="C346" i="32"/>
  <c r="B346" i="32"/>
  <c r="A346" i="32"/>
  <c r="F345" i="32"/>
  <c r="G345" i="32" s="1"/>
  <c r="D345" i="32"/>
  <c r="C345" i="32"/>
  <c r="B345" i="32"/>
  <c r="A345" i="32"/>
  <c r="G344" i="32"/>
  <c r="F344" i="32"/>
  <c r="D344" i="32"/>
  <c r="C344" i="32"/>
  <c r="B344" i="32"/>
  <c r="A344" i="32"/>
  <c r="F343" i="32"/>
  <c r="I343" i="32" s="1"/>
  <c r="D343" i="32"/>
  <c r="C343" i="32"/>
  <c r="B343" i="32"/>
  <c r="A343" i="32"/>
  <c r="F342" i="32"/>
  <c r="G342" i="32" s="1"/>
  <c r="D342" i="32"/>
  <c r="C342" i="32"/>
  <c r="B342" i="32"/>
  <c r="A342" i="32"/>
  <c r="B341" i="32"/>
  <c r="A341" i="32"/>
  <c r="F340" i="32"/>
  <c r="G340" i="32" s="1"/>
  <c r="D340" i="32"/>
  <c r="C340" i="32"/>
  <c r="B340" i="32"/>
  <c r="A340" i="32"/>
  <c r="G339" i="32"/>
  <c r="F339" i="32"/>
  <c r="D339" i="32"/>
  <c r="C339" i="32"/>
  <c r="B339" i="32"/>
  <c r="A339" i="32"/>
  <c r="G338" i="32"/>
  <c r="F338" i="32"/>
  <c r="D338" i="32"/>
  <c r="J338" i="32" s="1"/>
  <c r="C338" i="32"/>
  <c r="B338" i="32"/>
  <c r="A338" i="32"/>
  <c r="G337" i="32"/>
  <c r="F337" i="32"/>
  <c r="D337" i="32"/>
  <c r="C337" i="32"/>
  <c r="B337" i="32"/>
  <c r="A337" i="32"/>
  <c r="G336" i="32"/>
  <c r="F336" i="32"/>
  <c r="D336" i="32"/>
  <c r="C336" i="32"/>
  <c r="B336" i="32"/>
  <c r="A336" i="32"/>
  <c r="G335" i="32"/>
  <c r="F335" i="32"/>
  <c r="D335" i="32"/>
  <c r="C335" i="32"/>
  <c r="B335" i="32"/>
  <c r="A335" i="32"/>
  <c r="G334" i="32"/>
  <c r="F334" i="32"/>
  <c r="D334" i="32"/>
  <c r="J334" i="32" s="1"/>
  <c r="C334" i="32"/>
  <c r="B334" i="32"/>
  <c r="A334" i="32"/>
  <c r="G333" i="32"/>
  <c r="F333" i="32"/>
  <c r="D333" i="32"/>
  <c r="C333" i="32"/>
  <c r="B333" i="32"/>
  <c r="A333" i="32"/>
  <c r="G332" i="32"/>
  <c r="F332" i="32"/>
  <c r="D332" i="32"/>
  <c r="C332" i="32"/>
  <c r="B332" i="32"/>
  <c r="A332" i="32"/>
  <c r="G331" i="32"/>
  <c r="F331" i="32"/>
  <c r="D331" i="32"/>
  <c r="C331" i="32"/>
  <c r="B331" i="32"/>
  <c r="A331" i="32"/>
  <c r="G330" i="32"/>
  <c r="F330" i="32"/>
  <c r="D330" i="32"/>
  <c r="J330" i="32" s="1"/>
  <c r="C330" i="32"/>
  <c r="B330" i="32"/>
  <c r="A330" i="32"/>
  <c r="G329" i="32"/>
  <c r="F329" i="32"/>
  <c r="D329" i="32"/>
  <c r="C329" i="32"/>
  <c r="B329" i="32"/>
  <c r="A329" i="32"/>
  <c r="G328" i="32"/>
  <c r="F328" i="32"/>
  <c r="D328" i="32"/>
  <c r="C328" i="32"/>
  <c r="B328" i="32"/>
  <c r="A328" i="32"/>
  <c r="G327" i="32"/>
  <c r="F327" i="32"/>
  <c r="D327" i="32"/>
  <c r="C327" i="32"/>
  <c r="B327" i="32"/>
  <c r="A327" i="32"/>
  <c r="G326" i="32"/>
  <c r="F326" i="32"/>
  <c r="D326" i="32"/>
  <c r="J326" i="32" s="1"/>
  <c r="C326" i="32"/>
  <c r="B326" i="32"/>
  <c r="A326" i="32"/>
  <c r="G325" i="32"/>
  <c r="F325" i="32"/>
  <c r="D325" i="32"/>
  <c r="C325" i="32"/>
  <c r="B325" i="32"/>
  <c r="A325" i="32"/>
  <c r="G324" i="32"/>
  <c r="F324" i="32"/>
  <c r="D324" i="32"/>
  <c r="C324" i="32"/>
  <c r="B324" i="32"/>
  <c r="A324" i="32"/>
  <c r="F323" i="32"/>
  <c r="G323" i="32" s="1"/>
  <c r="D323" i="32"/>
  <c r="C323" i="32"/>
  <c r="B323" i="32"/>
  <c r="A323" i="32"/>
  <c r="G322" i="32"/>
  <c r="F322" i="32"/>
  <c r="D322" i="32"/>
  <c r="C322" i="32"/>
  <c r="B322" i="32"/>
  <c r="A322" i="32"/>
  <c r="B321" i="32"/>
  <c r="A321" i="32"/>
  <c r="G320" i="32"/>
  <c r="F320" i="32"/>
  <c r="D320" i="32"/>
  <c r="C320" i="32"/>
  <c r="B320" i="32"/>
  <c r="A320" i="32"/>
  <c r="F319" i="32"/>
  <c r="G319" i="32" s="1"/>
  <c r="D319" i="32"/>
  <c r="C319" i="32"/>
  <c r="B319" i="32"/>
  <c r="A319" i="32"/>
  <c r="G318" i="32"/>
  <c r="F318" i="32"/>
  <c r="D318" i="32"/>
  <c r="C318" i="32"/>
  <c r="B318" i="32"/>
  <c r="A318" i="32"/>
  <c r="F317" i="32"/>
  <c r="G317" i="32" s="1"/>
  <c r="D317" i="32"/>
  <c r="C317" i="32"/>
  <c r="B317" i="32"/>
  <c r="A317" i="32"/>
  <c r="G316" i="32"/>
  <c r="F316" i="32"/>
  <c r="D316" i="32"/>
  <c r="C316" i="32"/>
  <c r="B316" i="32"/>
  <c r="A316" i="32"/>
  <c r="F315" i="32"/>
  <c r="G315" i="32" s="1"/>
  <c r="D315" i="32"/>
  <c r="C315" i="32"/>
  <c r="B315" i="32"/>
  <c r="A315" i="32"/>
  <c r="F314" i="32"/>
  <c r="G314" i="32" s="1"/>
  <c r="D314" i="32"/>
  <c r="J314" i="32" s="1"/>
  <c r="C314" i="32"/>
  <c r="B314" i="32"/>
  <c r="A314" i="32"/>
  <c r="I313" i="32"/>
  <c r="F313" i="32"/>
  <c r="G313" i="32" s="1"/>
  <c r="D313" i="32"/>
  <c r="C313" i="32"/>
  <c r="B313" i="32"/>
  <c r="A313" i="32"/>
  <c r="F312" i="32"/>
  <c r="G312" i="32" s="1"/>
  <c r="D312" i="32"/>
  <c r="J312" i="32" s="1"/>
  <c r="C312" i="32"/>
  <c r="B312" i="32"/>
  <c r="A312" i="32"/>
  <c r="I311" i="32"/>
  <c r="F311" i="32"/>
  <c r="G311" i="32" s="1"/>
  <c r="D311" i="32"/>
  <c r="C311" i="32"/>
  <c r="B311" i="32"/>
  <c r="A311" i="32"/>
  <c r="F310" i="32"/>
  <c r="G310" i="32" s="1"/>
  <c r="D310" i="32"/>
  <c r="C310" i="32"/>
  <c r="B310" i="32"/>
  <c r="A310" i="32"/>
  <c r="F309" i="32"/>
  <c r="G309" i="32" s="1"/>
  <c r="D309" i="32"/>
  <c r="C309" i="32"/>
  <c r="B309" i="32"/>
  <c r="A309" i="32"/>
  <c r="G308" i="32"/>
  <c r="F308" i="32"/>
  <c r="D308" i="32"/>
  <c r="C308" i="32"/>
  <c r="B308" i="32"/>
  <c r="A308" i="32"/>
  <c r="F307" i="32"/>
  <c r="G307" i="32" s="1"/>
  <c r="D307" i="32"/>
  <c r="C307" i="32"/>
  <c r="B307" i="32"/>
  <c r="A307" i="32"/>
  <c r="G306" i="32"/>
  <c r="F306" i="32"/>
  <c r="D306" i="32"/>
  <c r="C306" i="32"/>
  <c r="B306" i="32"/>
  <c r="A306" i="32"/>
  <c r="F305" i="32"/>
  <c r="G305" i="32" s="1"/>
  <c r="D305" i="32"/>
  <c r="C305" i="32"/>
  <c r="B305" i="32"/>
  <c r="A305" i="32"/>
  <c r="G304" i="32"/>
  <c r="F304" i="32"/>
  <c r="D304" i="32"/>
  <c r="C304" i="32"/>
  <c r="B304" i="32"/>
  <c r="A304" i="32"/>
  <c r="F303" i="32"/>
  <c r="G303" i="32" s="1"/>
  <c r="D303" i="32"/>
  <c r="I303" i="32" s="1"/>
  <c r="C303" i="32"/>
  <c r="B303" i="32"/>
  <c r="A303" i="32"/>
  <c r="G302" i="32"/>
  <c r="F302" i="32"/>
  <c r="D302" i="32"/>
  <c r="C302" i="32"/>
  <c r="B302" i="32"/>
  <c r="A302" i="32"/>
  <c r="B301" i="32"/>
  <c r="A301" i="32"/>
  <c r="G300" i="32"/>
  <c r="F300" i="32"/>
  <c r="D300" i="32"/>
  <c r="C300" i="32"/>
  <c r="B300" i="32"/>
  <c r="A300" i="32"/>
  <c r="F299" i="32"/>
  <c r="G299" i="32" s="1"/>
  <c r="D299" i="32"/>
  <c r="I299" i="32" s="1"/>
  <c r="C299" i="32"/>
  <c r="B299" i="32"/>
  <c r="A299" i="32"/>
  <c r="F298" i="32"/>
  <c r="G298" i="32" s="1"/>
  <c r="D298" i="32"/>
  <c r="C298" i="32"/>
  <c r="B298" i="32"/>
  <c r="A298" i="32"/>
  <c r="F297" i="32"/>
  <c r="G297" i="32" s="1"/>
  <c r="D297" i="32"/>
  <c r="C297" i="32"/>
  <c r="B297" i="32"/>
  <c r="A297" i="32"/>
  <c r="G296" i="32"/>
  <c r="F296" i="32"/>
  <c r="D296" i="32"/>
  <c r="C296" i="32"/>
  <c r="B296" i="32"/>
  <c r="A296" i="32"/>
  <c r="F295" i="32"/>
  <c r="G295" i="32" s="1"/>
  <c r="D295" i="32"/>
  <c r="C295" i="32"/>
  <c r="B295" i="32"/>
  <c r="A295" i="32"/>
  <c r="B294" i="32"/>
  <c r="A294" i="32"/>
  <c r="F293" i="32"/>
  <c r="G293" i="32" s="1"/>
  <c r="D293" i="32"/>
  <c r="I293" i="32" s="1"/>
  <c r="C293" i="32"/>
  <c r="B293" i="32"/>
  <c r="A293" i="32"/>
  <c r="G292" i="32"/>
  <c r="F292" i="32"/>
  <c r="D292" i="32"/>
  <c r="C292" i="32"/>
  <c r="B292" i="32"/>
  <c r="A292" i="32"/>
  <c r="F291" i="32"/>
  <c r="G291" i="32" s="1"/>
  <c r="D291" i="32"/>
  <c r="C291" i="32"/>
  <c r="B291" i="32"/>
  <c r="A291" i="32"/>
  <c r="G290" i="32"/>
  <c r="F290" i="32"/>
  <c r="D290" i="32"/>
  <c r="C290" i="32"/>
  <c r="B290" i="32"/>
  <c r="A290" i="32"/>
  <c r="F289" i="32"/>
  <c r="G289" i="32" s="1"/>
  <c r="D289" i="32"/>
  <c r="C289" i="32"/>
  <c r="B289" i="32"/>
  <c r="A289" i="32"/>
  <c r="G288" i="32"/>
  <c r="F288" i="32"/>
  <c r="D288" i="32"/>
  <c r="C288" i="32"/>
  <c r="B288" i="32"/>
  <c r="A288" i="32"/>
  <c r="F287" i="32"/>
  <c r="G287" i="32" s="1"/>
  <c r="D287" i="32"/>
  <c r="C287" i="32"/>
  <c r="B287" i="32"/>
  <c r="A287" i="32"/>
  <c r="F286" i="32"/>
  <c r="G286" i="32" s="1"/>
  <c r="D286" i="32"/>
  <c r="H286" i="32" s="1"/>
  <c r="C286" i="32"/>
  <c r="B286" i="32"/>
  <c r="A286" i="32"/>
  <c r="F285" i="32"/>
  <c r="G285" i="32" s="1"/>
  <c r="D285" i="32"/>
  <c r="C285" i="32"/>
  <c r="B285" i="32"/>
  <c r="A285" i="32"/>
  <c r="F284" i="32"/>
  <c r="G284" i="32" s="1"/>
  <c r="J284" i="32" s="1"/>
  <c r="D284" i="32"/>
  <c r="C284" i="32"/>
  <c r="B284" i="32"/>
  <c r="A284" i="32"/>
  <c r="F283" i="32"/>
  <c r="G283" i="32" s="1"/>
  <c r="D283" i="32"/>
  <c r="C283" i="32"/>
  <c r="B283" i="32"/>
  <c r="A283" i="32"/>
  <c r="F282" i="32"/>
  <c r="G282" i="32" s="1"/>
  <c r="J282" i="32" s="1"/>
  <c r="D282" i="32"/>
  <c r="C282" i="32"/>
  <c r="B282" i="32"/>
  <c r="A282" i="32"/>
  <c r="B281" i="32"/>
  <c r="A281" i="32"/>
  <c r="F280" i="32"/>
  <c r="G280" i="32" s="1"/>
  <c r="J280" i="32" s="1"/>
  <c r="D280" i="32"/>
  <c r="C280" i="32"/>
  <c r="B280" i="32"/>
  <c r="A280" i="32"/>
  <c r="F279" i="32"/>
  <c r="G279" i="32" s="1"/>
  <c r="D279" i="32"/>
  <c r="C279" i="32"/>
  <c r="B279" i="32"/>
  <c r="A279" i="32"/>
  <c r="J278" i="32"/>
  <c r="F278" i="32"/>
  <c r="G278" i="32" s="1"/>
  <c r="D278" i="32"/>
  <c r="C278" i="32"/>
  <c r="B278" i="32"/>
  <c r="A278" i="32"/>
  <c r="F277" i="32"/>
  <c r="G277" i="32" s="1"/>
  <c r="D277" i="32"/>
  <c r="C277" i="32"/>
  <c r="B277" i="32"/>
  <c r="A277" i="32"/>
  <c r="J276" i="32"/>
  <c r="F276" i="32"/>
  <c r="G276" i="32" s="1"/>
  <c r="D276" i="32"/>
  <c r="I276" i="32" s="1"/>
  <c r="C276" i="32"/>
  <c r="B276" i="32"/>
  <c r="A276" i="32"/>
  <c r="H275" i="32"/>
  <c r="G275" i="32"/>
  <c r="F275" i="32"/>
  <c r="D275" i="32"/>
  <c r="C275" i="32"/>
  <c r="B275" i="32"/>
  <c r="A275" i="32"/>
  <c r="F274" i="32"/>
  <c r="G274" i="32" s="1"/>
  <c r="D274" i="32"/>
  <c r="C274" i="32"/>
  <c r="B274" i="32"/>
  <c r="A274" i="32"/>
  <c r="H273" i="32"/>
  <c r="G273" i="32"/>
  <c r="F273" i="32"/>
  <c r="D273" i="32"/>
  <c r="C273" i="32"/>
  <c r="B273" i="32"/>
  <c r="A273" i="32"/>
  <c r="F272" i="32"/>
  <c r="G272" i="32" s="1"/>
  <c r="D272" i="32"/>
  <c r="C272" i="32"/>
  <c r="B272" i="32"/>
  <c r="A272" i="32"/>
  <c r="H271" i="32"/>
  <c r="G271" i="32"/>
  <c r="F271" i="32"/>
  <c r="D271" i="32"/>
  <c r="C271" i="32"/>
  <c r="B271" i="32"/>
  <c r="A271" i="32"/>
  <c r="F270" i="32"/>
  <c r="G270" i="32" s="1"/>
  <c r="D270" i="32"/>
  <c r="C270" i="32"/>
  <c r="B270" i="32"/>
  <c r="A270" i="32"/>
  <c r="H269" i="32"/>
  <c r="F269" i="32"/>
  <c r="G269" i="32" s="1"/>
  <c r="D269" i="32"/>
  <c r="C269" i="32"/>
  <c r="B269" i="32"/>
  <c r="A269" i="32"/>
  <c r="F268" i="32"/>
  <c r="G268" i="32" s="1"/>
  <c r="J268" i="32" s="1"/>
  <c r="D268" i="32"/>
  <c r="C268" i="32"/>
  <c r="B268" i="32"/>
  <c r="A268" i="32"/>
  <c r="F267" i="32"/>
  <c r="G267" i="32" s="1"/>
  <c r="D267" i="32"/>
  <c r="C267" i="32"/>
  <c r="B267" i="32"/>
  <c r="A267" i="32"/>
  <c r="J266" i="32"/>
  <c r="F266" i="32"/>
  <c r="G266" i="32" s="1"/>
  <c r="D266" i="32"/>
  <c r="I266" i="32" s="1"/>
  <c r="C266" i="32"/>
  <c r="B266" i="32"/>
  <c r="A266" i="32"/>
  <c r="H265" i="32"/>
  <c r="G265" i="32"/>
  <c r="F265" i="32"/>
  <c r="D265" i="32"/>
  <c r="C265" i="32"/>
  <c r="B265" i="32"/>
  <c r="A265" i="32"/>
  <c r="F264" i="32"/>
  <c r="G264" i="32" s="1"/>
  <c r="D264" i="32"/>
  <c r="C264" i="32"/>
  <c r="B264" i="32"/>
  <c r="A264" i="32"/>
  <c r="H263" i="32"/>
  <c r="F263" i="32"/>
  <c r="G263" i="32" s="1"/>
  <c r="D263" i="32"/>
  <c r="C263" i="32"/>
  <c r="B263" i="32"/>
  <c r="A263" i="32"/>
  <c r="I262" i="32"/>
  <c r="F262" i="32"/>
  <c r="G262" i="32" s="1"/>
  <c r="D262" i="32"/>
  <c r="H262" i="32" s="1"/>
  <c r="C262" i="32"/>
  <c r="B262" i="32"/>
  <c r="A262" i="32"/>
  <c r="F261" i="32"/>
  <c r="G261" i="32" s="1"/>
  <c r="D261" i="32"/>
  <c r="H261" i="32" s="1"/>
  <c r="C261" i="32"/>
  <c r="B261" i="32"/>
  <c r="A261" i="32"/>
  <c r="B260" i="32"/>
  <c r="A260" i="32"/>
  <c r="H259" i="32"/>
  <c r="F259" i="32"/>
  <c r="G259" i="32" s="1"/>
  <c r="D259" i="32"/>
  <c r="C259" i="32"/>
  <c r="B259" i="32"/>
  <c r="A259" i="32"/>
  <c r="F258" i="32"/>
  <c r="G258" i="32" s="1"/>
  <c r="D258" i="32"/>
  <c r="C258" i="32"/>
  <c r="B258" i="32"/>
  <c r="A258" i="32"/>
  <c r="F257" i="32"/>
  <c r="G257" i="32" s="1"/>
  <c r="D257" i="32"/>
  <c r="H257" i="32" s="1"/>
  <c r="C257" i="32"/>
  <c r="B257" i="32"/>
  <c r="A257" i="32"/>
  <c r="I256" i="32"/>
  <c r="F256" i="32"/>
  <c r="G256" i="32" s="1"/>
  <c r="D256" i="32"/>
  <c r="H256" i="32" s="1"/>
  <c r="C256" i="32"/>
  <c r="B256" i="32"/>
  <c r="A256" i="32"/>
  <c r="F255" i="32"/>
  <c r="G255" i="32" s="1"/>
  <c r="D255" i="32"/>
  <c r="H255" i="32" s="1"/>
  <c r="C255" i="32"/>
  <c r="B255" i="32"/>
  <c r="A255" i="32"/>
  <c r="F254" i="32"/>
  <c r="G254" i="32" s="1"/>
  <c r="D254" i="32"/>
  <c r="H254" i="32" s="1"/>
  <c r="C254" i="32"/>
  <c r="B254" i="32"/>
  <c r="A254" i="32"/>
  <c r="F253" i="32"/>
  <c r="G253" i="32" s="1"/>
  <c r="D253" i="32"/>
  <c r="C253" i="32"/>
  <c r="B253" i="32"/>
  <c r="A253" i="32"/>
  <c r="F252" i="32"/>
  <c r="G252" i="32" s="1"/>
  <c r="D252" i="32"/>
  <c r="C252" i="32"/>
  <c r="B252" i="32"/>
  <c r="A252" i="32"/>
  <c r="F251" i="32"/>
  <c r="G251" i="32" s="1"/>
  <c r="D251" i="32"/>
  <c r="C251" i="32"/>
  <c r="B251" i="32"/>
  <c r="A251" i="32"/>
  <c r="J250" i="32"/>
  <c r="F250" i="32"/>
  <c r="G250" i="32" s="1"/>
  <c r="D250" i="32"/>
  <c r="C250" i="32"/>
  <c r="B250" i="32"/>
  <c r="A250" i="32"/>
  <c r="H249" i="32"/>
  <c r="G249" i="32"/>
  <c r="F249" i="32"/>
  <c r="D249" i="32"/>
  <c r="C249" i="32"/>
  <c r="B249" i="32"/>
  <c r="A249" i="32"/>
  <c r="G248" i="32"/>
  <c r="F248" i="32"/>
  <c r="I248" i="32" s="1"/>
  <c r="D248" i="32"/>
  <c r="C248" i="32"/>
  <c r="B248" i="32"/>
  <c r="A248" i="32"/>
  <c r="F247" i="32"/>
  <c r="G247" i="32" s="1"/>
  <c r="D247" i="32"/>
  <c r="I247" i="32" s="1"/>
  <c r="C247" i="32"/>
  <c r="B247" i="32"/>
  <c r="A247" i="32"/>
  <c r="I246" i="32"/>
  <c r="G246" i="32"/>
  <c r="F246" i="32"/>
  <c r="D246" i="32"/>
  <c r="C246" i="32"/>
  <c r="B246" i="32"/>
  <c r="A246" i="32"/>
  <c r="F245" i="32"/>
  <c r="G245" i="32" s="1"/>
  <c r="D245" i="32"/>
  <c r="I245" i="32" s="1"/>
  <c r="C245" i="32"/>
  <c r="B245" i="32"/>
  <c r="A245" i="32"/>
  <c r="I244" i="32"/>
  <c r="F244" i="32"/>
  <c r="G244" i="32" s="1"/>
  <c r="D244" i="32"/>
  <c r="C244" i="32"/>
  <c r="B244" i="32"/>
  <c r="A244" i="32"/>
  <c r="F243" i="32"/>
  <c r="G243" i="32" s="1"/>
  <c r="J243" i="32" s="1"/>
  <c r="D243" i="32"/>
  <c r="C243" i="32"/>
  <c r="B243" i="32"/>
  <c r="A243" i="32"/>
  <c r="I242" i="32"/>
  <c r="F242" i="32"/>
  <c r="G242" i="32" s="1"/>
  <c r="D242" i="32"/>
  <c r="C242" i="32"/>
  <c r="B242" i="32"/>
  <c r="A242" i="32"/>
  <c r="F241" i="32"/>
  <c r="G241" i="32" s="1"/>
  <c r="J241" i="32" s="1"/>
  <c r="D241" i="32"/>
  <c r="C241" i="32"/>
  <c r="B241" i="32"/>
  <c r="A241" i="32"/>
  <c r="F240" i="32"/>
  <c r="G240" i="32" s="1"/>
  <c r="D240" i="32"/>
  <c r="C240" i="32"/>
  <c r="B240" i="32"/>
  <c r="A240" i="32"/>
  <c r="F239" i="32"/>
  <c r="G239" i="32" s="1"/>
  <c r="D239" i="32"/>
  <c r="I239" i="32" s="1"/>
  <c r="C239" i="32"/>
  <c r="B239" i="32"/>
  <c r="A239" i="32"/>
  <c r="F238" i="32"/>
  <c r="G238" i="32" s="1"/>
  <c r="D238" i="32"/>
  <c r="I238" i="32" s="1"/>
  <c r="C238" i="32"/>
  <c r="B238" i="32"/>
  <c r="A238" i="32"/>
  <c r="G237" i="32"/>
  <c r="J237" i="32" s="1"/>
  <c r="F237" i="32"/>
  <c r="D237" i="32"/>
  <c r="I237" i="32" s="1"/>
  <c r="C237" i="32"/>
  <c r="B237" i="32"/>
  <c r="A237" i="32"/>
  <c r="F236" i="32"/>
  <c r="G236" i="32" s="1"/>
  <c r="D236" i="32"/>
  <c r="I236" i="32" s="1"/>
  <c r="C236" i="32"/>
  <c r="B236" i="32"/>
  <c r="A236" i="32"/>
  <c r="H235" i="32"/>
  <c r="F235" i="32"/>
  <c r="G235" i="32" s="1"/>
  <c r="J235" i="32" s="1"/>
  <c r="K235" i="32" s="1"/>
  <c r="D235" i="32"/>
  <c r="I235" i="32" s="1"/>
  <c r="C235" i="32"/>
  <c r="B235" i="32"/>
  <c r="A235" i="32"/>
  <c r="F234" i="32"/>
  <c r="G234" i="32" s="1"/>
  <c r="D234" i="32"/>
  <c r="C234" i="32"/>
  <c r="B234" i="32"/>
  <c r="A234" i="32"/>
  <c r="F233" i="32"/>
  <c r="G233" i="32" s="1"/>
  <c r="D233" i="32"/>
  <c r="C233" i="32"/>
  <c r="B233" i="32"/>
  <c r="A233" i="32"/>
  <c r="I232" i="32"/>
  <c r="F232" i="32"/>
  <c r="G232" i="32" s="1"/>
  <c r="D232" i="32"/>
  <c r="C232" i="32"/>
  <c r="B232" i="32"/>
  <c r="A232" i="32"/>
  <c r="F231" i="32"/>
  <c r="G231" i="32" s="1"/>
  <c r="J231" i="32" s="1"/>
  <c r="K231" i="32" s="1"/>
  <c r="D231" i="32"/>
  <c r="H231" i="32" s="1"/>
  <c r="C231" i="32"/>
  <c r="B231" i="32"/>
  <c r="A231" i="32"/>
  <c r="F230" i="32"/>
  <c r="G230" i="32" s="1"/>
  <c r="D230" i="32"/>
  <c r="C230" i="32"/>
  <c r="B230" i="32"/>
  <c r="A230" i="32"/>
  <c r="H229" i="32"/>
  <c r="G229" i="32"/>
  <c r="J229" i="32" s="1"/>
  <c r="F229" i="32"/>
  <c r="D229" i="32"/>
  <c r="C229" i="32"/>
  <c r="B229" i="32"/>
  <c r="A229" i="32"/>
  <c r="F228" i="32"/>
  <c r="G228" i="32" s="1"/>
  <c r="D228" i="32"/>
  <c r="C228" i="32"/>
  <c r="B228" i="32"/>
  <c r="A228" i="32"/>
  <c r="G227" i="32"/>
  <c r="J227" i="32" s="1"/>
  <c r="F227" i="32"/>
  <c r="D227" i="32"/>
  <c r="C227" i="32"/>
  <c r="B227" i="32"/>
  <c r="A227" i="32"/>
  <c r="F226" i="32"/>
  <c r="G226" i="32" s="1"/>
  <c r="D226" i="32"/>
  <c r="C226" i="32"/>
  <c r="B226" i="32"/>
  <c r="A226" i="32"/>
  <c r="G225" i="32"/>
  <c r="J225" i="32" s="1"/>
  <c r="F225" i="32"/>
  <c r="D225" i="32"/>
  <c r="C225" i="32"/>
  <c r="B225" i="32"/>
  <c r="A225" i="32"/>
  <c r="F224" i="32"/>
  <c r="G224" i="32" s="1"/>
  <c r="D224" i="32"/>
  <c r="C224" i="32"/>
  <c r="B224" i="32"/>
  <c r="A224" i="32"/>
  <c r="G223" i="32"/>
  <c r="J223" i="32" s="1"/>
  <c r="F223" i="32"/>
  <c r="D223" i="32"/>
  <c r="C223" i="32"/>
  <c r="B223" i="32"/>
  <c r="A223" i="32"/>
  <c r="F222" i="32"/>
  <c r="G222" i="32" s="1"/>
  <c r="D222" i="32"/>
  <c r="I222" i="32" s="1"/>
  <c r="C222" i="32"/>
  <c r="B222" i="32"/>
  <c r="A222" i="32"/>
  <c r="F221" i="32"/>
  <c r="G221" i="32" s="1"/>
  <c r="D221" i="32"/>
  <c r="I221" i="32" s="1"/>
  <c r="C221" i="32"/>
  <c r="B221" i="32"/>
  <c r="A221" i="32"/>
  <c r="I220" i="32"/>
  <c r="F220" i="32"/>
  <c r="G220" i="32" s="1"/>
  <c r="D220" i="32"/>
  <c r="C220" i="32"/>
  <c r="B220" i="32"/>
  <c r="A220" i="32"/>
  <c r="F219" i="32"/>
  <c r="G219" i="32" s="1"/>
  <c r="J219" i="32" s="1"/>
  <c r="D219" i="32"/>
  <c r="C219" i="32"/>
  <c r="B219" i="32"/>
  <c r="A219" i="32"/>
  <c r="I218" i="32"/>
  <c r="F218" i="32"/>
  <c r="G218" i="32" s="1"/>
  <c r="D218" i="32"/>
  <c r="C218" i="32"/>
  <c r="B218" i="32"/>
  <c r="A218" i="32"/>
  <c r="F217" i="32"/>
  <c r="G217" i="32" s="1"/>
  <c r="J217" i="32" s="1"/>
  <c r="D217" i="32"/>
  <c r="C217" i="32"/>
  <c r="B217" i="32"/>
  <c r="A217" i="32"/>
  <c r="F216" i="32"/>
  <c r="G216" i="32" s="1"/>
  <c r="D216" i="32"/>
  <c r="C216" i="32"/>
  <c r="B216" i="32"/>
  <c r="A216" i="32"/>
  <c r="G215" i="32"/>
  <c r="F215" i="32"/>
  <c r="D215" i="32"/>
  <c r="I215" i="32" s="1"/>
  <c r="C215" i="32"/>
  <c r="B215" i="32"/>
  <c r="A215" i="32"/>
  <c r="F214" i="32"/>
  <c r="G214" i="32" s="1"/>
  <c r="D214" i="32"/>
  <c r="C214" i="32"/>
  <c r="B214" i="32"/>
  <c r="A214" i="32"/>
  <c r="G213" i="32"/>
  <c r="J213" i="32" s="1"/>
  <c r="F213" i="32"/>
  <c r="D213" i="32"/>
  <c r="C213" i="32"/>
  <c r="B213" i="32"/>
  <c r="A213" i="32"/>
  <c r="F212" i="32"/>
  <c r="G212" i="32" s="1"/>
  <c r="D212" i="32"/>
  <c r="C212" i="32"/>
  <c r="B212" i="32"/>
  <c r="A212" i="32"/>
  <c r="G211" i="32"/>
  <c r="J211" i="32" s="1"/>
  <c r="F211" i="32"/>
  <c r="D211" i="32"/>
  <c r="C211" i="32"/>
  <c r="B211" i="32"/>
  <c r="A211" i="32"/>
  <c r="F210" i="32"/>
  <c r="G210" i="32" s="1"/>
  <c r="D210" i="32"/>
  <c r="I210" i="32" s="1"/>
  <c r="C210" i="32"/>
  <c r="B210" i="32"/>
  <c r="A210" i="32"/>
  <c r="G209" i="32"/>
  <c r="J209" i="32" s="1"/>
  <c r="F209" i="32"/>
  <c r="D209" i="32"/>
  <c r="C209" i="32"/>
  <c r="B209" i="32"/>
  <c r="A209" i="32"/>
  <c r="B208" i="32"/>
  <c r="A208" i="32"/>
  <c r="G207" i="32"/>
  <c r="J207" i="32" s="1"/>
  <c r="F207" i="32"/>
  <c r="D207" i="32"/>
  <c r="C207" i="32"/>
  <c r="B207" i="32"/>
  <c r="A207" i="32"/>
  <c r="F206" i="32"/>
  <c r="G206" i="32" s="1"/>
  <c r="D206" i="32"/>
  <c r="I206" i="32" s="1"/>
  <c r="C206" i="32"/>
  <c r="B206" i="32"/>
  <c r="A206" i="32"/>
  <c r="F205" i="32"/>
  <c r="G205" i="32" s="1"/>
  <c r="J205" i="32" s="1"/>
  <c r="D205" i="32"/>
  <c r="C205" i="32"/>
  <c r="B205" i="32"/>
  <c r="A205" i="32"/>
  <c r="F204" i="32"/>
  <c r="G204" i="32" s="1"/>
  <c r="D204" i="32"/>
  <c r="I204" i="32" s="1"/>
  <c r="C204" i="32"/>
  <c r="B204" i="32"/>
  <c r="A204" i="32"/>
  <c r="G203" i="32"/>
  <c r="J203" i="32" s="1"/>
  <c r="F203" i="32"/>
  <c r="D203" i="32"/>
  <c r="C203" i="32"/>
  <c r="B203" i="32"/>
  <c r="A203" i="32"/>
  <c r="B202" i="32"/>
  <c r="A202" i="32"/>
  <c r="G201" i="32"/>
  <c r="J201" i="32" s="1"/>
  <c r="F201" i="32"/>
  <c r="D201" i="32"/>
  <c r="C201" i="32"/>
  <c r="B201" i="32"/>
  <c r="A201" i="32"/>
  <c r="F200" i="32"/>
  <c r="G200" i="32" s="1"/>
  <c r="D200" i="32"/>
  <c r="C200" i="32"/>
  <c r="B200" i="32"/>
  <c r="A200" i="32"/>
  <c r="F199" i="32"/>
  <c r="G199" i="32" s="1"/>
  <c r="J199" i="32" s="1"/>
  <c r="D199" i="32"/>
  <c r="C199" i="32"/>
  <c r="B199" i="32"/>
  <c r="A199" i="32"/>
  <c r="F198" i="32"/>
  <c r="G198" i="32" s="1"/>
  <c r="D198" i="32"/>
  <c r="C198" i="32"/>
  <c r="B198" i="32"/>
  <c r="A198" i="32"/>
  <c r="G197" i="32"/>
  <c r="F197" i="32"/>
  <c r="D197" i="32"/>
  <c r="I197" i="32" s="1"/>
  <c r="C197" i="32"/>
  <c r="B197" i="32"/>
  <c r="A197" i="32"/>
  <c r="I196" i="32"/>
  <c r="F196" i="32"/>
  <c r="G196" i="32" s="1"/>
  <c r="D196" i="32"/>
  <c r="C196" i="32"/>
  <c r="B196" i="32"/>
  <c r="A196" i="32"/>
  <c r="G195" i="32"/>
  <c r="F195" i="32"/>
  <c r="D195" i="32"/>
  <c r="I195" i="32" s="1"/>
  <c r="C195" i="32"/>
  <c r="B195" i="32"/>
  <c r="A195" i="32"/>
  <c r="I194" i="32"/>
  <c r="F194" i="32"/>
  <c r="G194" i="32" s="1"/>
  <c r="D194" i="32"/>
  <c r="C194" i="32"/>
  <c r="B194" i="32"/>
  <c r="A194" i="32"/>
  <c r="G193" i="32"/>
  <c r="F193" i="32"/>
  <c r="D193" i="32"/>
  <c r="I193" i="32" s="1"/>
  <c r="C193" i="32"/>
  <c r="B193" i="32"/>
  <c r="A193" i="32"/>
  <c r="B192" i="32"/>
  <c r="A192" i="32"/>
  <c r="G191" i="32"/>
  <c r="F191" i="32"/>
  <c r="D191" i="32"/>
  <c r="I191" i="32" s="1"/>
  <c r="C191" i="32"/>
  <c r="B191" i="32"/>
  <c r="A191" i="32"/>
  <c r="F190" i="32"/>
  <c r="G190" i="32" s="1"/>
  <c r="D190" i="32"/>
  <c r="C190" i="32"/>
  <c r="B190" i="32"/>
  <c r="A190" i="32"/>
  <c r="G189" i="32"/>
  <c r="J189" i="32" s="1"/>
  <c r="F189" i="32"/>
  <c r="D189" i="32"/>
  <c r="C189" i="32"/>
  <c r="B189" i="32"/>
  <c r="A189" i="32"/>
  <c r="F188" i="32"/>
  <c r="G188" i="32" s="1"/>
  <c r="D188" i="32"/>
  <c r="I188" i="32" s="1"/>
  <c r="C188" i="32"/>
  <c r="B188" i="32"/>
  <c r="A188" i="32"/>
  <c r="G187" i="32"/>
  <c r="J187" i="32" s="1"/>
  <c r="F187" i="32"/>
  <c r="D187" i="32"/>
  <c r="C187" i="32"/>
  <c r="B187" i="32"/>
  <c r="A187" i="32"/>
  <c r="F186" i="32"/>
  <c r="G186" i="32" s="1"/>
  <c r="D186" i="32"/>
  <c r="I186" i="32" s="1"/>
  <c r="C186" i="32"/>
  <c r="B186" i="32"/>
  <c r="A186" i="32"/>
  <c r="G185" i="32"/>
  <c r="J185" i="32" s="1"/>
  <c r="F185" i="32"/>
  <c r="D185" i="32"/>
  <c r="C185" i="32"/>
  <c r="B185" i="32"/>
  <c r="A185" i="32"/>
  <c r="F184" i="32"/>
  <c r="G184" i="32" s="1"/>
  <c r="D184" i="32"/>
  <c r="C184" i="32"/>
  <c r="B184" i="32"/>
  <c r="A184" i="32"/>
  <c r="F183" i="32"/>
  <c r="G183" i="32" s="1"/>
  <c r="J183" i="32" s="1"/>
  <c r="D183" i="32"/>
  <c r="C183" i="32"/>
  <c r="B183" i="32"/>
  <c r="A183" i="32"/>
  <c r="F182" i="32"/>
  <c r="G182" i="32" s="1"/>
  <c r="D182" i="32"/>
  <c r="C182" i="32"/>
  <c r="B182" i="32"/>
  <c r="A182" i="32"/>
  <c r="F181" i="32"/>
  <c r="G181" i="32" s="1"/>
  <c r="J181" i="32" s="1"/>
  <c r="D181" i="32"/>
  <c r="C181" i="32"/>
  <c r="B181" i="32"/>
  <c r="A181" i="32"/>
  <c r="I180" i="32"/>
  <c r="F180" i="32"/>
  <c r="G180" i="32" s="1"/>
  <c r="D180" i="32"/>
  <c r="C180" i="32"/>
  <c r="B180" i="32"/>
  <c r="A180" i="32"/>
  <c r="F179" i="32"/>
  <c r="G179" i="32" s="1"/>
  <c r="J179" i="32" s="1"/>
  <c r="D179" i="32"/>
  <c r="C179" i="32"/>
  <c r="B179" i="32"/>
  <c r="A179" i="32"/>
  <c r="I178" i="32"/>
  <c r="F178" i="32"/>
  <c r="G178" i="32" s="1"/>
  <c r="D178" i="32"/>
  <c r="C178" i="32"/>
  <c r="B178" i="32"/>
  <c r="A178" i="32"/>
  <c r="F177" i="32"/>
  <c r="G177" i="32" s="1"/>
  <c r="D177" i="32"/>
  <c r="I177" i="32" s="1"/>
  <c r="C177" i="32"/>
  <c r="B177" i="32"/>
  <c r="A177" i="32"/>
  <c r="F176" i="32"/>
  <c r="G176" i="32" s="1"/>
  <c r="D176" i="32"/>
  <c r="C176" i="32"/>
  <c r="B176" i="32"/>
  <c r="A176" i="32"/>
  <c r="F175" i="32"/>
  <c r="G175" i="32" s="1"/>
  <c r="J175" i="32" s="1"/>
  <c r="D175" i="32"/>
  <c r="C175" i="32"/>
  <c r="B175" i="32"/>
  <c r="A175" i="32"/>
  <c r="F174" i="32"/>
  <c r="G174" i="32" s="1"/>
  <c r="D174" i="32"/>
  <c r="C174" i="32"/>
  <c r="B174" i="32"/>
  <c r="A174" i="32"/>
  <c r="B173" i="32"/>
  <c r="A173" i="32"/>
  <c r="H172" i="32"/>
  <c r="F172" i="32"/>
  <c r="G172" i="32" s="1"/>
  <c r="D172" i="32"/>
  <c r="I172" i="32" s="1"/>
  <c r="C172" i="32"/>
  <c r="B172" i="32"/>
  <c r="A172" i="32"/>
  <c r="F171" i="32"/>
  <c r="G171" i="32" s="1"/>
  <c r="J171" i="32" s="1"/>
  <c r="D171" i="32"/>
  <c r="C171" i="32"/>
  <c r="B171" i="32"/>
  <c r="A171" i="32"/>
  <c r="F170" i="32"/>
  <c r="G170" i="32" s="1"/>
  <c r="D170" i="32"/>
  <c r="C170" i="32"/>
  <c r="B170" i="32"/>
  <c r="A170" i="32"/>
  <c r="G169" i="32"/>
  <c r="J169" i="32" s="1"/>
  <c r="F169" i="32"/>
  <c r="D169" i="32"/>
  <c r="C169" i="32"/>
  <c r="B169" i="32"/>
  <c r="A169" i="32"/>
  <c r="F168" i="32"/>
  <c r="G168" i="32" s="1"/>
  <c r="D168" i="32"/>
  <c r="C168" i="32"/>
  <c r="B168" i="32"/>
  <c r="A168" i="32"/>
  <c r="F167" i="32"/>
  <c r="G167" i="32" s="1"/>
  <c r="J167" i="32" s="1"/>
  <c r="D167" i="32"/>
  <c r="C167" i="32"/>
  <c r="B167" i="32"/>
  <c r="A167" i="32"/>
  <c r="F166" i="32"/>
  <c r="G166" i="32" s="1"/>
  <c r="D166" i="32"/>
  <c r="C166" i="32"/>
  <c r="B166" i="32"/>
  <c r="A166" i="32"/>
  <c r="F165" i="32"/>
  <c r="G165" i="32" s="1"/>
  <c r="D165" i="32"/>
  <c r="I165" i="32" s="1"/>
  <c r="C165" i="32"/>
  <c r="B165" i="32"/>
  <c r="A165" i="32"/>
  <c r="J164" i="32"/>
  <c r="H164" i="32"/>
  <c r="F164" i="32"/>
  <c r="G164" i="32" s="1"/>
  <c r="D164" i="32"/>
  <c r="C164" i="32"/>
  <c r="B164" i="32"/>
  <c r="A164" i="32"/>
  <c r="F163" i="32"/>
  <c r="G163" i="32" s="1"/>
  <c r="D163" i="32"/>
  <c r="C163" i="32"/>
  <c r="B163" i="32"/>
  <c r="A163" i="32"/>
  <c r="H162" i="32"/>
  <c r="F162" i="32"/>
  <c r="G162" i="32" s="1"/>
  <c r="J162" i="32" s="1"/>
  <c r="D162" i="32"/>
  <c r="C162" i="32"/>
  <c r="B162" i="32"/>
  <c r="A162" i="32"/>
  <c r="F161" i="32"/>
  <c r="G161" i="32" s="1"/>
  <c r="J161" i="32" s="1"/>
  <c r="D161" i="32"/>
  <c r="C161" i="32"/>
  <c r="B161" i="32"/>
  <c r="A161" i="32"/>
  <c r="H160" i="32"/>
  <c r="F160" i="32"/>
  <c r="G160" i="32" s="1"/>
  <c r="J160" i="32" s="1"/>
  <c r="D160" i="32"/>
  <c r="C160" i="32"/>
  <c r="B160" i="32"/>
  <c r="A160" i="32"/>
  <c r="F159" i="32"/>
  <c r="G159" i="32" s="1"/>
  <c r="D159" i="32"/>
  <c r="C159" i="32"/>
  <c r="B159" i="32"/>
  <c r="A159" i="32"/>
  <c r="J158" i="32"/>
  <c r="K158" i="32" s="1"/>
  <c r="F158" i="32"/>
  <c r="G158" i="32" s="1"/>
  <c r="D158" i="32"/>
  <c r="H158" i="32" s="1"/>
  <c r="C158" i="32"/>
  <c r="B158" i="32"/>
  <c r="A158" i="32"/>
  <c r="H157" i="32"/>
  <c r="F157" i="32"/>
  <c r="G157" i="32" s="1"/>
  <c r="J157" i="32" s="1"/>
  <c r="K157" i="32" s="1"/>
  <c r="D157" i="32"/>
  <c r="C157" i="32"/>
  <c r="B157" i="32"/>
  <c r="A157" i="32"/>
  <c r="F156" i="32"/>
  <c r="G156" i="32" s="1"/>
  <c r="D156" i="32"/>
  <c r="C156" i="32"/>
  <c r="B156" i="32"/>
  <c r="A156" i="32"/>
  <c r="B155" i="32"/>
  <c r="A155" i="32"/>
  <c r="F154" i="32"/>
  <c r="G154" i="32" s="1"/>
  <c r="D154" i="32"/>
  <c r="C154" i="32"/>
  <c r="B154" i="32"/>
  <c r="A154" i="32"/>
  <c r="H153" i="32"/>
  <c r="F153" i="32"/>
  <c r="G153" i="32" s="1"/>
  <c r="J153" i="32" s="1"/>
  <c r="D153" i="32"/>
  <c r="C153" i="32"/>
  <c r="B153" i="32"/>
  <c r="A153" i="32"/>
  <c r="F152" i="32"/>
  <c r="G152" i="32" s="1"/>
  <c r="D152" i="32"/>
  <c r="H152" i="32" s="1"/>
  <c r="C152" i="32"/>
  <c r="B152" i="32"/>
  <c r="A152" i="32"/>
  <c r="H151" i="32"/>
  <c r="F151" i="32"/>
  <c r="G151" i="32" s="1"/>
  <c r="J151" i="32" s="1"/>
  <c r="D151" i="32"/>
  <c r="C151" i="32"/>
  <c r="B151" i="32"/>
  <c r="A151" i="32"/>
  <c r="F150" i="32"/>
  <c r="G150" i="32" s="1"/>
  <c r="D150" i="32"/>
  <c r="C150" i="32"/>
  <c r="B150" i="32"/>
  <c r="A150" i="32"/>
  <c r="H149" i="32"/>
  <c r="F149" i="32"/>
  <c r="G149" i="32" s="1"/>
  <c r="J149" i="32" s="1"/>
  <c r="D149" i="32"/>
  <c r="C149" i="32"/>
  <c r="B149" i="32"/>
  <c r="A149" i="32"/>
  <c r="F148" i="32"/>
  <c r="G148" i="32" s="1"/>
  <c r="J148" i="32" s="1"/>
  <c r="D148" i="32"/>
  <c r="C148" i="32"/>
  <c r="B148" i="32"/>
  <c r="A148" i="32"/>
  <c r="F147" i="32"/>
  <c r="G147" i="32" s="1"/>
  <c r="J147" i="32" s="1"/>
  <c r="D147" i="32"/>
  <c r="H147" i="32" s="1"/>
  <c r="C147" i="32"/>
  <c r="B147" i="32"/>
  <c r="A147" i="32"/>
  <c r="F146" i="32"/>
  <c r="G146" i="32" s="1"/>
  <c r="D146" i="32"/>
  <c r="J146" i="32" s="1"/>
  <c r="C146" i="32"/>
  <c r="B146" i="32"/>
  <c r="A146" i="32"/>
  <c r="H145" i="32"/>
  <c r="G145" i="32"/>
  <c r="J145" i="32" s="1"/>
  <c r="F145" i="32"/>
  <c r="D145" i="32"/>
  <c r="C145" i="32"/>
  <c r="B145" i="32"/>
  <c r="A145" i="32"/>
  <c r="F144" i="32"/>
  <c r="G144" i="32" s="1"/>
  <c r="D144" i="32"/>
  <c r="C144" i="32"/>
  <c r="B144" i="32"/>
  <c r="A144" i="32"/>
  <c r="H143" i="32"/>
  <c r="G143" i="32"/>
  <c r="F143" i="32"/>
  <c r="D143" i="32"/>
  <c r="I143" i="32" s="1"/>
  <c r="C143" i="32"/>
  <c r="B143" i="32"/>
  <c r="A143" i="32"/>
  <c r="F142" i="32"/>
  <c r="G142" i="32" s="1"/>
  <c r="D142" i="32"/>
  <c r="I142" i="32" s="1"/>
  <c r="C142" i="32"/>
  <c r="B142" i="32"/>
  <c r="A142" i="32"/>
  <c r="H141" i="32"/>
  <c r="G141" i="32"/>
  <c r="F141" i="32"/>
  <c r="D141" i="32"/>
  <c r="I141" i="32" s="1"/>
  <c r="C141" i="32"/>
  <c r="B141" i="32"/>
  <c r="A141" i="32"/>
  <c r="F140" i="32"/>
  <c r="G140" i="32" s="1"/>
  <c r="D140" i="32"/>
  <c r="C140" i="32"/>
  <c r="B140" i="32"/>
  <c r="A140" i="32"/>
  <c r="H139" i="32"/>
  <c r="G139" i="32"/>
  <c r="F139" i="32"/>
  <c r="D139" i="32"/>
  <c r="I139" i="32" s="1"/>
  <c r="C139" i="32"/>
  <c r="B139" i="32"/>
  <c r="A139" i="32"/>
  <c r="F138" i="32"/>
  <c r="G138" i="32" s="1"/>
  <c r="J138" i="32" s="1"/>
  <c r="D138" i="32"/>
  <c r="C138" i="32"/>
  <c r="B138" i="32"/>
  <c r="A138" i="32"/>
  <c r="F137" i="32"/>
  <c r="G137" i="32" s="1"/>
  <c r="D137" i="32"/>
  <c r="C137" i="32"/>
  <c r="B137" i="32"/>
  <c r="A137" i="32"/>
  <c r="J136" i="32"/>
  <c r="F136" i="32"/>
  <c r="G136" i="32" s="1"/>
  <c r="D136" i="32"/>
  <c r="C136" i="32"/>
  <c r="B136" i="32"/>
  <c r="A136" i="32"/>
  <c r="G135" i="32"/>
  <c r="J135" i="32" s="1"/>
  <c r="K135" i="32" s="1"/>
  <c r="F135" i="32"/>
  <c r="D135" i="32"/>
  <c r="H135" i="32" s="1"/>
  <c r="C135" i="32"/>
  <c r="B135" i="32"/>
  <c r="A135" i="32"/>
  <c r="F134" i="32"/>
  <c r="G134" i="32" s="1"/>
  <c r="J134" i="32" s="1"/>
  <c r="D134" i="32"/>
  <c r="C134" i="32"/>
  <c r="B134" i="32"/>
  <c r="A134" i="32"/>
  <c r="F133" i="32"/>
  <c r="G133" i="32" s="1"/>
  <c r="J133" i="32" s="1"/>
  <c r="D133" i="32"/>
  <c r="H133" i="32" s="1"/>
  <c r="C133" i="32"/>
  <c r="B133" i="32"/>
  <c r="A133" i="32"/>
  <c r="F132" i="32"/>
  <c r="G132" i="32" s="1"/>
  <c r="J132" i="32" s="1"/>
  <c r="D132" i="32"/>
  <c r="C132" i="32"/>
  <c r="B132" i="32"/>
  <c r="A132" i="32"/>
  <c r="B131" i="32"/>
  <c r="A131" i="32"/>
  <c r="F130" i="32"/>
  <c r="G130" i="32" s="1"/>
  <c r="J130" i="32" s="1"/>
  <c r="D130" i="32"/>
  <c r="C130" i="32"/>
  <c r="B130" i="32"/>
  <c r="A130" i="32"/>
  <c r="F129" i="32"/>
  <c r="G129" i="32" s="1"/>
  <c r="D129" i="32"/>
  <c r="C129" i="32"/>
  <c r="B129" i="32"/>
  <c r="A129" i="32"/>
  <c r="J128" i="32"/>
  <c r="F128" i="32"/>
  <c r="G128" i="32" s="1"/>
  <c r="D128" i="32"/>
  <c r="C128" i="32"/>
  <c r="B128" i="32"/>
  <c r="A128" i="32"/>
  <c r="G127" i="32"/>
  <c r="J127" i="32" s="1"/>
  <c r="K127" i="32" s="1"/>
  <c r="F127" i="32"/>
  <c r="D127" i="32"/>
  <c r="H127" i="32" s="1"/>
  <c r="C127" i="32"/>
  <c r="B127" i="32"/>
  <c r="A127" i="32"/>
  <c r="F126" i="32"/>
  <c r="G126" i="32" s="1"/>
  <c r="D126" i="32"/>
  <c r="C126" i="32"/>
  <c r="B126" i="32"/>
  <c r="A126" i="32"/>
  <c r="H125" i="32"/>
  <c r="G125" i="32"/>
  <c r="J125" i="32" s="1"/>
  <c r="K125" i="32" s="1"/>
  <c r="F125" i="32"/>
  <c r="D125" i="32"/>
  <c r="C125" i="32"/>
  <c r="B125" i="32"/>
  <c r="A125" i="32"/>
  <c r="F124" i="32"/>
  <c r="G124" i="32" s="1"/>
  <c r="D124" i="32"/>
  <c r="I124" i="32" s="1"/>
  <c r="C124" i="32"/>
  <c r="B124" i="32"/>
  <c r="A124" i="32"/>
  <c r="H123" i="32"/>
  <c r="G123" i="32"/>
  <c r="J123" i="32" s="1"/>
  <c r="F123" i="32"/>
  <c r="D123" i="32"/>
  <c r="C123" i="32"/>
  <c r="B123" i="32"/>
  <c r="A123" i="32"/>
  <c r="B122" i="32"/>
  <c r="A122" i="32"/>
  <c r="H121" i="32"/>
  <c r="G121" i="32"/>
  <c r="F121" i="32"/>
  <c r="D121" i="32"/>
  <c r="I121" i="32" s="1"/>
  <c r="C121" i="32"/>
  <c r="B121" i="32"/>
  <c r="A121" i="32"/>
  <c r="F120" i="32"/>
  <c r="G120" i="32" s="1"/>
  <c r="J120" i="32" s="1"/>
  <c r="D120" i="32"/>
  <c r="C120" i="32"/>
  <c r="B120" i="32"/>
  <c r="A120" i="32"/>
  <c r="F119" i="32"/>
  <c r="G119" i="32" s="1"/>
  <c r="D119" i="32"/>
  <c r="C119" i="32"/>
  <c r="B119" i="32"/>
  <c r="A119" i="32"/>
  <c r="J118" i="32"/>
  <c r="F118" i="32"/>
  <c r="G118" i="32" s="1"/>
  <c r="D118" i="32"/>
  <c r="C118" i="32"/>
  <c r="B118" i="32"/>
  <c r="A118" i="32"/>
  <c r="B117" i="32"/>
  <c r="A117" i="32"/>
  <c r="J116" i="32"/>
  <c r="F116" i="32"/>
  <c r="G116" i="32" s="1"/>
  <c r="D116" i="32"/>
  <c r="C116" i="32"/>
  <c r="B116" i="32"/>
  <c r="A116" i="32"/>
  <c r="G115" i="32"/>
  <c r="J115" i="32" s="1"/>
  <c r="K115" i="32" s="1"/>
  <c r="F115" i="32"/>
  <c r="D115" i="32"/>
  <c r="H115" i="32" s="1"/>
  <c r="C115" i="32"/>
  <c r="B115" i="32"/>
  <c r="A115" i="32"/>
  <c r="F114" i="32"/>
  <c r="G114" i="32" s="1"/>
  <c r="J114" i="32" s="1"/>
  <c r="D114" i="32"/>
  <c r="C114" i="32"/>
  <c r="B114" i="32"/>
  <c r="A114" i="32"/>
  <c r="F113" i="32"/>
  <c r="G113" i="32" s="1"/>
  <c r="J113" i="32" s="1"/>
  <c r="D113" i="32"/>
  <c r="H113" i="32" s="1"/>
  <c r="C113" i="32"/>
  <c r="B113" i="32"/>
  <c r="A113" i="32"/>
  <c r="F112" i="32"/>
  <c r="G112" i="32" s="1"/>
  <c r="J112" i="32" s="1"/>
  <c r="D112" i="32"/>
  <c r="C112" i="32"/>
  <c r="B112" i="32"/>
  <c r="A112" i="32"/>
  <c r="B111" i="32"/>
  <c r="A111" i="32"/>
  <c r="F110" i="32"/>
  <c r="G110" i="32" s="1"/>
  <c r="J110" i="32" s="1"/>
  <c r="D110" i="32"/>
  <c r="C110" i="32"/>
  <c r="B110" i="32"/>
  <c r="A110" i="32"/>
  <c r="F109" i="32"/>
  <c r="G109" i="32" s="1"/>
  <c r="J109" i="32" s="1"/>
  <c r="D109" i="32"/>
  <c r="C109" i="32"/>
  <c r="B109" i="32"/>
  <c r="A109" i="32"/>
  <c r="J108" i="32"/>
  <c r="F108" i="32"/>
  <c r="G108" i="32" s="1"/>
  <c r="D108" i="32"/>
  <c r="C108" i="32"/>
  <c r="B108" i="32"/>
  <c r="A108" i="32"/>
  <c r="G107" i="32"/>
  <c r="J107" i="32" s="1"/>
  <c r="K107" i="32" s="1"/>
  <c r="F107" i="32"/>
  <c r="D107" i="32"/>
  <c r="H107" i="32" s="1"/>
  <c r="C107" i="32"/>
  <c r="B107" i="32"/>
  <c r="A107" i="32"/>
  <c r="B106" i="32"/>
  <c r="A106" i="32"/>
  <c r="H105" i="32"/>
  <c r="G105" i="32"/>
  <c r="J105" i="32" s="1"/>
  <c r="F105" i="32"/>
  <c r="D105" i="32"/>
  <c r="C105" i="32"/>
  <c r="B105" i="32"/>
  <c r="A105" i="32"/>
  <c r="F104" i="32"/>
  <c r="G104" i="32" s="1"/>
  <c r="D104" i="32"/>
  <c r="I104" i="32" s="1"/>
  <c r="C104" i="32"/>
  <c r="B104" i="32"/>
  <c r="A104" i="32"/>
  <c r="H103" i="32"/>
  <c r="G103" i="32"/>
  <c r="J103" i="32" s="1"/>
  <c r="F103" i="32"/>
  <c r="D103" i="32"/>
  <c r="C103" i="32"/>
  <c r="B103" i="32"/>
  <c r="A103" i="32"/>
  <c r="F102" i="32"/>
  <c r="G102" i="32" s="1"/>
  <c r="D102" i="32"/>
  <c r="C102" i="32"/>
  <c r="B102" i="32"/>
  <c r="A102" i="32"/>
  <c r="B101" i="32"/>
  <c r="A101" i="32"/>
  <c r="F100" i="32"/>
  <c r="G100" i="32" s="1"/>
  <c r="J100" i="32" s="1"/>
  <c r="D100" i="32"/>
  <c r="C100" i="32"/>
  <c r="B100" i="32"/>
  <c r="A100" i="32"/>
  <c r="F99" i="32"/>
  <c r="G99" i="32" s="1"/>
  <c r="D99" i="32"/>
  <c r="H99" i="32" s="1"/>
  <c r="C99" i="32"/>
  <c r="B99" i="32"/>
  <c r="A99" i="32"/>
  <c r="F98" i="32"/>
  <c r="G98" i="32" s="1"/>
  <c r="D98" i="32"/>
  <c r="J98" i="32" s="1"/>
  <c r="C98" i="32"/>
  <c r="B98" i="32"/>
  <c r="A98" i="32"/>
  <c r="H97" i="32"/>
  <c r="G97" i="32"/>
  <c r="F97" i="32"/>
  <c r="D97" i="32"/>
  <c r="C97" i="32"/>
  <c r="B97" i="32"/>
  <c r="A97" i="32"/>
  <c r="B96" i="32"/>
  <c r="A96" i="32"/>
  <c r="H95" i="32"/>
  <c r="G95" i="32"/>
  <c r="F95" i="32"/>
  <c r="D95" i="32"/>
  <c r="J95" i="32" s="1"/>
  <c r="C95" i="32"/>
  <c r="B95" i="32"/>
  <c r="A95" i="32"/>
  <c r="F94" i="32"/>
  <c r="G94" i="32" s="1"/>
  <c r="D94" i="32"/>
  <c r="I94" i="32" s="1"/>
  <c r="C94" i="32"/>
  <c r="B94" i="32"/>
  <c r="A94" i="32"/>
  <c r="H93" i="32"/>
  <c r="G93" i="32"/>
  <c r="F93" i="32"/>
  <c r="D93" i="32"/>
  <c r="J93" i="32" s="1"/>
  <c r="C93" i="32"/>
  <c r="B93" i="32"/>
  <c r="A93" i="32"/>
  <c r="F92" i="32"/>
  <c r="G92" i="32" s="1"/>
  <c r="D92" i="32"/>
  <c r="C92" i="32"/>
  <c r="B92" i="32"/>
  <c r="A92" i="32"/>
  <c r="H91" i="32"/>
  <c r="G91" i="32"/>
  <c r="F91" i="32"/>
  <c r="D91" i="32"/>
  <c r="J91" i="32" s="1"/>
  <c r="C91" i="32"/>
  <c r="B91" i="32"/>
  <c r="A91" i="32"/>
  <c r="F90" i="32"/>
  <c r="G90" i="32" s="1"/>
  <c r="J90" i="32" s="1"/>
  <c r="D90" i="32"/>
  <c r="C90" i="32"/>
  <c r="B90" i="32"/>
  <c r="A90" i="32"/>
  <c r="F89" i="32"/>
  <c r="G89" i="32" s="1"/>
  <c r="D89" i="32"/>
  <c r="C89" i="32"/>
  <c r="B89" i="32"/>
  <c r="A89" i="32"/>
  <c r="J88" i="32"/>
  <c r="F88" i="32"/>
  <c r="G88" i="32" s="1"/>
  <c r="D88" i="32"/>
  <c r="C88" i="32"/>
  <c r="B88" i="32"/>
  <c r="A88" i="32"/>
  <c r="F87" i="32"/>
  <c r="G87" i="32" s="1"/>
  <c r="D87" i="32"/>
  <c r="H87" i="32" s="1"/>
  <c r="C87" i="32"/>
  <c r="B87" i="32"/>
  <c r="A87" i="32"/>
  <c r="F86" i="32"/>
  <c r="G86" i="32" s="1"/>
  <c r="J86" i="32" s="1"/>
  <c r="D86" i="32"/>
  <c r="C86" i="32"/>
  <c r="B86" i="32"/>
  <c r="A86" i="32"/>
  <c r="F85" i="32"/>
  <c r="G85" i="32" s="1"/>
  <c r="D85" i="32"/>
  <c r="H85" i="32" s="1"/>
  <c r="C85" i="32"/>
  <c r="B85" i="32"/>
  <c r="A85" i="32"/>
  <c r="F84" i="32"/>
  <c r="G84" i="32" s="1"/>
  <c r="J84" i="32" s="1"/>
  <c r="D84" i="32"/>
  <c r="C84" i="32"/>
  <c r="B84" i="32"/>
  <c r="A84" i="32"/>
  <c r="F83" i="32"/>
  <c r="G83" i="32" s="1"/>
  <c r="D83" i="32"/>
  <c r="H83" i="32" s="1"/>
  <c r="C83" i="32"/>
  <c r="B83" i="32"/>
  <c r="A83" i="32"/>
  <c r="B82" i="32"/>
  <c r="A82" i="32"/>
  <c r="H81" i="32"/>
  <c r="G81" i="32"/>
  <c r="F81" i="32"/>
  <c r="D81" i="32"/>
  <c r="C81" i="32"/>
  <c r="B81" i="32"/>
  <c r="A81" i="32"/>
  <c r="F80" i="32"/>
  <c r="G80" i="32" s="1"/>
  <c r="D80" i="32"/>
  <c r="H80" i="32" s="1"/>
  <c r="C80" i="32"/>
  <c r="B80" i="32"/>
  <c r="A80" i="32"/>
  <c r="H79" i="32"/>
  <c r="G79" i="32"/>
  <c r="F79" i="32"/>
  <c r="D79" i="32"/>
  <c r="C79" i="32"/>
  <c r="B79" i="32"/>
  <c r="A79" i="32"/>
  <c r="I78" i="32"/>
  <c r="F78" i="32"/>
  <c r="G78" i="32" s="1"/>
  <c r="D78" i="32"/>
  <c r="H78" i="32" s="1"/>
  <c r="C78" i="32"/>
  <c r="B78" i="32"/>
  <c r="A78" i="32"/>
  <c r="F77" i="32"/>
  <c r="G77" i="32" s="1"/>
  <c r="D77" i="32"/>
  <c r="H77" i="32" s="1"/>
  <c r="C77" i="32"/>
  <c r="B77" i="32"/>
  <c r="A77" i="32"/>
  <c r="I76" i="32"/>
  <c r="F76" i="32"/>
  <c r="G76" i="32" s="1"/>
  <c r="J76" i="32" s="1"/>
  <c r="K76" i="32" s="1"/>
  <c r="D76" i="32"/>
  <c r="H76" i="32" s="1"/>
  <c r="C76" i="32"/>
  <c r="B76" i="32"/>
  <c r="A76" i="32"/>
  <c r="F75" i="32"/>
  <c r="G75" i="32" s="1"/>
  <c r="D75" i="32"/>
  <c r="H75" i="32" s="1"/>
  <c r="C75" i="32"/>
  <c r="B75" i="32"/>
  <c r="A75" i="32"/>
  <c r="F74" i="32"/>
  <c r="G74" i="32" s="1"/>
  <c r="D74" i="32"/>
  <c r="H74" i="32" s="1"/>
  <c r="C74" i="32"/>
  <c r="B74" i="32"/>
  <c r="A74" i="32"/>
  <c r="H73" i="32"/>
  <c r="G73" i="32"/>
  <c r="J73" i="32" s="1"/>
  <c r="F73" i="32"/>
  <c r="D73" i="32"/>
  <c r="C73" i="32"/>
  <c r="B73" i="32"/>
  <c r="A73" i="32"/>
  <c r="F72" i="32"/>
  <c r="G72" i="32" s="1"/>
  <c r="D72" i="32"/>
  <c r="H72" i="32" s="1"/>
  <c r="C72" i="32"/>
  <c r="B72" i="32"/>
  <c r="A72" i="32"/>
  <c r="G71" i="32"/>
  <c r="F71" i="32"/>
  <c r="D71" i="32"/>
  <c r="I71" i="32" s="1"/>
  <c r="C71" i="32"/>
  <c r="B71" i="32"/>
  <c r="A71" i="32"/>
  <c r="J70" i="32"/>
  <c r="K70" i="32" s="1"/>
  <c r="I70" i="32"/>
  <c r="F70" i="32"/>
  <c r="G70" i="32" s="1"/>
  <c r="D70" i="32"/>
  <c r="H70" i="32" s="1"/>
  <c r="C70" i="32"/>
  <c r="B70" i="32"/>
  <c r="A70" i="32"/>
  <c r="B69" i="32"/>
  <c r="A69" i="32"/>
  <c r="H68" i="32"/>
  <c r="F68" i="32"/>
  <c r="G68" i="32" s="1"/>
  <c r="J68" i="32" s="1"/>
  <c r="F67" i="32"/>
  <c r="G67" i="32" s="1"/>
  <c r="D67" i="32"/>
  <c r="H67" i="32" s="1"/>
  <c r="C67" i="32"/>
  <c r="B67" i="32"/>
  <c r="A67" i="32"/>
  <c r="F66" i="32"/>
  <c r="G66" i="32" s="1"/>
  <c r="D66" i="32"/>
  <c r="H66" i="32" s="1"/>
  <c r="C66" i="32"/>
  <c r="B66" i="32"/>
  <c r="A66" i="32"/>
  <c r="F65" i="32"/>
  <c r="G65" i="32" s="1"/>
  <c r="D65" i="32"/>
  <c r="H65" i="32" s="1"/>
  <c r="C65" i="32"/>
  <c r="B65" i="32"/>
  <c r="A65" i="32"/>
  <c r="F64" i="32"/>
  <c r="G64" i="32" s="1"/>
  <c r="D64" i="32"/>
  <c r="C64" i="32"/>
  <c r="B64" i="32"/>
  <c r="A64" i="32"/>
  <c r="G63" i="32"/>
  <c r="F63" i="32"/>
  <c r="D63" i="32"/>
  <c r="H63" i="32" s="1"/>
  <c r="C63" i="32"/>
  <c r="B63" i="32"/>
  <c r="A63" i="32"/>
  <c r="I62" i="32"/>
  <c r="F62" i="32"/>
  <c r="G62" i="32" s="1"/>
  <c r="J62" i="32" s="1"/>
  <c r="K62" i="32" s="1"/>
  <c r="D62" i="32"/>
  <c r="H62" i="32" s="1"/>
  <c r="C62" i="32"/>
  <c r="B62" i="32"/>
  <c r="A62" i="32"/>
  <c r="F61" i="32"/>
  <c r="G61" i="32" s="1"/>
  <c r="D61" i="32"/>
  <c r="H61" i="32" s="1"/>
  <c r="C61" i="32"/>
  <c r="B61" i="32"/>
  <c r="A61" i="32"/>
  <c r="F60" i="32"/>
  <c r="G60" i="32" s="1"/>
  <c r="D60" i="32"/>
  <c r="C60" i="32"/>
  <c r="B60" i="32"/>
  <c r="A60" i="32"/>
  <c r="F59" i="32"/>
  <c r="G59" i="32" s="1"/>
  <c r="J59" i="32" s="1"/>
  <c r="D59" i="32"/>
  <c r="C59" i="32"/>
  <c r="B59" i="32"/>
  <c r="A59" i="32"/>
  <c r="F58" i="32"/>
  <c r="G58" i="32" s="1"/>
  <c r="D58" i="32"/>
  <c r="C58" i="32"/>
  <c r="B58" i="32"/>
  <c r="A58" i="32"/>
  <c r="F57" i="32"/>
  <c r="G57" i="32" s="1"/>
  <c r="D57" i="32"/>
  <c r="C57" i="32"/>
  <c r="B57" i="32"/>
  <c r="A57" i="32"/>
  <c r="F56" i="32"/>
  <c r="G56" i="32" s="1"/>
  <c r="D56" i="32"/>
  <c r="C56" i="32"/>
  <c r="B56" i="32"/>
  <c r="A56" i="32"/>
  <c r="F55" i="32"/>
  <c r="G55" i="32" s="1"/>
  <c r="J55" i="32" s="1"/>
  <c r="D55" i="32"/>
  <c r="C55" i="32"/>
  <c r="B55" i="32"/>
  <c r="A55" i="32"/>
  <c r="F54" i="32"/>
  <c r="G54" i="32" s="1"/>
  <c r="D54" i="32"/>
  <c r="C54" i="32"/>
  <c r="B54" i="32"/>
  <c r="A54" i="32"/>
  <c r="F53" i="32"/>
  <c r="G53" i="32" s="1"/>
  <c r="D53" i="32"/>
  <c r="C53" i="32"/>
  <c r="B53" i="32"/>
  <c r="A53" i="32"/>
  <c r="B52" i="32"/>
  <c r="A52" i="32"/>
  <c r="H51" i="32"/>
  <c r="F51" i="32"/>
  <c r="I51" i="32" s="1"/>
  <c r="F50" i="32"/>
  <c r="G50" i="32" s="1"/>
  <c r="D50" i="32"/>
  <c r="C50" i="32"/>
  <c r="B50" i="32"/>
  <c r="A50" i="32"/>
  <c r="F49" i="32"/>
  <c r="G49" i="32" s="1"/>
  <c r="J49" i="32" s="1"/>
  <c r="K49" i="32" s="1"/>
  <c r="D49" i="32"/>
  <c r="H49" i="32" s="1"/>
  <c r="C49" i="32"/>
  <c r="B49" i="32"/>
  <c r="A49" i="32"/>
  <c r="F48" i="32"/>
  <c r="G48" i="32" s="1"/>
  <c r="D48" i="32"/>
  <c r="C48" i="32"/>
  <c r="B48" i="32"/>
  <c r="A48" i="32"/>
  <c r="G47" i="32"/>
  <c r="J47" i="32" s="1"/>
  <c r="K47" i="32" s="1"/>
  <c r="F47" i="32"/>
  <c r="D47" i="32"/>
  <c r="H47" i="32" s="1"/>
  <c r="C47" i="32"/>
  <c r="B47" i="32"/>
  <c r="A47" i="32"/>
  <c r="F46" i="32"/>
  <c r="G46" i="32" s="1"/>
  <c r="D46" i="32"/>
  <c r="C46" i="32"/>
  <c r="B46" i="32"/>
  <c r="A46" i="32"/>
  <c r="F45" i="32"/>
  <c r="G45" i="32" s="1"/>
  <c r="J45" i="32" s="1"/>
  <c r="K45" i="32" s="1"/>
  <c r="D45" i="32"/>
  <c r="H45" i="32" s="1"/>
  <c r="C45" i="32"/>
  <c r="B45" i="32"/>
  <c r="A45" i="32"/>
  <c r="F44" i="32"/>
  <c r="G44" i="32" s="1"/>
  <c r="D44" i="32"/>
  <c r="C44" i="32"/>
  <c r="B44" i="32"/>
  <c r="A44" i="32"/>
  <c r="F43" i="32"/>
  <c r="G43" i="32" s="1"/>
  <c r="J43" i="32" s="1"/>
  <c r="D43" i="32"/>
  <c r="H43" i="32" s="1"/>
  <c r="C43" i="32"/>
  <c r="B43" i="32"/>
  <c r="A43" i="32"/>
  <c r="F42" i="32"/>
  <c r="G42" i="32" s="1"/>
  <c r="D42" i="32"/>
  <c r="C42" i="32"/>
  <c r="B42" i="32"/>
  <c r="A42" i="32"/>
  <c r="F41" i="32"/>
  <c r="G41" i="32" s="1"/>
  <c r="J41" i="32" s="1"/>
  <c r="K41" i="32" s="1"/>
  <c r="D41" i="32"/>
  <c r="H41" i="32" s="1"/>
  <c r="C41" i="32"/>
  <c r="B41" i="32"/>
  <c r="A41" i="32"/>
  <c r="F40" i="32"/>
  <c r="G40" i="32" s="1"/>
  <c r="D40" i="32"/>
  <c r="C40" i="32"/>
  <c r="B40" i="32"/>
  <c r="A40" i="32"/>
  <c r="F39" i="32"/>
  <c r="G39" i="32" s="1"/>
  <c r="J39" i="32" s="1"/>
  <c r="D39" i="32"/>
  <c r="C39" i="32"/>
  <c r="B39" i="32"/>
  <c r="A39" i="32"/>
  <c r="F38" i="32"/>
  <c r="G38" i="32" s="1"/>
  <c r="D38" i="32"/>
  <c r="C38" i="32"/>
  <c r="B38" i="32"/>
  <c r="A38" i="32"/>
  <c r="G37" i="32"/>
  <c r="F37" i="32"/>
  <c r="D37" i="32"/>
  <c r="I37" i="32" s="1"/>
  <c r="C37" i="32"/>
  <c r="B37" i="32"/>
  <c r="A37" i="32"/>
  <c r="B36" i="32"/>
  <c r="A36" i="32"/>
  <c r="G35" i="32"/>
  <c r="F35" i="32"/>
  <c r="I34" i="32"/>
  <c r="H34" i="32"/>
  <c r="F34" i="32"/>
  <c r="G34" i="32" s="1"/>
  <c r="J34" i="32" s="1"/>
  <c r="H33" i="32"/>
  <c r="G33" i="32"/>
  <c r="J33" i="32" s="1"/>
  <c r="K33" i="32" s="1"/>
  <c r="F33" i="32"/>
  <c r="I33" i="32" s="1"/>
  <c r="H32" i="32"/>
  <c r="F32" i="32"/>
  <c r="H31" i="32"/>
  <c r="G31" i="32"/>
  <c r="F31" i="32"/>
  <c r="D31" i="32"/>
  <c r="I31" i="32" s="1"/>
  <c r="C31" i="32"/>
  <c r="B31" i="32"/>
  <c r="A31" i="32"/>
  <c r="F30" i="32"/>
  <c r="G30" i="32" s="1"/>
  <c r="D30" i="32"/>
  <c r="C30" i="32"/>
  <c r="B30" i="32"/>
  <c r="A30" i="32"/>
  <c r="G29" i="32"/>
  <c r="F29" i="32"/>
  <c r="D29" i="32"/>
  <c r="C29" i="32"/>
  <c r="B29" i="32"/>
  <c r="A29" i="32"/>
  <c r="F28" i="32"/>
  <c r="G28" i="32" s="1"/>
  <c r="D28" i="32"/>
  <c r="J28" i="32" s="1"/>
  <c r="C28" i="32"/>
  <c r="B28" i="32"/>
  <c r="A28" i="32"/>
  <c r="G27" i="32"/>
  <c r="F27" i="32"/>
  <c r="D27" i="32"/>
  <c r="C27" i="32"/>
  <c r="B27" i="32"/>
  <c r="A27" i="32"/>
  <c r="B26" i="32"/>
  <c r="A26" i="32"/>
  <c r="G25" i="32"/>
  <c r="F25" i="32"/>
  <c r="D25" i="32"/>
  <c r="C25" i="32"/>
  <c r="B25" i="32"/>
  <c r="A25" i="32"/>
  <c r="F24" i="32"/>
  <c r="G24" i="32" s="1"/>
  <c r="D24" i="32"/>
  <c r="C24" i="32"/>
  <c r="B24" i="32"/>
  <c r="A24" i="32"/>
  <c r="G23" i="32"/>
  <c r="F23" i="32"/>
  <c r="D23" i="32"/>
  <c r="C23" i="32"/>
  <c r="B23" i="32"/>
  <c r="A23" i="32"/>
  <c r="B22" i="32"/>
  <c r="A22" i="32"/>
  <c r="G21" i="32"/>
  <c r="F21" i="32"/>
  <c r="D21" i="32"/>
  <c r="C21" i="32"/>
  <c r="B21" i="32"/>
  <c r="A21" i="32"/>
  <c r="F20" i="32"/>
  <c r="G20" i="32" s="1"/>
  <c r="D20" i="32"/>
  <c r="C20" i="32"/>
  <c r="B20" i="32"/>
  <c r="A20" i="32"/>
  <c r="H19" i="32"/>
  <c r="F19" i="32"/>
  <c r="G19" i="32" s="1"/>
  <c r="D19" i="32"/>
  <c r="C19" i="32"/>
  <c r="B19" i="32"/>
  <c r="A19" i="32"/>
  <c r="F18" i="32"/>
  <c r="G18" i="32" s="1"/>
  <c r="D18" i="32"/>
  <c r="C18" i="32"/>
  <c r="B18" i="32"/>
  <c r="A18" i="32"/>
  <c r="H17" i="32"/>
  <c r="F17" i="32"/>
  <c r="G17" i="32" s="1"/>
  <c r="D17" i="32"/>
  <c r="C17" i="32"/>
  <c r="B17" i="32"/>
  <c r="A17" i="32"/>
  <c r="B16" i="32"/>
  <c r="A16" i="32"/>
  <c r="E359" i="3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I369" i="30"/>
  <c r="H369" i="30"/>
  <c r="F369" i="30"/>
  <c r="G369" i="30" s="1"/>
  <c r="L369" i="30" s="1"/>
  <c r="H368" i="30"/>
  <c r="F368" i="30"/>
  <c r="I368" i="30" s="1"/>
  <c r="H367" i="30"/>
  <c r="G367" i="30"/>
  <c r="J367" i="30" s="1"/>
  <c r="K367" i="30" s="1"/>
  <c r="F367" i="30"/>
  <c r="I367" i="30" s="1"/>
  <c r="H366" i="30"/>
  <c r="F366" i="30"/>
  <c r="I366" i="30" s="1"/>
  <c r="H365" i="30"/>
  <c r="F365" i="30"/>
  <c r="H364" i="30"/>
  <c r="F364" i="30"/>
  <c r="I364" i="30" s="1"/>
  <c r="H363" i="30"/>
  <c r="F363" i="30"/>
  <c r="H362" i="30"/>
  <c r="G362" i="30"/>
  <c r="J362" i="30" s="1"/>
  <c r="K362" i="30" s="1"/>
  <c r="F362" i="30"/>
  <c r="I362" i="30" s="1"/>
  <c r="H361" i="30"/>
  <c r="G361" i="30"/>
  <c r="J361" i="30" s="1"/>
  <c r="K361" i="30" s="1"/>
  <c r="F361" i="30"/>
  <c r="I361" i="30" s="1"/>
  <c r="H360" i="30"/>
  <c r="G360" i="30"/>
  <c r="J360" i="30" s="1"/>
  <c r="K360" i="30" s="1"/>
  <c r="F360" i="30"/>
  <c r="I360" i="30" s="1"/>
  <c r="H359" i="30"/>
  <c r="G359" i="30"/>
  <c r="J359" i="30" s="1"/>
  <c r="K359" i="30" s="1"/>
  <c r="F359" i="30"/>
  <c r="I359" i="30" s="1"/>
  <c r="H358" i="30"/>
  <c r="F358" i="30"/>
  <c r="I357" i="30"/>
  <c r="H357" i="30"/>
  <c r="F357" i="30"/>
  <c r="G357" i="30" s="1"/>
  <c r="J357" i="30" s="1"/>
  <c r="K357" i="30" s="1"/>
  <c r="I356" i="30"/>
  <c r="H356" i="30"/>
  <c r="F356" i="30"/>
  <c r="G356" i="30" s="1"/>
  <c r="J356" i="30" s="1"/>
  <c r="K356" i="30" s="1"/>
  <c r="H355" i="30"/>
  <c r="F355" i="30"/>
  <c r="G353" i="30"/>
  <c r="F353" i="30"/>
  <c r="D353" i="30"/>
  <c r="C353" i="30"/>
  <c r="B353" i="30"/>
  <c r="A353" i="30"/>
  <c r="F352" i="30"/>
  <c r="G352" i="30" s="1"/>
  <c r="D352" i="30"/>
  <c r="C352" i="30"/>
  <c r="B352" i="30"/>
  <c r="A352" i="30"/>
  <c r="G351" i="30"/>
  <c r="F351" i="30"/>
  <c r="D351" i="30"/>
  <c r="C351" i="30"/>
  <c r="B351" i="30"/>
  <c r="A351" i="30"/>
  <c r="F350" i="30"/>
  <c r="G350" i="30" s="1"/>
  <c r="D350" i="30"/>
  <c r="C350" i="30"/>
  <c r="B350" i="30"/>
  <c r="A350" i="30"/>
  <c r="F349" i="30"/>
  <c r="G349" i="30" s="1"/>
  <c r="D349" i="30"/>
  <c r="C349" i="30"/>
  <c r="B349" i="30"/>
  <c r="A349" i="30"/>
  <c r="F348" i="30"/>
  <c r="G348" i="30" s="1"/>
  <c r="D348" i="30"/>
  <c r="C348" i="30"/>
  <c r="B348" i="30"/>
  <c r="A348" i="30"/>
  <c r="G347" i="30"/>
  <c r="F347" i="30"/>
  <c r="D347" i="30"/>
  <c r="J347" i="30" s="1"/>
  <c r="C347" i="30"/>
  <c r="B347" i="30"/>
  <c r="A347" i="30"/>
  <c r="I346" i="30"/>
  <c r="G346" i="30"/>
  <c r="F346" i="30"/>
  <c r="D346" i="30"/>
  <c r="C346" i="30"/>
  <c r="B346" i="30"/>
  <c r="A346" i="30"/>
  <c r="F345" i="30"/>
  <c r="G345" i="30" s="1"/>
  <c r="D345" i="30"/>
  <c r="C345" i="30"/>
  <c r="B345" i="30"/>
  <c r="A345" i="30"/>
  <c r="F344" i="30"/>
  <c r="G344" i="30" s="1"/>
  <c r="D344" i="30"/>
  <c r="C344" i="30"/>
  <c r="B344" i="30"/>
  <c r="A344" i="30"/>
  <c r="F343" i="30"/>
  <c r="G343" i="30" s="1"/>
  <c r="D343" i="30"/>
  <c r="C343" i="30"/>
  <c r="B343" i="30"/>
  <c r="A343" i="30"/>
  <c r="F342" i="30"/>
  <c r="G342" i="30" s="1"/>
  <c r="D342" i="30"/>
  <c r="I342" i="30" s="1"/>
  <c r="C342" i="30"/>
  <c r="B342" i="30"/>
  <c r="A342" i="30"/>
  <c r="B341" i="30"/>
  <c r="A341" i="30"/>
  <c r="F340" i="30"/>
  <c r="G340" i="30" s="1"/>
  <c r="D340" i="30"/>
  <c r="I340" i="30" s="1"/>
  <c r="C340" i="30"/>
  <c r="B340" i="30"/>
  <c r="A340" i="30"/>
  <c r="F339" i="30"/>
  <c r="G339" i="30" s="1"/>
  <c r="D339" i="30"/>
  <c r="C339" i="30"/>
  <c r="B339" i="30"/>
  <c r="A339" i="30"/>
  <c r="F338" i="30"/>
  <c r="G338" i="30" s="1"/>
  <c r="D338" i="30"/>
  <c r="I338" i="30" s="1"/>
  <c r="C338" i="30"/>
  <c r="B338" i="30"/>
  <c r="A338" i="30"/>
  <c r="F337" i="30"/>
  <c r="G337" i="30" s="1"/>
  <c r="D337" i="30"/>
  <c r="C337" i="30"/>
  <c r="B337" i="30"/>
  <c r="A337" i="30"/>
  <c r="F336" i="30"/>
  <c r="G336" i="30" s="1"/>
  <c r="D336" i="30"/>
  <c r="C336" i="30"/>
  <c r="B336" i="30"/>
  <c r="A336" i="30"/>
  <c r="F335" i="30"/>
  <c r="G335" i="30" s="1"/>
  <c r="D335" i="30"/>
  <c r="C335" i="30"/>
  <c r="B335" i="30"/>
  <c r="A335" i="30"/>
  <c r="F334" i="30"/>
  <c r="G334" i="30" s="1"/>
  <c r="D334" i="30"/>
  <c r="C334" i="30"/>
  <c r="B334" i="30"/>
  <c r="A334" i="30"/>
  <c r="G333" i="30"/>
  <c r="F333" i="30"/>
  <c r="D333" i="30"/>
  <c r="C333" i="30"/>
  <c r="B333" i="30"/>
  <c r="A333" i="30"/>
  <c r="F332" i="30"/>
  <c r="G332" i="30" s="1"/>
  <c r="D332" i="30"/>
  <c r="I332" i="30" s="1"/>
  <c r="C332" i="30"/>
  <c r="B332" i="30"/>
  <c r="A332" i="30"/>
  <c r="G331" i="30"/>
  <c r="F331" i="30"/>
  <c r="D331" i="30"/>
  <c r="C331" i="30"/>
  <c r="B331" i="30"/>
  <c r="A331" i="30"/>
  <c r="F330" i="30"/>
  <c r="G330" i="30" s="1"/>
  <c r="D330" i="30"/>
  <c r="I330" i="30" s="1"/>
  <c r="C330" i="30"/>
  <c r="B330" i="30"/>
  <c r="A330" i="30"/>
  <c r="F329" i="30"/>
  <c r="G329" i="30" s="1"/>
  <c r="D329" i="30"/>
  <c r="C329" i="30"/>
  <c r="B329" i="30"/>
  <c r="A329" i="30"/>
  <c r="F328" i="30"/>
  <c r="G328" i="30" s="1"/>
  <c r="D328" i="30"/>
  <c r="C328" i="30"/>
  <c r="B328" i="30"/>
  <c r="A328" i="30"/>
  <c r="F327" i="30"/>
  <c r="G327" i="30" s="1"/>
  <c r="D327" i="30"/>
  <c r="C327" i="30"/>
  <c r="B327" i="30"/>
  <c r="A327" i="30"/>
  <c r="G326" i="30"/>
  <c r="F326" i="30"/>
  <c r="D326" i="30"/>
  <c r="I326" i="30" s="1"/>
  <c r="C326" i="30"/>
  <c r="B326" i="30"/>
  <c r="A326" i="30"/>
  <c r="F325" i="30"/>
  <c r="G325" i="30" s="1"/>
  <c r="D325" i="30"/>
  <c r="C325" i="30"/>
  <c r="B325" i="30"/>
  <c r="A325" i="30"/>
  <c r="G324" i="30"/>
  <c r="F324" i="30"/>
  <c r="D324" i="30"/>
  <c r="C324" i="30"/>
  <c r="B324" i="30"/>
  <c r="A324" i="30"/>
  <c r="F323" i="30"/>
  <c r="G323" i="30" s="1"/>
  <c r="D323" i="30"/>
  <c r="C323" i="30"/>
  <c r="B323" i="30"/>
  <c r="A323" i="30"/>
  <c r="F322" i="30"/>
  <c r="G322" i="30" s="1"/>
  <c r="D322" i="30"/>
  <c r="C322" i="30"/>
  <c r="B322" i="30"/>
  <c r="A322" i="30"/>
  <c r="B321" i="30"/>
  <c r="A321" i="30"/>
  <c r="F320" i="30"/>
  <c r="G320" i="30" s="1"/>
  <c r="D320" i="30"/>
  <c r="I320" i="30" s="1"/>
  <c r="C320" i="30"/>
  <c r="B320" i="30"/>
  <c r="A320" i="30"/>
  <c r="G319" i="30"/>
  <c r="F319" i="30"/>
  <c r="D319" i="30"/>
  <c r="C319" i="30"/>
  <c r="B319" i="30"/>
  <c r="A319" i="30"/>
  <c r="F318" i="30"/>
  <c r="G318" i="30" s="1"/>
  <c r="D318" i="30"/>
  <c r="C318" i="30"/>
  <c r="B318" i="30"/>
  <c r="A318" i="30"/>
  <c r="F317" i="30"/>
  <c r="G317" i="30" s="1"/>
  <c r="D317" i="30"/>
  <c r="C317" i="30"/>
  <c r="B317" i="30"/>
  <c r="A317" i="30"/>
  <c r="F316" i="30"/>
  <c r="G316" i="30" s="1"/>
  <c r="D316" i="30"/>
  <c r="C316" i="30"/>
  <c r="B316" i="30"/>
  <c r="A316" i="30"/>
  <c r="F315" i="30"/>
  <c r="G315" i="30" s="1"/>
  <c r="D315" i="30"/>
  <c r="C315" i="30"/>
  <c r="B315" i="30"/>
  <c r="A315" i="30"/>
  <c r="F314" i="30"/>
  <c r="G314" i="30" s="1"/>
  <c r="D314" i="30"/>
  <c r="C314" i="30"/>
  <c r="B314" i="30"/>
  <c r="A314" i="30"/>
  <c r="F313" i="30"/>
  <c r="G313" i="30" s="1"/>
  <c r="D313" i="30"/>
  <c r="H313" i="30" s="1"/>
  <c r="C313" i="30"/>
  <c r="B313" i="30"/>
  <c r="A313" i="30"/>
  <c r="F312" i="30"/>
  <c r="G312" i="30" s="1"/>
  <c r="D312" i="30"/>
  <c r="C312" i="30"/>
  <c r="B312" i="30"/>
  <c r="A312" i="30"/>
  <c r="F311" i="30"/>
  <c r="G311" i="30" s="1"/>
  <c r="D311" i="30"/>
  <c r="H311" i="30" s="1"/>
  <c r="C311" i="30"/>
  <c r="B311" i="30"/>
  <c r="A311" i="30"/>
  <c r="F310" i="30"/>
  <c r="G310" i="30" s="1"/>
  <c r="D310" i="30"/>
  <c r="H310" i="30" s="1"/>
  <c r="C310" i="30"/>
  <c r="B310" i="30"/>
  <c r="A310" i="30"/>
  <c r="F309" i="30"/>
  <c r="G309" i="30" s="1"/>
  <c r="D309" i="30"/>
  <c r="H309" i="30" s="1"/>
  <c r="C309" i="30"/>
  <c r="B309" i="30"/>
  <c r="A309" i="30"/>
  <c r="F308" i="30"/>
  <c r="G308" i="30" s="1"/>
  <c r="J308" i="30" s="1"/>
  <c r="D308" i="30"/>
  <c r="C308" i="30"/>
  <c r="B308" i="30"/>
  <c r="A308" i="30"/>
  <c r="F307" i="30"/>
  <c r="G307" i="30" s="1"/>
  <c r="D307" i="30"/>
  <c r="H307" i="30" s="1"/>
  <c r="C307" i="30"/>
  <c r="B307" i="30"/>
  <c r="A307" i="30"/>
  <c r="F306" i="30"/>
  <c r="G306" i="30" s="1"/>
  <c r="D306" i="30"/>
  <c r="C306" i="30"/>
  <c r="B306" i="30"/>
  <c r="A306" i="30"/>
  <c r="F305" i="30"/>
  <c r="G305" i="30" s="1"/>
  <c r="D305" i="30"/>
  <c r="H305" i="30" s="1"/>
  <c r="C305" i="30"/>
  <c r="B305" i="30"/>
  <c r="A305" i="30"/>
  <c r="F304" i="30"/>
  <c r="G304" i="30" s="1"/>
  <c r="D304" i="30"/>
  <c r="C304" i="30"/>
  <c r="B304" i="30"/>
  <c r="A304" i="30"/>
  <c r="F303" i="30"/>
  <c r="G303" i="30" s="1"/>
  <c r="D303" i="30"/>
  <c r="C303" i="30"/>
  <c r="B303" i="30"/>
  <c r="A303" i="30"/>
  <c r="F302" i="30"/>
  <c r="G302" i="30" s="1"/>
  <c r="D302" i="30"/>
  <c r="C302" i="30"/>
  <c r="B302" i="30"/>
  <c r="A302" i="30"/>
  <c r="B301" i="30"/>
  <c r="A301" i="30"/>
  <c r="F300" i="30"/>
  <c r="D300" i="30"/>
  <c r="H300" i="30" s="1"/>
  <c r="C300" i="30"/>
  <c r="B300" i="30"/>
  <c r="A300" i="30"/>
  <c r="F299" i="30"/>
  <c r="G299" i="30" s="1"/>
  <c r="D299" i="30"/>
  <c r="H299" i="30" s="1"/>
  <c r="C299" i="30"/>
  <c r="B299" i="30"/>
  <c r="A299" i="30"/>
  <c r="H298" i="30"/>
  <c r="F298" i="30"/>
  <c r="G298" i="30" s="1"/>
  <c r="D298" i="30"/>
  <c r="C298" i="30"/>
  <c r="B298" i="30"/>
  <c r="A298" i="30"/>
  <c r="F297" i="30"/>
  <c r="G297" i="30" s="1"/>
  <c r="D297" i="30"/>
  <c r="C297" i="30"/>
  <c r="B297" i="30"/>
  <c r="A297" i="30"/>
  <c r="F296" i="30"/>
  <c r="G296" i="30" s="1"/>
  <c r="J296" i="30" s="1"/>
  <c r="D296" i="30"/>
  <c r="C296" i="30"/>
  <c r="B296" i="30"/>
  <c r="A296" i="30"/>
  <c r="F295" i="30"/>
  <c r="G295" i="30" s="1"/>
  <c r="D295" i="30"/>
  <c r="C295" i="30"/>
  <c r="B295" i="30"/>
  <c r="A295" i="30"/>
  <c r="B294" i="30"/>
  <c r="A294" i="30"/>
  <c r="F293" i="30"/>
  <c r="G293" i="30" s="1"/>
  <c r="D293" i="30"/>
  <c r="C293" i="30"/>
  <c r="B293" i="30"/>
  <c r="A293" i="30"/>
  <c r="F292" i="30"/>
  <c r="G292" i="30" s="1"/>
  <c r="D292" i="30"/>
  <c r="C292" i="30"/>
  <c r="B292" i="30"/>
  <c r="A292" i="30"/>
  <c r="H291" i="30"/>
  <c r="F291" i="30"/>
  <c r="G291" i="30" s="1"/>
  <c r="D291" i="30"/>
  <c r="C291" i="30"/>
  <c r="B291" i="30"/>
  <c r="A291" i="30"/>
  <c r="F290" i="30"/>
  <c r="G290" i="30" s="1"/>
  <c r="D290" i="30"/>
  <c r="C290" i="30"/>
  <c r="B290" i="30"/>
  <c r="A290" i="30"/>
  <c r="F289" i="30"/>
  <c r="G289" i="30" s="1"/>
  <c r="D289" i="30"/>
  <c r="H289" i="30" s="1"/>
  <c r="C289" i="30"/>
  <c r="B289" i="30"/>
  <c r="A289" i="30"/>
  <c r="H288" i="30"/>
  <c r="F288" i="30"/>
  <c r="D288" i="30"/>
  <c r="C288" i="30"/>
  <c r="B288" i="30"/>
  <c r="A288" i="30"/>
  <c r="F287" i="30"/>
  <c r="G287" i="30" s="1"/>
  <c r="D287" i="30"/>
  <c r="H287" i="30" s="1"/>
  <c r="C287" i="30"/>
  <c r="B287" i="30"/>
  <c r="A287" i="30"/>
  <c r="F286" i="30"/>
  <c r="G286" i="30" s="1"/>
  <c r="D286" i="30"/>
  <c r="H286" i="30" s="1"/>
  <c r="C286" i="30"/>
  <c r="B286" i="30"/>
  <c r="A286" i="30"/>
  <c r="F285" i="30"/>
  <c r="G285" i="30" s="1"/>
  <c r="D285" i="30"/>
  <c r="H285" i="30" s="1"/>
  <c r="C285" i="30"/>
  <c r="B285" i="30"/>
  <c r="A285" i="30"/>
  <c r="F284" i="30"/>
  <c r="G284" i="30" s="1"/>
  <c r="D284" i="30"/>
  <c r="C284" i="30"/>
  <c r="B284" i="30"/>
  <c r="A284" i="30"/>
  <c r="G283" i="30"/>
  <c r="F283" i="30"/>
  <c r="D283" i="30"/>
  <c r="H283" i="30" s="1"/>
  <c r="C283" i="30"/>
  <c r="B283" i="30"/>
  <c r="A283" i="30"/>
  <c r="F282" i="30"/>
  <c r="G282" i="30" s="1"/>
  <c r="D282" i="30"/>
  <c r="C282" i="30"/>
  <c r="B282" i="30"/>
  <c r="A282" i="30"/>
  <c r="B281" i="30"/>
  <c r="A281" i="30"/>
  <c r="F280" i="30"/>
  <c r="G280" i="30" s="1"/>
  <c r="D280" i="30"/>
  <c r="C280" i="30"/>
  <c r="B280" i="30"/>
  <c r="A280" i="30"/>
  <c r="F279" i="30"/>
  <c r="G279" i="30" s="1"/>
  <c r="D279" i="30"/>
  <c r="H279" i="30" s="1"/>
  <c r="C279" i="30"/>
  <c r="B279" i="30"/>
  <c r="A279" i="30"/>
  <c r="F278" i="30"/>
  <c r="G278" i="30" s="1"/>
  <c r="D278" i="30"/>
  <c r="C278" i="30"/>
  <c r="B278" i="30"/>
  <c r="A278" i="30"/>
  <c r="F277" i="30"/>
  <c r="G277" i="30" s="1"/>
  <c r="D277" i="30"/>
  <c r="H277" i="30" s="1"/>
  <c r="C277" i="30"/>
  <c r="B277" i="30"/>
  <c r="A277" i="30"/>
  <c r="F276" i="30"/>
  <c r="G276" i="30" s="1"/>
  <c r="J276" i="30" s="1"/>
  <c r="D276" i="30"/>
  <c r="C276" i="30"/>
  <c r="B276" i="30"/>
  <c r="A276" i="30"/>
  <c r="F275" i="30"/>
  <c r="G275" i="30" s="1"/>
  <c r="D275" i="30"/>
  <c r="H275" i="30" s="1"/>
  <c r="C275" i="30"/>
  <c r="B275" i="30"/>
  <c r="A275" i="30"/>
  <c r="F274" i="30"/>
  <c r="G274" i="30" s="1"/>
  <c r="D274" i="30"/>
  <c r="H274" i="30" s="1"/>
  <c r="C274" i="30"/>
  <c r="B274" i="30"/>
  <c r="A274" i="30"/>
  <c r="G273" i="30"/>
  <c r="F273" i="30"/>
  <c r="D273" i="30"/>
  <c r="C273" i="30"/>
  <c r="B273" i="30"/>
  <c r="A273" i="30"/>
  <c r="F272" i="30"/>
  <c r="G272" i="30" s="1"/>
  <c r="D272" i="30"/>
  <c r="C272" i="30"/>
  <c r="B272" i="30"/>
  <c r="A272" i="30"/>
  <c r="G271" i="30"/>
  <c r="F271" i="30"/>
  <c r="D271" i="30"/>
  <c r="C271" i="30"/>
  <c r="B271" i="30"/>
  <c r="A271" i="30"/>
  <c r="F270" i="30"/>
  <c r="G270" i="30" s="1"/>
  <c r="D270" i="30"/>
  <c r="C270" i="30"/>
  <c r="B270" i="30"/>
  <c r="A270" i="30"/>
  <c r="F269" i="30"/>
  <c r="G269" i="30" s="1"/>
  <c r="D269" i="30"/>
  <c r="C269" i="30"/>
  <c r="B269" i="30"/>
  <c r="A269" i="30"/>
  <c r="F268" i="30"/>
  <c r="G268" i="30" s="1"/>
  <c r="D268" i="30"/>
  <c r="H268" i="30" s="1"/>
  <c r="C268" i="30"/>
  <c r="B268" i="30"/>
  <c r="A268" i="30"/>
  <c r="F267" i="30"/>
  <c r="G267" i="30" s="1"/>
  <c r="D267" i="30"/>
  <c r="H267" i="30" s="1"/>
  <c r="C267" i="30"/>
  <c r="B267" i="30"/>
  <c r="A267" i="30"/>
  <c r="F266" i="30"/>
  <c r="G266" i="30" s="1"/>
  <c r="D266" i="30"/>
  <c r="H266" i="30" s="1"/>
  <c r="C266" i="30"/>
  <c r="B266" i="30"/>
  <c r="A266" i="30"/>
  <c r="G265" i="30"/>
  <c r="F265" i="30"/>
  <c r="D265" i="30"/>
  <c r="H265" i="30" s="1"/>
  <c r="C265" i="30"/>
  <c r="B265" i="30"/>
  <c r="A265" i="30"/>
  <c r="F264" i="30"/>
  <c r="G264" i="30" s="1"/>
  <c r="D264" i="30"/>
  <c r="C264" i="30"/>
  <c r="B264" i="30"/>
  <c r="A264" i="30"/>
  <c r="G263" i="30"/>
  <c r="F263" i="30"/>
  <c r="D263" i="30"/>
  <c r="H263" i="30" s="1"/>
  <c r="C263" i="30"/>
  <c r="B263" i="30"/>
  <c r="A263" i="30"/>
  <c r="F262" i="30"/>
  <c r="G262" i="30" s="1"/>
  <c r="D262" i="30"/>
  <c r="C262" i="30"/>
  <c r="B262" i="30"/>
  <c r="A262" i="30"/>
  <c r="H261" i="30"/>
  <c r="G261" i="30"/>
  <c r="F261" i="30"/>
  <c r="D261" i="30"/>
  <c r="C261" i="30"/>
  <c r="B261" i="30"/>
  <c r="A261" i="30"/>
  <c r="B260" i="30"/>
  <c r="A260" i="30"/>
  <c r="F259" i="30"/>
  <c r="G259" i="30" s="1"/>
  <c r="D259" i="30"/>
  <c r="C259" i="30"/>
  <c r="B259" i="30"/>
  <c r="A259" i="30"/>
  <c r="F258" i="30"/>
  <c r="G258" i="30" s="1"/>
  <c r="D258" i="30"/>
  <c r="C258" i="30"/>
  <c r="B258" i="30"/>
  <c r="A258" i="30"/>
  <c r="F257" i="30"/>
  <c r="G257" i="30" s="1"/>
  <c r="D257" i="30"/>
  <c r="C257" i="30"/>
  <c r="B257" i="30"/>
  <c r="A257" i="30"/>
  <c r="F256" i="30"/>
  <c r="G256" i="30" s="1"/>
  <c r="D256" i="30"/>
  <c r="C256" i="30"/>
  <c r="B256" i="30"/>
  <c r="A256" i="30"/>
  <c r="H255" i="30"/>
  <c r="F255" i="30"/>
  <c r="G255" i="30" s="1"/>
  <c r="D255" i="30"/>
  <c r="C255" i="30"/>
  <c r="B255" i="30"/>
  <c r="A255" i="30"/>
  <c r="F254" i="30"/>
  <c r="G254" i="30" s="1"/>
  <c r="D254" i="30"/>
  <c r="C254" i="30"/>
  <c r="B254" i="30"/>
  <c r="A254" i="30"/>
  <c r="H253" i="30"/>
  <c r="F253" i="30"/>
  <c r="G253" i="30" s="1"/>
  <c r="D253" i="30"/>
  <c r="C253" i="30"/>
  <c r="B253" i="30"/>
  <c r="A253" i="30"/>
  <c r="F252" i="30"/>
  <c r="G252" i="30" s="1"/>
  <c r="D252" i="30"/>
  <c r="H252" i="30" s="1"/>
  <c r="C252" i="30"/>
  <c r="B252" i="30"/>
  <c r="A252" i="30"/>
  <c r="H251" i="30"/>
  <c r="F251" i="30"/>
  <c r="G251" i="30" s="1"/>
  <c r="D251" i="30"/>
  <c r="C251" i="30"/>
  <c r="B251" i="30"/>
  <c r="A251" i="30"/>
  <c r="F250" i="30"/>
  <c r="G250" i="30" s="1"/>
  <c r="D250" i="30"/>
  <c r="C250" i="30"/>
  <c r="B250" i="30"/>
  <c r="A250" i="30"/>
  <c r="H249" i="30"/>
  <c r="F249" i="30"/>
  <c r="G249" i="30" s="1"/>
  <c r="D249" i="30"/>
  <c r="C249" i="30"/>
  <c r="B249" i="30"/>
  <c r="A249" i="30"/>
  <c r="J248" i="30"/>
  <c r="K248" i="30" s="1"/>
  <c r="I248" i="30"/>
  <c r="F248" i="30"/>
  <c r="G248" i="30" s="1"/>
  <c r="D248" i="30"/>
  <c r="H248" i="30" s="1"/>
  <c r="C248" i="30"/>
  <c r="B248" i="30"/>
  <c r="A248" i="30"/>
  <c r="F247" i="30"/>
  <c r="G247" i="30" s="1"/>
  <c r="D247" i="30"/>
  <c r="H247" i="30" s="1"/>
  <c r="C247" i="30"/>
  <c r="B247" i="30"/>
  <c r="A247" i="30"/>
  <c r="F246" i="30"/>
  <c r="G246" i="30" s="1"/>
  <c r="D246" i="30"/>
  <c r="C246" i="30"/>
  <c r="B246" i="30"/>
  <c r="A246" i="30"/>
  <c r="H245" i="30"/>
  <c r="F245" i="30"/>
  <c r="G245" i="30" s="1"/>
  <c r="D245" i="30"/>
  <c r="C245" i="30"/>
  <c r="B245" i="30"/>
  <c r="A245" i="30"/>
  <c r="F244" i="30"/>
  <c r="G244" i="30" s="1"/>
  <c r="D244" i="30"/>
  <c r="H244" i="30" s="1"/>
  <c r="C244" i="30"/>
  <c r="B244" i="30"/>
  <c r="A244" i="30"/>
  <c r="H243" i="30"/>
  <c r="F243" i="30"/>
  <c r="G243" i="30" s="1"/>
  <c r="D243" i="30"/>
  <c r="C243" i="30"/>
  <c r="B243" i="30"/>
  <c r="A243" i="30"/>
  <c r="F242" i="30"/>
  <c r="G242" i="30" s="1"/>
  <c r="D242" i="30"/>
  <c r="C242" i="30"/>
  <c r="B242" i="30"/>
  <c r="A242" i="30"/>
  <c r="H241" i="30"/>
  <c r="F241" i="30"/>
  <c r="G241" i="30" s="1"/>
  <c r="D241" i="30"/>
  <c r="C241" i="30"/>
  <c r="B241" i="30"/>
  <c r="A241" i="30"/>
  <c r="F240" i="30"/>
  <c r="D240" i="30"/>
  <c r="H240" i="30" s="1"/>
  <c r="C240" i="30"/>
  <c r="B240" i="30"/>
  <c r="A240" i="30"/>
  <c r="F239" i="30"/>
  <c r="G239" i="30" s="1"/>
  <c r="D239" i="30"/>
  <c r="H239" i="30" s="1"/>
  <c r="C239" i="30"/>
  <c r="B239" i="30"/>
  <c r="A239" i="30"/>
  <c r="F238" i="30"/>
  <c r="G238" i="30" s="1"/>
  <c r="D238" i="30"/>
  <c r="C238" i="30"/>
  <c r="B238" i="30"/>
  <c r="A238" i="30"/>
  <c r="F237" i="30"/>
  <c r="G237" i="30" s="1"/>
  <c r="D237" i="30"/>
  <c r="H237" i="30" s="1"/>
  <c r="C237" i="30"/>
  <c r="B237" i="30"/>
  <c r="A237" i="30"/>
  <c r="F236" i="30"/>
  <c r="G236" i="30" s="1"/>
  <c r="D236" i="30"/>
  <c r="C236" i="30"/>
  <c r="B236" i="30"/>
  <c r="A236" i="30"/>
  <c r="F235" i="30"/>
  <c r="G235" i="30" s="1"/>
  <c r="D235" i="30"/>
  <c r="C235" i="30"/>
  <c r="B235" i="30"/>
  <c r="A235" i="30"/>
  <c r="F234" i="30"/>
  <c r="G234" i="30" s="1"/>
  <c r="D234" i="30"/>
  <c r="C234" i="30"/>
  <c r="B234" i="30"/>
  <c r="A234" i="30"/>
  <c r="F233" i="30"/>
  <c r="G233" i="30" s="1"/>
  <c r="J233" i="30" s="1"/>
  <c r="D233" i="30"/>
  <c r="C233" i="30"/>
  <c r="B233" i="30"/>
  <c r="A233" i="30"/>
  <c r="F232" i="30"/>
  <c r="G232" i="30" s="1"/>
  <c r="D232" i="30"/>
  <c r="C232" i="30"/>
  <c r="B232" i="30"/>
  <c r="A232" i="30"/>
  <c r="F231" i="30"/>
  <c r="G231" i="30" s="1"/>
  <c r="D231" i="30"/>
  <c r="J231" i="30" s="1"/>
  <c r="C231" i="30"/>
  <c r="B231" i="30"/>
  <c r="A231" i="30"/>
  <c r="F230" i="30"/>
  <c r="G230" i="30" s="1"/>
  <c r="D230" i="30"/>
  <c r="H230" i="30" s="1"/>
  <c r="C230" i="30"/>
  <c r="B230" i="30"/>
  <c r="A230" i="30"/>
  <c r="F229" i="30"/>
  <c r="G229" i="30" s="1"/>
  <c r="D229" i="30"/>
  <c r="C229" i="30"/>
  <c r="B229" i="30"/>
  <c r="A229" i="30"/>
  <c r="F228" i="30"/>
  <c r="G228" i="30" s="1"/>
  <c r="D228" i="30"/>
  <c r="H228" i="30" s="1"/>
  <c r="C228" i="30"/>
  <c r="B228" i="30"/>
  <c r="A228" i="30"/>
  <c r="F227" i="30"/>
  <c r="G227" i="30" s="1"/>
  <c r="D227" i="30"/>
  <c r="C227" i="30"/>
  <c r="B227" i="30"/>
  <c r="A227" i="30"/>
  <c r="F226" i="30"/>
  <c r="G226" i="30" s="1"/>
  <c r="D226" i="30"/>
  <c r="H226" i="30" s="1"/>
  <c r="C226" i="30"/>
  <c r="B226" i="30"/>
  <c r="A226" i="30"/>
  <c r="F225" i="30"/>
  <c r="G225" i="30" s="1"/>
  <c r="D225" i="30"/>
  <c r="C225" i="30"/>
  <c r="B225" i="30"/>
  <c r="A225" i="30"/>
  <c r="F224" i="30"/>
  <c r="G224" i="30" s="1"/>
  <c r="D224" i="30"/>
  <c r="H224" i="30" s="1"/>
  <c r="C224" i="30"/>
  <c r="B224" i="30"/>
  <c r="A224" i="30"/>
  <c r="F223" i="30"/>
  <c r="G223" i="30" s="1"/>
  <c r="D223" i="30"/>
  <c r="C223" i="30"/>
  <c r="B223" i="30"/>
  <c r="A223" i="30"/>
  <c r="F222" i="30"/>
  <c r="G222" i="30" s="1"/>
  <c r="D222" i="30"/>
  <c r="C222" i="30"/>
  <c r="B222" i="30"/>
  <c r="A222" i="30"/>
  <c r="F221" i="30"/>
  <c r="G221" i="30" s="1"/>
  <c r="D221" i="30"/>
  <c r="C221" i="30"/>
  <c r="B221" i="30"/>
  <c r="A221" i="30"/>
  <c r="H220" i="30"/>
  <c r="F220" i="30"/>
  <c r="G220" i="30" s="1"/>
  <c r="D220" i="30"/>
  <c r="C220" i="30"/>
  <c r="B220" i="30"/>
  <c r="A220" i="30"/>
  <c r="F219" i="30"/>
  <c r="G219" i="30" s="1"/>
  <c r="D219" i="30"/>
  <c r="H219" i="30" s="1"/>
  <c r="C219" i="30"/>
  <c r="B219" i="30"/>
  <c r="A219" i="30"/>
  <c r="F218" i="30"/>
  <c r="G218" i="30" s="1"/>
  <c r="D218" i="30"/>
  <c r="C218" i="30"/>
  <c r="B218" i="30"/>
  <c r="A218" i="30"/>
  <c r="F217" i="30"/>
  <c r="G217" i="30" s="1"/>
  <c r="D217" i="30"/>
  <c r="C217" i="30"/>
  <c r="B217" i="30"/>
  <c r="A217" i="30"/>
  <c r="F216" i="30"/>
  <c r="G216" i="30" s="1"/>
  <c r="D216" i="30"/>
  <c r="H216" i="30" s="1"/>
  <c r="C216" i="30"/>
  <c r="B216" i="30"/>
  <c r="A216" i="30"/>
  <c r="F215" i="30"/>
  <c r="D215" i="30"/>
  <c r="H215" i="30" s="1"/>
  <c r="C215" i="30"/>
  <c r="B215" i="30"/>
  <c r="A215" i="30"/>
  <c r="F214" i="30"/>
  <c r="G214" i="30" s="1"/>
  <c r="D214" i="30"/>
  <c r="H214" i="30" s="1"/>
  <c r="C214" i="30"/>
  <c r="B214" i="30"/>
  <c r="A214" i="30"/>
  <c r="F213" i="30"/>
  <c r="G213" i="30" s="1"/>
  <c r="D213" i="30"/>
  <c r="C213" i="30"/>
  <c r="B213" i="30"/>
  <c r="A213" i="30"/>
  <c r="F212" i="30"/>
  <c r="G212" i="30" s="1"/>
  <c r="D212" i="30"/>
  <c r="H212" i="30" s="1"/>
  <c r="C212" i="30"/>
  <c r="B212" i="30"/>
  <c r="A212" i="30"/>
  <c r="F211" i="30"/>
  <c r="G211" i="30" s="1"/>
  <c r="D211" i="30"/>
  <c r="C211" i="30"/>
  <c r="B211" i="30"/>
  <c r="A211" i="30"/>
  <c r="F210" i="30"/>
  <c r="G210" i="30" s="1"/>
  <c r="D210" i="30"/>
  <c r="H210" i="30" s="1"/>
  <c r="C210" i="30"/>
  <c r="B210" i="30"/>
  <c r="A210" i="30"/>
  <c r="J209" i="30"/>
  <c r="K209" i="30" s="1"/>
  <c r="I209" i="30"/>
  <c r="F209" i="30"/>
  <c r="G209" i="30" s="1"/>
  <c r="D209" i="30"/>
  <c r="H209" i="30" s="1"/>
  <c r="C209" i="30"/>
  <c r="B209" i="30"/>
  <c r="A209" i="30"/>
  <c r="B208" i="30"/>
  <c r="A208" i="30"/>
  <c r="J207" i="30"/>
  <c r="K207" i="30" s="1"/>
  <c r="F207" i="30"/>
  <c r="G207" i="30" s="1"/>
  <c r="D207" i="30"/>
  <c r="H207" i="30" s="1"/>
  <c r="C207" i="30"/>
  <c r="B207" i="30"/>
  <c r="A207" i="30"/>
  <c r="F206" i="30"/>
  <c r="G206" i="30" s="1"/>
  <c r="D206" i="30"/>
  <c r="H206" i="30" s="1"/>
  <c r="C206" i="30"/>
  <c r="B206" i="30"/>
  <c r="A206" i="30"/>
  <c r="F205" i="30"/>
  <c r="G205" i="30" s="1"/>
  <c r="D205" i="30"/>
  <c r="C205" i="30"/>
  <c r="B205" i="30"/>
  <c r="A205" i="30"/>
  <c r="F204" i="30"/>
  <c r="G204" i="30" s="1"/>
  <c r="D204" i="30"/>
  <c r="H204" i="30" s="1"/>
  <c r="C204" i="30"/>
  <c r="B204" i="30"/>
  <c r="A204" i="30"/>
  <c r="I203" i="30"/>
  <c r="F203" i="30"/>
  <c r="G203" i="30" s="1"/>
  <c r="D203" i="30"/>
  <c r="H203" i="30" s="1"/>
  <c r="C203" i="30"/>
  <c r="B203" i="30"/>
  <c r="A203" i="30"/>
  <c r="B202" i="30"/>
  <c r="A202" i="30"/>
  <c r="F201" i="30"/>
  <c r="G201" i="30" s="1"/>
  <c r="D201" i="30"/>
  <c r="C201" i="30"/>
  <c r="B201" i="30"/>
  <c r="A201" i="30"/>
  <c r="F200" i="30"/>
  <c r="G200" i="30" s="1"/>
  <c r="D200" i="30"/>
  <c r="C200" i="30"/>
  <c r="B200" i="30"/>
  <c r="A200" i="30"/>
  <c r="F199" i="30"/>
  <c r="G199" i="30" s="1"/>
  <c r="D199" i="30"/>
  <c r="C199" i="30"/>
  <c r="B199" i="30"/>
  <c r="A199" i="30"/>
  <c r="F198" i="30"/>
  <c r="G198" i="30" s="1"/>
  <c r="D198" i="30"/>
  <c r="C198" i="30"/>
  <c r="B198" i="30"/>
  <c r="A198" i="30"/>
  <c r="F197" i="30"/>
  <c r="G197" i="30" s="1"/>
  <c r="D197" i="30"/>
  <c r="C197" i="30"/>
  <c r="B197" i="30"/>
  <c r="A197" i="30"/>
  <c r="F196" i="30"/>
  <c r="G196" i="30" s="1"/>
  <c r="J196" i="30" s="1"/>
  <c r="D196" i="30"/>
  <c r="C196" i="30"/>
  <c r="B196" i="30"/>
  <c r="A196" i="30"/>
  <c r="F195" i="30"/>
  <c r="G195" i="30" s="1"/>
  <c r="D195" i="30"/>
  <c r="C195" i="30"/>
  <c r="B195" i="30"/>
  <c r="A195" i="30"/>
  <c r="F194" i="30"/>
  <c r="G194" i="30" s="1"/>
  <c r="D194" i="30"/>
  <c r="J194" i="30" s="1"/>
  <c r="C194" i="30"/>
  <c r="B194" i="30"/>
  <c r="A194" i="30"/>
  <c r="G193" i="30"/>
  <c r="F193" i="30"/>
  <c r="D193" i="30"/>
  <c r="H193" i="30" s="1"/>
  <c r="C193" i="30"/>
  <c r="B193" i="30"/>
  <c r="A193" i="30"/>
  <c r="B192" i="30"/>
  <c r="A192" i="30"/>
  <c r="H191" i="30"/>
  <c r="F191" i="30"/>
  <c r="G191" i="30" s="1"/>
  <c r="D191" i="30"/>
  <c r="C191" i="30"/>
  <c r="B191" i="30"/>
  <c r="A191" i="30"/>
  <c r="F190" i="30"/>
  <c r="G190" i="30" s="1"/>
  <c r="D190" i="30"/>
  <c r="C190" i="30"/>
  <c r="B190" i="30"/>
  <c r="A190" i="30"/>
  <c r="H189" i="30"/>
  <c r="F189" i="30"/>
  <c r="G189" i="30" s="1"/>
  <c r="D189" i="30"/>
  <c r="C189" i="30"/>
  <c r="B189" i="30"/>
  <c r="A189" i="30"/>
  <c r="F188" i="30"/>
  <c r="G188" i="30" s="1"/>
  <c r="D188" i="30"/>
  <c r="J188" i="30" s="1"/>
  <c r="C188" i="30"/>
  <c r="B188" i="30"/>
  <c r="A188" i="30"/>
  <c r="H187" i="30"/>
  <c r="F187" i="30"/>
  <c r="G187" i="30" s="1"/>
  <c r="D187" i="30"/>
  <c r="C187" i="30"/>
  <c r="B187" i="30"/>
  <c r="A187" i="30"/>
  <c r="F186" i="30"/>
  <c r="G186" i="30" s="1"/>
  <c r="D186" i="30"/>
  <c r="C186" i="30"/>
  <c r="B186" i="30"/>
  <c r="A186" i="30"/>
  <c r="F185" i="30"/>
  <c r="G185" i="30" s="1"/>
  <c r="D185" i="30"/>
  <c r="C185" i="30"/>
  <c r="B185" i="30"/>
  <c r="A185" i="30"/>
  <c r="F184" i="30"/>
  <c r="G184" i="30" s="1"/>
  <c r="J184" i="30" s="1"/>
  <c r="D184" i="30"/>
  <c r="C184" i="30"/>
  <c r="B184" i="30"/>
  <c r="A184" i="30"/>
  <c r="F183" i="30"/>
  <c r="G183" i="30" s="1"/>
  <c r="D183" i="30"/>
  <c r="C183" i="30"/>
  <c r="B183" i="30"/>
  <c r="A183" i="30"/>
  <c r="F182" i="30"/>
  <c r="G182" i="30" s="1"/>
  <c r="D182" i="30"/>
  <c r="C182" i="30"/>
  <c r="B182" i="30"/>
  <c r="A182" i="30"/>
  <c r="H181" i="30"/>
  <c r="G181" i="30"/>
  <c r="F181" i="30"/>
  <c r="D181" i="30"/>
  <c r="C181" i="30"/>
  <c r="B181" i="30"/>
  <c r="A181" i="30"/>
  <c r="F180" i="30"/>
  <c r="G180" i="30" s="1"/>
  <c r="D180" i="30"/>
  <c r="J180" i="30" s="1"/>
  <c r="C180" i="30"/>
  <c r="B180" i="30"/>
  <c r="A180" i="30"/>
  <c r="H179" i="30"/>
  <c r="F179" i="30"/>
  <c r="G179" i="30" s="1"/>
  <c r="D179" i="30"/>
  <c r="C179" i="30"/>
  <c r="B179" i="30"/>
  <c r="A179" i="30"/>
  <c r="F178" i="30"/>
  <c r="G178" i="30" s="1"/>
  <c r="D178" i="30"/>
  <c r="J178" i="30" s="1"/>
  <c r="C178" i="30"/>
  <c r="B178" i="30"/>
  <c r="A178" i="30"/>
  <c r="F177" i="30"/>
  <c r="G177" i="30" s="1"/>
  <c r="D177" i="30"/>
  <c r="C177" i="30"/>
  <c r="B177" i="30"/>
  <c r="A177" i="30"/>
  <c r="F176" i="30"/>
  <c r="G176" i="30" s="1"/>
  <c r="J176" i="30" s="1"/>
  <c r="D176" i="30"/>
  <c r="C176" i="30"/>
  <c r="B176" i="30"/>
  <c r="A176" i="30"/>
  <c r="F175" i="30"/>
  <c r="G175" i="30" s="1"/>
  <c r="D175" i="30"/>
  <c r="C175" i="30"/>
  <c r="B175" i="30"/>
  <c r="A175" i="30"/>
  <c r="F174" i="30"/>
  <c r="G174" i="30" s="1"/>
  <c r="D174" i="30"/>
  <c r="C174" i="30"/>
  <c r="B174" i="30"/>
  <c r="A174" i="30"/>
  <c r="B173" i="30"/>
  <c r="A173" i="30"/>
  <c r="F172" i="30"/>
  <c r="G172" i="30" s="1"/>
  <c r="D172" i="30"/>
  <c r="C172" i="30"/>
  <c r="B172" i="30"/>
  <c r="A172" i="30"/>
  <c r="F171" i="30"/>
  <c r="G171" i="30" s="1"/>
  <c r="D171" i="30"/>
  <c r="C171" i="30"/>
  <c r="B171" i="30"/>
  <c r="A171" i="30"/>
  <c r="F170" i="30"/>
  <c r="G170" i="30" s="1"/>
  <c r="J170" i="30" s="1"/>
  <c r="D170" i="30"/>
  <c r="C170" i="30"/>
  <c r="B170" i="30"/>
  <c r="A170" i="30"/>
  <c r="F169" i="30"/>
  <c r="G169" i="30" s="1"/>
  <c r="D169" i="30"/>
  <c r="C169" i="30"/>
  <c r="B169" i="30"/>
  <c r="A169" i="30"/>
  <c r="F168" i="30"/>
  <c r="G168" i="30" s="1"/>
  <c r="D168" i="30"/>
  <c r="C168" i="30"/>
  <c r="B168" i="30"/>
  <c r="A168" i="30"/>
  <c r="H167" i="30"/>
  <c r="F167" i="30"/>
  <c r="G167" i="30" s="1"/>
  <c r="D167" i="30"/>
  <c r="C167" i="30"/>
  <c r="B167" i="30"/>
  <c r="A167" i="30"/>
  <c r="F166" i="30"/>
  <c r="G166" i="30" s="1"/>
  <c r="D166" i="30"/>
  <c r="I166" i="30" s="1"/>
  <c r="C166" i="30"/>
  <c r="B166" i="30"/>
  <c r="A166" i="30"/>
  <c r="H165" i="30"/>
  <c r="F165" i="30"/>
  <c r="G165" i="30" s="1"/>
  <c r="D165" i="30"/>
  <c r="C165" i="30"/>
  <c r="B165" i="30"/>
  <c r="A165" i="30"/>
  <c r="F164" i="30"/>
  <c r="G164" i="30" s="1"/>
  <c r="D164" i="30"/>
  <c r="C164" i="30"/>
  <c r="B164" i="30"/>
  <c r="A164" i="30"/>
  <c r="F163" i="30"/>
  <c r="G163" i="30" s="1"/>
  <c r="D163" i="30"/>
  <c r="H163" i="30" s="1"/>
  <c r="C163" i="30"/>
  <c r="B163" i="30"/>
  <c r="A163" i="30"/>
  <c r="F162" i="30"/>
  <c r="G162" i="30" s="1"/>
  <c r="D162" i="30"/>
  <c r="C162" i="30"/>
  <c r="B162" i="30"/>
  <c r="A162" i="30"/>
  <c r="F161" i="30"/>
  <c r="G161" i="30" s="1"/>
  <c r="D161" i="30"/>
  <c r="H161" i="30" s="1"/>
  <c r="C161" i="30"/>
  <c r="B161" i="30"/>
  <c r="A161" i="30"/>
  <c r="F160" i="30"/>
  <c r="G160" i="30" s="1"/>
  <c r="D160" i="30"/>
  <c r="C160" i="30"/>
  <c r="B160" i="30"/>
  <c r="A160" i="30"/>
  <c r="F159" i="30"/>
  <c r="G159" i="30" s="1"/>
  <c r="D159" i="30"/>
  <c r="C159" i="30"/>
  <c r="B159" i="30"/>
  <c r="A159" i="30"/>
  <c r="F158" i="30"/>
  <c r="G158" i="30" s="1"/>
  <c r="D158" i="30"/>
  <c r="I158" i="30" s="1"/>
  <c r="C158" i="30"/>
  <c r="B158" i="30"/>
  <c r="A158" i="30"/>
  <c r="H157" i="30"/>
  <c r="F157" i="30"/>
  <c r="G157" i="30" s="1"/>
  <c r="D157" i="30"/>
  <c r="C157" i="30"/>
  <c r="B157" i="30"/>
  <c r="A157" i="30"/>
  <c r="F156" i="30"/>
  <c r="G156" i="30" s="1"/>
  <c r="D156" i="30"/>
  <c r="C156" i="30"/>
  <c r="B156" i="30"/>
  <c r="A156" i="30"/>
  <c r="B155" i="30"/>
  <c r="A155" i="30"/>
  <c r="F154" i="30"/>
  <c r="G154" i="30" s="1"/>
  <c r="D154" i="30"/>
  <c r="C154" i="30"/>
  <c r="B154" i="30"/>
  <c r="A154" i="30"/>
  <c r="F153" i="30"/>
  <c r="G153" i="30" s="1"/>
  <c r="D153" i="30"/>
  <c r="H153" i="30" s="1"/>
  <c r="C153" i="30"/>
  <c r="B153" i="30"/>
  <c r="A153" i="30"/>
  <c r="F152" i="30"/>
  <c r="G152" i="30" s="1"/>
  <c r="D152" i="30"/>
  <c r="C152" i="30"/>
  <c r="B152" i="30"/>
  <c r="A152" i="30"/>
  <c r="F151" i="30"/>
  <c r="G151" i="30" s="1"/>
  <c r="D151" i="30"/>
  <c r="C151" i="30"/>
  <c r="B151" i="30"/>
  <c r="A151" i="30"/>
  <c r="F150" i="30"/>
  <c r="G150" i="30" s="1"/>
  <c r="D150" i="30"/>
  <c r="J150" i="30" s="1"/>
  <c r="C150" i="30"/>
  <c r="B150" i="30"/>
  <c r="A150" i="30"/>
  <c r="F149" i="30"/>
  <c r="G149" i="30" s="1"/>
  <c r="D149" i="30"/>
  <c r="C149" i="30"/>
  <c r="B149" i="30"/>
  <c r="A149" i="30"/>
  <c r="F148" i="30"/>
  <c r="G148" i="30" s="1"/>
  <c r="J148" i="30" s="1"/>
  <c r="D148" i="30"/>
  <c r="C148" i="30"/>
  <c r="B148" i="30"/>
  <c r="A148" i="30"/>
  <c r="F147" i="30"/>
  <c r="G147" i="30" s="1"/>
  <c r="D147" i="30"/>
  <c r="C147" i="30"/>
  <c r="B147" i="30"/>
  <c r="A147" i="30"/>
  <c r="F146" i="30"/>
  <c r="G146" i="30" s="1"/>
  <c r="D146" i="30"/>
  <c r="C146" i="30"/>
  <c r="B146" i="30"/>
  <c r="A146" i="30"/>
  <c r="F145" i="30"/>
  <c r="G145" i="30" s="1"/>
  <c r="D145" i="30"/>
  <c r="C145" i="30"/>
  <c r="B145" i="30"/>
  <c r="A145" i="30"/>
  <c r="F144" i="30"/>
  <c r="G144" i="30" s="1"/>
  <c r="D144" i="30"/>
  <c r="J144" i="30" s="1"/>
  <c r="C144" i="30"/>
  <c r="B144" i="30"/>
  <c r="A144" i="30"/>
  <c r="H143" i="30"/>
  <c r="F143" i="30"/>
  <c r="G143" i="30" s="1"/>
  <c r="D143" i="30"/>
  <c r="C143" i="30"/>
  <c r="B143" i="30"/>
  <c r="A143" i="30"/>
  <c r="F142" i="30"/>
  <c r="G142" i="30" s="1"/>
  <c r="D142" i="30"/>
  <c r="C142" i="30"/>
  <c r="B142" i="30"/>
  <c r="A142" i="30"/>
  <c r="F141" i="30"/>
  <c r="G141" i="30" s="1"/>
  <c r="D141" i="30"/>
  <c r="H141" i="30" s="1"/>
  <c r="C141" i="30"/>
  <c r="B141" i="30"/>
  <c r="A141" i="30"/>
  <c r="F140" i="30"/>
  <c r="G140" i="30" s="1"/>
  <c r="D140" i="30"/>
  <c r="C140" i="30"/>
  <c r="B140" i="30"/>
  <c r="A140" i="30"/>
  <c r="F139" i="30"/>
  <c r="G139" i="30" s="1"/>
  <c r="D139" i="30"/>
  <c r="H139" i="30" s="1"/>
  <c r="C139" i="30"/>
  <c r="B139" i="30"/>
  <c r="A139" i="30"/>
  <c r="F138" i="30"/>
  <c r="G138" i="30" s="1"/>
  <c r="D138" i="30"/>
  <c r="C138" i="30"/>
  <c r="B138" i="30"/>
  <c r="A138" i="30"/>
  <c r="F137" i="30"/>
  <c r="G137" i="30" s="1"/>
  <c r="D137" i="30"/>
  <c r="H137" i="30" s="1"/>
  <c r="C137" i="30"/>
  <c r="B137" i="30"/>
  <c r="A137" i="30"/>
  <c r="F136" i="30"/>
  <c r="G136" i="30" s="1"/>
  <c r="D136" i="30"/>
  <c r="C136" i="30"/>
  <c r="B136" i="30"/>
  <c r="A136" i="30"/>
  <c r="F135" i="30"/>
  <c r="G135" i="30" s="1"/>
  <c r="D135" i="30"/>
  <c r="J135" i="30" s="1"/>
  <c r="C135" i="30"/>
  <c r="B135" i="30"/>
  <c r="A135" i="30"/>
  <c r="F134" i="30"/>
  <c r="G134" i="30" s="1"/>
  <c r="D134" i="30"/>
  <c r="C134" i="30"/>
  <c r="B134" i="30"/>
  <c r="A134" i="30"/>
  <c r="F133" i="30"/>
  <c r="G133" i="30" s="1"/>
  <c r="D133" i="30"/>
  <c r="C133" i="30"/>
  <c r="B133" i="30"/>
  <c r="A133" i="30"/>
  <c r="F132" i="30"/>
  <c r="G132" i="30" s="1"/>
  <c r="J132" i="30" s="1"/>
  <c r="D132" i="30"/>
  <c r="C132" i="30"/>
  <c r="B132" i="30"/>
  <c r="A132" i="30"/>
  <c r="B131" i="30"/>
  <c r="A131" i="30"/>
  <c r="F130" i="30"/>
  <c r="G130" i="30" s="1"/>
  <c r="D130" i="30"/>
  <c r="C130" i="30"/>
  <c r="B130" i="30"/>
  <c r="A130" i="30"/>
  <c r="F129" i="30"/>
  <c r="G129" i="30" s="1"/>
  <c r="D129" i="30"/>
  <c r="C129" i="30"/>
  <c r="B129" i="30"/>
  <c r="A129" i="30"/>
  <c r="F128" i="30"/>
  <c r="G128" i="30" s="1"/>
  <c r="D128" i="30"/>
  <c r="C128" i="30"/>
  <c r="B128" i="30"/>
  <c r="A128" i="30"/>
  <c r="F127" i="30"/>
  <c r="G127" i="30" s="1"/>
  <c r="D127" i="30"/>
  <c r="J127" i="30" s="1"/>
  <c r="C127" i="30"/>
  <c r="B127" i="30"/>
  <c r="A127" i="30"/>
  <c r="F126" i="30"/>
  <c r="G126" i="30" s="1"/>
  <c r="J126" i="30" s="1"/>
  <c r="D126" i="30"/>
  <c r="C126" i="30"/>
  <c r="B126" i="30"/>
  <c r="A126" i="30"/>
  <c r="F125" i="30"/>
  <c r="G125" i="30" s="1"/>
  <c r="D125" i="30"/>
  <c r="C125" i="30"/>
  <c r="B125" i="30"/>
  <c r="A125" i="30"/>
  <c r="F124" i="30"/>
  <c r="G124" i="30" s="1"/>
  <c r="D124" i="30"/>
  <c r="C124" i="30"/>
  <c r="B124" i="30"/>
  <c r="A124" i="30"/>
  <c r="H123" i="30"/>
  <c r="F123" i="30"/>
  <c r="G123" i="30" s="1"/>
  <c r="D123" i="30"/>
  <c r="C123" i="30"/>
  <c r="B123" i="30"/>
  <c r="A123" i="30"/>
  <c r="B122" i="30"/>
  <c r="A122" i="30"/>
  <c r="H121" i="30"/>
  <c r="G121" i="30"/>
  <c r="F121" i="30"/>
  <c r="D121" i="30"/>
  <c r="C121" i="30"/>
  <c r="B121" i="30"/>
  <c r="A121" i="30"/>
  <c r="F120" i="30"/>
  <c r="G120" i="30" s="1"/>
  <c r="D120" i="30"/>
  <c r="C120" i="30"/>
  <c r="B120" i="30"/>
  <c r="A120" i="30"/>
  <c r="H119" i="30"/>
  <c r="G119" i="30"/>
  <c r="F119" i="30"/>
  <c r="D119" i="30"/>
  <c r="C119" i="30"/>
  <c r="B119" i="30"/>
  <c r="A119" i="30"/>
  <c r="F118" i="30"/>
  <c r="G118" i="30" s="1"/>
  <c r="D118" i="30"/>
  <c r="C118" i="30"/>
  <c r="B118" i="30"/>
  <c r="A118" i="30"/>
  <c r="B117" i="30"/>
  <c r="A117" i="30"/>
  <c r="F116" i="30"/>
  <c r="G116" i="30" s="1"/>
  <c r="D116" i="30"/>
  <c r="J116" i="30" s="1"/>
  <c r="C116" i="30"/>
  <c r="B116" i="30"/>
  <c r="A116" i="30"/>
  <c r="H115" i="30"/>
  <c r="F115" i="30"/>
  <c r="G115" i="30" s="1"/>
  <c r="D115" i="30"/>
  <c r="C115" i="30"/>
  <c r="B115" i="30"/>
  <c r="A115" i="30"/>
  <c r="F114" i="30"/>
  <c r="G114" i="30" s="1"/>
  <c r="J114" i="30" s="1"/>
  <c r="D114" i="30"/>
  <c r="C114" i="30"/>
  <c r="B114" i="30"/>
  <c r="A114" i="30"/>
  <c r="F113" i="30"/>
  <c r="G113" i="30" s="1"/>
  <c r="D113" i="30"/>
  <c r="C113" i="30"/>
  <c r="B113" i="30"/>
  <c r="A113" i="30"/>
  <c r="F112" i="30"/>
  <c r="G112" i="30" s="1"/>
  <c r="D112" i="30"/>
  <c r="C112" i="30"/>
  <c r="B112" i="30"/>
  <c r="A112" i="30"/>
  <c r="B111" i="30"/>
  <c r="A111" i="30"/>
  <c r="F110" i="30"/>
  <c r="G110" i="30" s="1"/>
  <c r="D110" i="30"/>
  <c r="C110" i="30"/>
  <c r="B110" i="30"/>
  <c r="A110" i="30"/>
  <c r="F109" i="30"/>
  <c r="G109" i="30" s="1"/>
  <c r="D109" i="30"/>
  <c r="J109" i="30" s="1"/>
  <c r="C109" i="30"/>
  <c r="B109" i="30"/>
  <c r="A109" i="30"/>
  <c r="F108" i="30"/>
  <c r="G108" i="30" s="1"/>
  <c r="D108" i="30"/>
  <c r="C108" i="30"/>
  <c r="B108" i="30"/>
  <c r="A108" i="30"/>
  <c r="F107" i="30"/>
  <c r="G107" i="30" s="1"/>
  <c r="D107" i="30"/>
  <c r="J107" i="30" s="1"/>
  <c r="C107" i="30"/>
  <c r="B107" i="30"/>
  <c r="A107" i="30"/>
  <c r="B106" i="30"/>
  <c r="A106" i="30"/>
  <c r="F105" i="30"/>
  <c r="G105" i="30" s="1"/>
  <c r="D105" i="30"/>
  <c r="C105" i="30"/>
  <c r="B105" i="30"/>
  <c r="A105" i="30"/>
  <c r="F104" i="30"/>
  <c r="G104" i="30" s="1"/>
  <c r="D104" i="30"/>
  <c r="C104" i="30"/>
  <c r="B104" i="30"/>
  <c r="A104" i="30"/>
  <c r="H103" i="30"/>
  <c r="G103" i="30"/>
  <c r="F103" i="30"/>
  <c r="D103" i="30"/>
  <c r="C103" i="30"/>
  <c r="B103" i="30"/>
  <c r="A103" i="30"/>
  <c r="F102" i="30"/>
  <c r="G102" i="30" s="1"/>
  <c r="D102" i="30"/>
  <c r="I102" i="30" s="1"/>
  <c r="C102" i="30"/>
  <c r="B102" i="30"/>
  <c r="A102" i="30"/>
  <c r="B101" i="30"/>
  <c r="A101" i="30"/>
  <c r="F100" i="30"/>
  <c r="G100" i="30" s="1"/>
  <c r="D100" i="30"/>
  <c r="C100" i="30"/>
  <c r="B100" i="30"/>
  <c r="A100" i="30"/>
  <c r="F99" i="30"/>
  <c r="G99" i="30" s="1"/>
  <c r="D99" i="30"/>
  <c r="C99" i="30"/>
  <c r="B99" i="30"/>
  <c r="A99" i="30"/>
  <c r="F98" i="30"/>
  <c r="G98" i="30" s="1"/>
  <c r="J98" i="30" s="1"/>
  <c r="D98" i="30"/>
  <c r="C98" i="30"/>
  <c r="B98" i="30"/>
  <c r="A98" i="30"/>
  <c r="F97" i="30"/>
  <c r="G97" i="30" s="1"/>
  <c r="D97" i="30"/>
  <c r="C97" i="30"/>
  <c r="B97" i="30"/>
  <c r="A97" i="30"/>
  <c r="B96" i="30"/>
  <c r="A96" i="30"/>
  <c r="H95" i="30"/>
  <c r="G95" i="30"/>
  <c r="F95" i="30"/>
  <c r="D95" i="30"/>
  <c r="C95" i="30"/>
  <c r="B95" i="30"/>
  <c r="A95" i="30"/>
  <c r="F94" i="30"/>
  <c r="G94" i="30" s="1"/>
  <c r="D94" i="30"/>
  <c r="C94" i="30"/>
  <c r="B94" i="30"/>
  <c r="A94" i="30"/>
  <c r="H93" i="30"/>
  <c r="F93" i="30"/>
  <c r="G93" i="30" s="1"/>
  <c r="D93" i="30"/>
  <c r="C93" i="30"/>
  <c r="B93" i="30"/>
  <c r="A93" i="30"/>
  <c r="F92" i="30"/>
  <c r="G92" i="30" s="1"/>
  <c r="D92" i="30"/>
  <c r="I92" i="30" s="1"/>
  <c r="C92" i="30"/>
  <c r="B92" i="30"/>
  <c r="A92" i="30"/>
  <c r="H91" i="30"/>
  <c r="F91" i="30"/>
  <c r="G91" i="30" s="1"/>
  <c r="D91" i="30"/>
  <c r="C91" i="30"/>
  <c r="B91" i="30"/>
  <c r="A91" i="30"/>
  <c r="F90" i="30"/>
  <c r="G90" i="30" s="1"/>
  <c r="D90" i="30"/>
  <c r="C90" i="30"/>
  <c r="B90" i="30"/>
  <c r="A90" i="30"/>
  <c r="H89" i="30"/>
  <c r="F89" i="30"/>
  <c r="G89" i="30" s="1"/>
  <c r="D89" i="30"/>
  <c r="C89" i="30"/>
  <c r="B89" i="30"/>
  <c r="A89" i="30"/>
  <c r="F88" i="30"/>
  <c r="G88" i="30" s="1"/>
  <c r="D88" i="30"/>
  <c r="J88" i="30" s="1"/>
  <c r="C88" i="30"/>
  <c r="B88" i="30"/>
  <c r="A88" i="30"/>
  <c r="H87" i="30"/>
  <c r="F87" i="30"/>
  <c r="G87" i="30" s="1"/>
  <c r="D87" i="30"/>
  <c r="C87" i="30"/>
  <c r="B87" i="30"/>
  <c r="A87" i="30"/>
  <c r="F86" i="30"/>
  <c r="G86" i="30" s="1"/>
  <c r="D86" i="30"/>
  <c r="I86" i="30" s="1"/>
  <c r="C86" i="30"/>
  <c r="B86" i="30"/>
  <c r="A86" i="30"/>
  <c r="F85" i="30"/>
  <c r="G85" i="30" s="1"/>
  <c r="D85" i="30"/>
  <c r="C85" i="30"/>
  <c r="B85" i="30"/>
  <c r="A85" i="30"/>
  <c r="F84" i="30"/>
  <c r="G84" i="30" s="1"/>
  <c r="D84" i="30"/>
  <c r="I84" i="30" s="1"/>
  <c r="C84" i="30"/>
  <c r="B84" i="30"/>
  <c r="A84" i="30"/>
  <c r="F83" i="30"/>
  <c r="G83" i="30" s="1"/>
  <c r="D83" i="30"/>
  <c r="C83" i="30"/>
  <c r="B83" i="30"/>
  <c r="A83" i="30"/>
  <c r="B82" i="30"/>
  <c r="A82" i="30"/>
  <c r="F81" i="30"/>
  <c r="G81" i="30" s="1"/>
  <c r="D81" i="30"/>
  <c r="H81" i="30" s="1"/>
  <c r="C81" i="30"/>
  <c r="B81" i="30"/>
  <c r="A81" i="30"/>
  <c r="F80" i="30"/>
  <c r="G80" i="30" s="1"/>
  <c r="D80" i="30"/>
  <c r="H80" i="30" s="1"/>
  <c r="C80" i="30"/>
  <c r="B80" i="30"/>
  <c r="A80" i="30"/>
  <c r="F79" i="30"/>
  <c r="G79" i="30" s="1"/>
  <c r="D79" i="30"/>
  <c r="C79" i="30"/>
  <c r="B79" i="30"/>
  <c r="A79" i="30"/>
  <c r="F78" i="30"/>
  <c r="G78" i="30" s="1"/>
  <c r="D78" i="30"/>
  <c r="C78" i="30"/>
  <c r="B78" i="30"/>
  <c r="A78" i="30"/>
  <c r="F77" i="30"/>
  <c r="G77" i="30" s="1"/>
  <c r="D77" i="30"/>
  <c r="C77" i="30"/>
  <c r="B77" i="30"/>
  <c r="A77" i="30"/>
  <c r="F76" i="30"/>
  <c r="G76" i="30" s="1"/>
  <c r="D76" i="30"/>
  <c r="C76" i="30"/>
  <c r="B76" i="30"/>
  <c r="A76" i="30"/>
  <c r="F75" i="30"/>
  <c r="G75" i="30" s="1"/>
  <c r="D75" i="30"/>
  <c r="C75" i="30"/>
  <c r="B75" i="30"/>
  <c r="A75" i="30"/>
  <c r="F74" i="30"/>
  <c r="G74" i="30" s="1"/>
  <c r="D74" i="30"/>
  <c r="C74" i="30"/>
  <c r="B74" i="30"/>
  <c r="A74" i="30"/>
  <c r="F73" i="30"/>
  <c r="G73" i="30" s="1"/>
  <c r="D73" i="30"/>
  <c r="C73" i="30"/>
  <c r="B73" i="30"/>
  <c r="A73" i="30"/>
  <c r="F72" i="30"/>
  <c r="G72" i="30" s="1"/>
  <c r="D72" i="30"/>
  <c r="C72" i="30"/>
  <c r="B72" i="30"/>
  <c r="A72" i="30"/>
  <c r="F71" i="30"/>
  <c r="G71" i="30" s="1"/>
  <c r="D71" i="30"/>
  <c r="C71" i="30"/>
  <c r="B71" i="30"/>
  <c r="A71" i="30"/>
  <c r="F70" i="30"/>
  <c r="G70" i="30" s="1"/>
  <c r="D70" i="30"/>
  <c r="C70" i="30"/>
  <c r="B70" i="30"/>
  <c r="A70" i="30"/>
  <c r="B69" i="30"/>
  <c r="A69" i="30"/>
  <c r="H68" i="30"/>
  <c r="F68" i="30"/>
  <c r="F67" i="30"/>
  <c r="G67" i="30" s="1"/>
  <c r="D67" i="30"/>
  <c r="I67" i="30" s="1"/>
  <c r="C67" i="30"/>
  <c r="B67" i="30"/>
  <c r="A67" i="30"/>
  <c r="H66" i="30"/>
  <c r="F66" i="30"/>
  <c r="G66" i="30" s="1"/>
  <c r="D66" i="30"/>
  <c r="C66" i="30"/>
  <c r="B66" i="30"/>
  <c r="A66" i="30"/>
  <c r="F65" i="30"/>
  <c r="G65" i="30" s="1"/>
  <c r="D65" i="30"/>
  <c r="I65" i="30" s="1"/>
  <c r="C65" i="30"/>
  <c r="B65" i="30"/>
  <c r="A65" i="30"/>
  <c r="H64" i="30"/>
  <c r="F64" i="30"/>
  <c r="G64" i="30" s="1"/>
  <c r="D64" i="30"/>
  <c r="C64" i="30"/>
  <c r="B64" i="30"/>
  <c r="A64" i="30"/>
  <c r="F63" i="30"/>
  <c r="G63" i="30" s="1"/>
  <c r="D63" i="30"/>
  <c r="I63" i="30" s="1"/>
  <c r="C63" i="30"/>
  <c r="B63" i="30"/>
  <c r="A63" i="30"/>
  <c r="H62" i="30"/>
  <c r="F62" i="30"/>
  <c r="G62" i="30" s="1"/>
  <c r="D62" i="30"/>
  <c r="C62" i="30"/>
  <c r="B62" i="30"/>
  <c r="A62" i="30"/>
  <c r="F61" i="30"/>
  <c r="G61" i="30" s="1"/>
  <c r="D61" i="30"/>
  <c r="I61" i="30" s="1"/>
  <c r="C61" i="30"/>
  <c r="B61" i="30"/>
  <c r="A61" i="30"/>
  <c r="H60" i="30"/>
  <c r="F60" i="30"/>
  <c r="G60" i="30" s="1"/>
  <c r="D60" i="30"/>
  <c r="C60" i="30"/>
  <c r="B60" i="30"/>
  <c r="A60" i="30"/>
  <c r="F59" i="30"/>
  <c r="G59" i="30" s="1"/>
  <c r="D59" i="30"/>
  <c r="I59" i="30" s="1"/>
  <c r="C59" i="30"/>
  <c r="B59" i="30"/>
  <c r="A59" i="30"/>
  <c r="H58" i="30"/>
  <c r="F58" i="30"/>
  <c r="G58" i="30" s="1"/>
  <c r="D58" i="30"/>
  <c r="C58" i="30"/>
  <c r="B58" i="30"/>
  <c r="A58" i="30"/>
  <c r="F57" i="30"/>
  <c r="G57" i="30" s="1"/>
  <c r="D57" i="30"/>
  <c r="I57" i="30" s="1"/>
  <c r="C57" i="30"/>
  <c r="B57" i="30"/>
  <c r="A57" i="30"/>
  <c r="H56" i="30"/>
  <c r="F56" i="30"/>
  <c r="G56" i="30" s="1"/>
  <c r="D56" i="30"/>
  <c r="C56" i="30"/>
  <c r="B56" i="30"/>
  <c r="A56" i="30"/>
  <c r="F55" i="30"/>
  <c r="G55" i="30" s="1"/>
  <c r="D55" i="30"/>
  <c r="I55" i="30" s="1"/>
  <c r="C55" i="30"/>
  <c r="B55" i="30"/>
  <c r="A55" i="30"/>
  <c r="F54" i="30"/>
  <c r="G54" i="30" s="1"/>
  <c r="D54" i="30"/>
  <c r="H54" i="30" s="1"/>
  <c r="C54" i="30"/>
  <c r="B54" i="30"/>
  <c r="A54" i="30"/>
  <c r="F53" i="30"/>
  <c r="G53" i="30" s="1"/>
  <c r="D53" i="30"/>
  <c r="I53" i="30" s="1"/>
  <c r="C53" i="30"/>
  <c r="B53" i="30"/>
  <c r="A53" i="30"/>
  <c r="B52" i="30"/>
  <c r="A52" i="30"/>
  <c r="H51" i="30"/>
  <c r="F51" i="30"/>
  <c r="I51" i="30" s="1"/>
  <c r="F50" i="30"/>
  <c r="G50" i="30" s="1"/>
  <c r="D50" i="30"/>
  <c r="H50" i="30" s="1"/>
  <c r="C50" i="30"/>
  <c r="B50" i="30"/>
  <c r="A50" i="30"/>
  <c r="F49" i="30"/>
  <c r="G49" i="30" s="1"/>
  <c r="D49" i="30"/>
  <c r="I49" i="30" s="1"/>
  <c r="C49" i="30"/>
  <c r="B49" i="30"/>
  <c r="A49" i="30"/>
  <c r="F48" i="30"/>
  <c r="G48" i="30" s="1"/>
  <c r="D48" i="30"/>
  <c r="H48" i="30" s="1"/>
  <c r="C48" i="30"/>
  <c r="B48" i="30"/>
  <c r="A48" i="30"/>
  <c r="F47" i="30"/>
  <c r="G47" i="30" s="1"/>
  <c r="D47" i="30"/>
  <c r="C47" i="30"/>
  <c r="B47" i="30"/>
  <c r="A47" i="30"/>
  <c r="F46" i="30"/>
  <c r="G46" i="30" s="1"/>
  <c r="D46" i="30"/>
  <c r="H46" i="30" s="1"/>
  <c r="C46" i="30"/>
  <c r="B46" i="30"/>
  <c r="A46" i="30"/>
  <c r="F45" i="30"/>
  <c r="G45" i="30" s="1"/>
  <c r="D45" i="30"/>
  <c r="C45" i="30"/>
  <c r="B45" i="30"/>
  <c r="A45" i="30"/>
  <c r="F44" i="30"/>
  <c r="G44" i="30" s="1"/>
  <c r="D44" i="30"/>
  <c r="H44" i="30" s="1"/>
  <c r="C44" i="30"/>
  <c r="B44" i="30"/>
  <c r="A44" i="30"/>
  <c r="F43" i="30"/>
  <c r="G43" i="30" s="1"/>
  <c r="D43" i="30"/>
  <c r="C43" i="30"/>
  <c r="B43" i="30"/>
  <c r="A43" i="30"/>
  <c r="F42" i="30"/>
  <c r="G42" i="30" s="1"/>
  <c r="D42" i="30"/>
  <c r="H42" i="30" s="1"/>
  <c r="C42" i="30"/>
  <c r="B42" i="30"/>
  <c r="A42" i="30"/>
  <c r="F41" i="30"/>
  <c r="G41" i="30" s="1"/>
  <c r="D41" i="30"/>
  <c r="C41" i="30"/>
  <c r="B41" i="30"/>
  <c r="A41" i="30"/>
  <c r="F40" i="30"/>
  <c r="G40" i="30" s="1"/>
  <c r="D40" i="30"/>
  <c r="H40" i="30" s="1"/>
  <c r="C40" i="30"/>
  <c r="B40" i="30"/>
  <c r="A40" i="30"/>
  <c r="F39" i="30"/>
  <c r="G39" i="30" s="1"/>
  <c r="D39" i="30"/>
  <c r="C39" i="30"/>
  <c r="B39" i="30"/>
  <c r="A39" i="30"/>
  <c r="F38" i="30"/>
  <c r="G38" i="30" s="1"/>
  <c r="D38" i="30"/>
  <c r="H38" i="30" s="1"/>
  <c r="C38" i="30"/>
  <c r="B38" i="30"/>
  <c r="A38" i="30"/>
  <c r="F37" i="30"/>
  <c r="G37" i="30" s="1"/>
  <c r="D37" i="30"/>
  <c r="C37" i="30"/>
  <c r="B37" i="30"/>
  <c r="A37" i="30"/>
  <c r="B36" i="30"/>
  <c r="A36" i="30"/>
  <c r="F35" i="30"/>
  <c r="G35" i="30" s="1"/>
  <c r="H34" i="30"/>
  <c r="F34" i="30"/>
  <c r="H33" i="30"/>
  <c r="F33" i="30"/>
  <c r="I33" i="30" s="1"/>
  <c r="H32" i="30"/>
  <c r="F32" i="30"/>
  <c r="I32" i="30" s="1"/>
  <c r="F31" i="30"/>
  <c r="G31" i="30" s="1"/>
  <c r="D31" i="30"/>
  <c r="C31" i="30"/>
  <c r="B31" i="30"/>
  <c r="A31" i="30"/>
  <c r="F30" i="30"/>
  <c r="G30" i="30" s="1"/>
  <c r="D30" i="30"/>
  <c r="H30" i="30" s="1"/>
  <c r="C30" i="30"/>
  <c r="B30" i="30"/>
  <c r="A30" i="30"/>
  <c r="F29" i="30"/>
  <c r="G29" i="30" s="1"/>
  <c r="D29" i="30"/>
  <c r="C29" i="30"/>
  <c r="B29" i="30"/>
  <c r="A29" i="30"/>
  <c r="F28" i="30"/>
  <c r="G28" i="30" s="1"/>
  <c r="D28" i="30"/>
  <c r="H28" i="30" s="1"/>
  <c r="C28" i="30"/>
  <c r="B28" i="30"/>
  <c r="A28" i="30"/>
  <c r="F27" i="30"/>
  <c r="G27" i="30" s="1"/>
  <c r="D27" i="30"/>
  <c r="C27" i="30"/>
  <c r="B27" i="30"/>
  <c r="A27" i="30"/>
  <c r="B26" i="30"/>
  <c r="A26" i="30"/>
  <c r="F25" i="30"/>
  <c r="G25" i="30" s="1"/>
  <c r="D25" i="30"/>
  <c r="I25" i="30" s="1"/>
  <c r="C25" i="30"/>
  <c r="B25" i="30"/>
  <c r="A25" i="30"/>
  <c r="H24" i="30"/>
  <c r="F24" i="30"/>
  <c r="G24" i="30" s="1"/>
  <c r="D24" i="30"/>
  <c r="C24" i="30"/>
  <c r="B24" i="30"/>
  <c r="A24" i="30"/>
  <c r="F23" i="30"/>
  <c r="G23" i="30" s="1"/>
  <c r="D23" i="30"/>
  <c r="I23" i="30" s="1"/>
  <c r="C23" i="30"/>
  <c r="B23" i="30"/>
  <c r="A23" i="30"/>
  <c r="B22" i="30"/>
  <c r="A22" i="30"/>
  <c r="F21" i="30"/>
  <c r="G21" i="30" s="1"/>
  <c r="J21" i="30" s="1"/>
  <c r="D21" i="30"/>
  <c r="C21" i="30"/>
  <c r="B21" i="30"/>
  <c r="A21" i="30"/>
  <c r="F20" i="30"/>
  <c r="G20" i="30" s="1"/>
  <c r="L20" i="30" s="1"/>
  <c r="D20" i="30"/>
  <c r="H20" i="30" s="1"/>
  <c r="C20" i="30"/>
  <c r="B20" i="30"/>
  <c r="A20" i="30"/>
  <c r="F19" i="30"/>
  <c r="G19" i="30" s="1"/>
  <c r="D19" i="30"/>
  <c r="I19" i="30" s="1"/>
  <c r="C19" i="30"/>
  <c r="B19" i="30"/>
  <c r="A19" i="30"/>
  <c r="F18" i="30"/>
  <c r="G18" i="30" s="1"/>
  <c r="D18" i="30"/>
  <c r="H18" i="30" s="1"/>
  <c r="C18" i="30"/>
  <c r="B18" i="30"/>
  <c r="A18" i="30"/>
  <c r="F17" i="30"/>
  <c r="G17" i="30" s="1"/>
  <c r="J17" i="30" s="1"/>
  <c r="D17" i="30"/>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F369" i="28"/>
  <c r="I369" i="28" s="1"/>
  <c r="H368" i="28"/>
  <c r="F368" i="28"/>
  <c r="I368" i="28" s="1"/>
  <c r="H367" i="28"/>
  <c r="F367" i="28"/>
  <c r="I367" i="28" s="1"/>
  <c r="H366" i="28"/>
  <c r="F366" i="28"/>
  <c r="H365" i="28"/>
  <c r="F365" i="28"/>
  <c r="H364" i="28"/>
  <c r="F364" i="28"/>
  <c r="H363" i="28"/>
  <c r="F363" i="28"/>
  <c r="H362" i="28"/>
  <c r="F362" i="28"/>
  <c r="I362" i="28" s="1"/>
  <c r="H361" i="28"/>
  <c r="F361" i="28"/>
  <c r="H360" i="28"/>
  <c r="F360" i="28"/>
  <c r="I360" i="28" s="1"/>
  <c r="H359" i="28"/>
  <c r="F359" i="28"/>
  <c r="I359" i="28" s="1"/>
  <c r="I358" i="28"/>
  <c r="H358" i="28"/>
  <c r="F358" i="28"/>
  <c r="G358" i="28" s="1"/>
  <c r="J358" i="28" s="1"/>
  <c r="K358" i="28" s="1"/>
  <c r="I357" i="28"/>
  <c r="H357" i="28"/>
  <c r="F357" i="28"/>
  <c r="G357" i="28" s="1"/>
  <c r="J357" i="28" s="1"/>
  <c r="K357" i="28" s="1"/>
  <c r="I356" i="28"/>
  <c r="H356" i="28"/>
  <c r="F356" i="28"/>
  <c r="G356" i="28" s="1"/>
  <c r="J356" i="28" s="1"/>
  <c r="K356" i="28" s="1"/>
  <c r="I355" i="28"/>
  <c r="H355" i="28"/>
  <c r="F355" i="28"/>
  <c r="G355" i="28" s="1"/>
  <c r="J355" i="28" s="1"/>
  <c r="K355" i="28" s="1"/>
  <c r="F353" i="28"/>
  <c r="G353" i="28" s="1"/>
  <c r="D353" i="28"/>
  <c r="C353" i="28"/>
  <c r="B353" i="28"/>
  <c r="A353" i="28"/>
  <c r="F352" i="28"/>
  <c r="G352" i="28" s="1"/>
  <c r="D352" i="28"/>
  <c r="C352" i="28"/>
  <c r="B352" i="28"/>
  <c r="A352" i="28"/>
  <c r="F351" i="28"/>
  <c r="G351" i="28" s="1"/>
  <c r="D351" i="28"/>
  <c r="C351" i="28"/>
  <c r="B351" i="28"/>
  <c r="A351" i="28"/>
  <c r="F350" i="28"/>
  <c r="G350" i="28" s="1"/>
  <c r="D350" i="28"/>
  <c r="I350" i="28" s="1"/>
  <c r="C350" i="28"/>
  <c r="B350" i="28"/>
  <c r="A350" i="28"/>
  <c r="F349" i="28"/>
  <c r="G349" i="28" s="1"/>
  <c r="D349" i="28"/>
  <c r="C349" i="28"/>
  <c r="B349" i="28"/>
  <c r="A349" i="28"/>
  <c r="F348" i="28"/>
  <c r="G348" i="28" s="1"/>
  <c r="D348" i="28"/>
  <c r="C348" i="28"/>
  <c r="B348" i="28"/>
  <c r="A348" i="28"/>
  <c r="F347" i="28"/>
  <c r="G347" i="28" s="1"/>
  <c r="D347" i="28"/>
  <c r="C347" i="28"/>
  <c r="B347" i="28"/>
  <c r="A347" i="28"/>
  <c r="F346" i="28"/>
  <c r="G346" i="28" s="1"/>
  <c r="D346" i="28"/>
  <c r="C346" i="28"/>
  <c r="B346" i="28"/>
  <c r="A346" i="28"/>
  <c r="F345" i="28"/>
  <c r="G345" i="28" s="1"/>
  <c r="D345" i="28"/>
  <c r="C345" i="28"/>
  <c r="B345" i="28"/>
  <c r="A345" i="28"/>
  <c r="F344" i="28"/>
  <c r="G344" i="28" s="1"/>
  <c r="D344" i="28"/>
  <c r="C344" i="28"/>
  <c r="B344" i="28"/>
  <c r="A344" i="28"/>
  <c r="F343" i="28"/>
  <c r="G343" i="28" s="1"/>
  <c r="D343" i="28"/>
  <c r="C343" i="28"/>
  <c r="B343" i="28"/>
  <c r="A343" i="28"/>
  <c r="F342" i="28"/>
  <c r="G342" i="28" s="1"/>
  <c r="D342" i="28"/>
  <c r="C342" i="28"/>
  <c r="B342" i="28"/>
  <c r="A342" i="28"/>
  <c r="B341" i="28"/>
  <c r="A341" i="28"/>
  <c r="F340" i="28"/>
  <c r="G340" i="28" s="1"/>
  <c r="D340" i="28"/>
  <c r="C340" i="28"/>
  <c r="B340" i="28"/>
  <c r="A340" i="28"/>
  <c r="F339" i="28"/>
  <c r="G339" i="28" s="1"/>
  <c r="D339" i="28"/>
  <c r="C339" i="28"/>
  <c r="B339" i="28"/>
  <c r="A339" i="28"/>
  <c r="F338" i="28"/>
  <c r="G338" i="28" s="1"/>
  <c r="D338" i="28"/>
  <c r="C338" i="28"/>
  <c r="B338" i="28"/>
  <c r="A338" i="28"/>
  <c r="F337" i="28"/>
  <c r="G337" i="28" s="1"/>
  <c r="D337" i="28"/>
  <c r="C337" i="28"/>
  <c r="B337" i="28"/>
  <c r="A337" i="28"/>
  <c r="F336" i="28"/>
  <c r="G336" i="28" s="1"/>
  <c r="D336" i="28"/>
  <c r="C336" i="28"/>
  <c r="B336" i="28"/>
  <c r="A336" i="28"/>
  <c r="G335" i="28"/>
  <c r="F335" i="28"/>
  <c r="D335" i="28"/>
  <c r="C335" i="28"/>
  <c r="B335" i="28"/>
  <c r="A335" i="28"/>
  <c r="F334" i="28"/>
  <c r="G334" i="28" s="1"/>
  <c r="D334" i="28"/>
  <c r="I334" i="28" s="1"/>
  <c r="C334" i="28"/>
  <c r="B334" i="28"/>
  <c r="A334" i="28"/>
  <c r="F333" i="28"/>
  <c r="G333" i="28" s="1"/>
  <c r="D333" i="28"/>
  <c r="C333" i="28"/>
  <c r="B333" i="28"/>
  <c r="A333" i="28"/>
  <c r="F332" i="28"/>
  <c r="G332" i="28" s="1"/>
  <c r="D332" i="28"/>
  <c r="C332" i="28"/>
  <c r="B332" i="28"/>
  <c r="A332" i="28"/>
  <c r="F331" i="28"/>
  <c r="G331" i="28" s="1"/>
  <c r="D331" i="28"/>
  <c r="C331" i="28"/>
  <c r="B331" i="28"/>
  <c r="A331" i="28"/>
  <c r="F330" i="28"/>
  <c r="G330" i="28" s="1"/>
  <c r="D330" i="28"/>
  <c r="I330" i="28" s="1"/>
  <c r="C330" i="28"/>
  <c r="B330" i="28"/>
  <c r="A330" i="28"/>
  <c r="F329" i="28"/>
  <c r="G329" i="28" s="1"/>
  <c r="D329" i="28"/>
  <c r="C329" i="28"/>
  <c r="B329" i="28"/>
  <c r="A329" i="28"/>
  <c r="G328" i="28"/>
  <c r="F328" i="28"/>
  <c r="D328" i="28"/>
  <c r="C328" i="28"/>
  <c r="B328" i="28"/>
  <c r="A328" i="28"/>
  <c r="F327" i="28"/>
  <c r="G327" i="28" s="1"/>
  <c r="D327" i="28"/>
  <c r="C327" i="28"/>
  <c r="B327" i="28"/>
  <c r="A327" i="28"/>
  <c r="G326" i="28"/>
  <c r="F326" i="28"/>
  <c r="D326" i="28"/>
  <c r="C326" i="28"/>
  <c r="B326" i="28"/>
  <c r="A326" i="28"/>
  <c r="F325" i="28"/>
  <c r="G325" i="28" s="1"/>
  <c r="D325" i="28"/>
  <c r="C325" i="28"/>
  <c r="B325" i="28"/>
  <c r="A325" i="28"/>
  <c r="F324" i="28"/>
  <c r="G324" i="28" s="1"/>
  <c r="D324" i="28"/>
  <c r="C324" i="28"/>
  <c r="B324" i="28"/>
  <c r="A324" i="28"/>
  <c r="F323" i="28"/>
  <c r="G323" i="28" s="1"/>
  <c r="D323" i="28"/>
  <c r="C323" i="28"/>
  <c r="B323" i="28"/>
  <c r="A323" i="28"/>
  <c r="F322" i="28"/>
  <c r="G322" i="28" s="1"/>
  <c r="D322" i="28"/>
  <c r="I322" i="28" s="1"/>
  <c r="C322" i="28"/>
  <c r="B322" i="28"/>
  <c r="A322" i="28"/>
  <c r="B321" i="28"/>
  <c r="A321" i="28"/>
  <c r="F320" i="28"/>
  <c r="G320" i="28" s="1"/>
  <c r="D320" i="28"/>
  <c r="C320" i="28"/>
  <c r="B320" i="28"/>
  <c r="A320" i="28"/>
  <c r="F319" i="28"/>
  <c r="G319" i="28" s="1"/>
  <c r="D319" i="28"/>
  <c r="C319" i="28"/>
  <c r="B319" i="28"/>
  <c r="A319" i="28"/>
  <c r="F318" i="28"/>
  <c r="G318" i="28" s="1"/>
  <c r="D318" i="28"/>
  <c r="C318" i="28"/>
  <c r="B318" i="28"/>
  <c r="A318" i="28"/>
  <c r="F317" i="28"/>
  <c r="G317" i="28" s="1"/>
  <c r="D317" i="28"/>
  <c r="C317" i="28"/>
  <c r="B317" i="28"/>
  <c r="A317" i="28"/>
  <c r="F316" i="28"/>
  <c r="G316" i="28" s="1"/>
  <c r="D316" i="28"/>
  <c r="C316" i="28"/>
  <c r="B316" i="28"/>
  <c r="A316" i="28"/>
  <c r="F315" i="28"/>
  <c r="G315" i="28" s="1"/>
  <c r="D315" i="28"/>
  <c r="C315" i="28"/>
  <c r="B315" i="28"/>
  <c r="A315" i="28"/>
  <c r="F314" i="28"/>
  <c r="G314" i="28" s="1"/>
  <c r="D314" i="28"/>
  <c r="C314" i="28"/>
  <c r="B314" i="28"/>
  <c r="A314" i="28"/>
  <c r="G313" i="28"/>
  <c r="F313" i="28"/>
  <c r="D313" i="28"/>
  <c r="C313" i="28"/>
  <c r="B313" i="28"/>
  <c r="A313" i="28"/>
  <c r="F312" i="28"/>
  <c r="G312" i="28" s="1"/>
  <c r="D312" i="28"/>
  <c r="C312" i="28"/>
  <c r="B312" i="28"/>
  <c r="A312" i="28"/>
  <c r="F311" i="28"/>
  <c r="G311" i="28" s="1"/>
  <c r="D311" i="28"/>
  <c r="C311" i="28"/>
  <c r="B311" i="28"/>
  <c r="A311" i="28"/>
  <c r="F310" i="28"/>
  <c r="G310" i="28" s="1"/>
  <c r="D310" i="28"/>
  <c r="C310" i="28"/>
  <c r="B310" i="28"/>
  <c r="A310" i="28"/>
  <c r="F309" i="28"/>
  <c r="G309" i="28" s="1"/>
  <c r="D309" i="28"/>
  <c r="C309" i="28"/>
  <c r="B309" i="28"/>
  <c r="A309" i="28"/>
  <c r="F308" i="28"/>
  <c r="G308" i="28" s="1"/>
  <c r="D308" i="28"/>
  <c r="I308" i="28" s="1"/>
  <c r="C308" i="28"/>
  <c r="B308" i="28"/>
  <c r="A308" i="28"/>
  <c r="F307" i="28"/>
  <c r="G307" i="28" s="1"/>
  <c r="D307" i="28"/>
  <c r="C307" i="28"/>
  <c r="B307" i="28"/>
  <c r="A307" i="28"/>
  <c r="F306" i="28"/>
  <c r="G306" i="28" s="1"/>
  <c r="D306" i="28"/>
  <c r="C306" i="28"/>
  <c r="B306" i="28"/>
  <c r="A306" i="28"/>
  <c r="F305" i="28"/>
  <c r="G305" i="28" s="1"/>
  <c r="D305" i="28"/>
  <c r="J305" i="28" s="1"/>
  <c r="C305" i="28"/>
  <c r="B305" i="28"/>
  <c r="A305" i="28"/>
  <c r="F304" i="28"/>
  <c r="G304" i="28" s="1"/>
  <c r="D304" i="28"/>
  <c r="C304" i="28"/>
  <c r="B304" i="28"/>
  <c r="A304" i="28"/>
  <c r="F303" i="28"/>
  <c r="G303" i="28" s="1"/>
  <c r="D303" i="28"/>
  <c r="C303" i="28"/>
  <c r="B303" i="28"/>
  <c r="A303" i="28"/>
  <c r="F302" i="28"/>
  <c r="G302" i="28" s="1"/>
  <c r="D302" i="28"/>
  <c r="C302" i="28"/>
  <c r="B302" i="28"/>
  <c r="A302" i="28"/>
  <c r="B301" i="28"/>
  <c r="A301" i="28"/>
  <c r="F300" i="28"/>
  <c r="G300" i="28" s="1"/>
  <c r="D300" i="28"/>
  <c r="C300" i="28"/>
  <c r="B300" i="28"/>
  <c r="A300" i="28"/>
  <c r="F299" i="28"/>
  <c r="G299" i="28" s="1"/>
  <c r="D299" i="28"/>
  <c r="C299" i="28"/>
  <c r="B299" i="28"/>
  <c r="A299" i="28"/>
  <c r="F298" i="28"/>
  <c r="G298" i="28" s="1"/>
  <c r="D298" i="28"/>
  <c r="C298" i="28"/>
  <c r="B298" i="28"/>
  <c r="A298" i="28"/>
  <c r="G297" i="28"/>
  <c r="F297" i="28"/>
  <c r="D297" i="28"/>
  <c r="C297" i="28"/>
  <c r="B297" i="28"/>
  <c r="A297" i="28"/>
  <c r="F296" i="28"/>
  <c r="G296" i="28" s="1"/>
  <c r="D296" i="28"/>
  <c r="I296" i="28" s="1"/>
  <c r="C296" i="28"/>
  <c r="B296" i="28"/>
  <c r="A296" i="28"/>
  <c r="G295" i="28"/>
  <c r="F295" i="28"/>
  <c r="D295" i="28"/>
  <c r="C295" i="28"/>
  <c r="B295" i="28"/>
  <c r="A295" i="28"/>
  <c r="B294" i="28"/>
  <c r="A294" i="28"/>
  <c r="G293" i="28"/>
  <c r="F293" i="28"/>
  <c r="D293" i="28"/>
  <c r="C293" i="28"/>
  <c r="B293" i="28"/>
  <c r="A293" i="28"/>
  <c r="F292" i="28"/>
  <c r="G292" i="28" s="1"/>
  <c r="D292" i="28"/>
  <c r="I292" i="28" s="1"/>
  <c r="C292" i="28"/>
  <c r="B292" i="28"/>
  <c r="A292" i="28"/>
  <c r="F291" i="28"/>
  <c r="G291" i="28" s="1"/>
  <c r="D291" i="28"/>
  <c r="C291" i="28"/>
  <c r="B291" i="28"/>
  <c r="A291" i="28"/>
  <c r="F290" i="28"/>
  <c r="G290" i="28" s="1"/>
  <c r="D290" i="28"/>
  <c r="C290" i="28"/>
  <c r="B290" i="28"/>
  <c r="A290" i="28"/>
  <c r="F289" i="28"/>
  <c r="G289" i="28" s="1"/>
  <c r="D289" i="28"/>
  <c r="C289" i="28"/>
  <c r="B289" i="28"/>
  <c r="A289" i="28"/>
  <c r="F288" i="28"/>
  <c r="G288" i="28" s="1"/>
  <c r="D288" i="28"/>
  <c r="C288" i="28"/>
  <c r="B288" i="28"/>
  <c r="A288" i="28"/>
  <c r="F287" i="28"/>
  <c r="G287" i="28" s="1"/>
  <c r="D287" i="28"/>
  <c r="C287" i="28"/>
  <c r="B287" i="28"/>
  <c r="A287" i="28"/>
  <c r="F286" i="28"/>
  <c r="G286" i="28" s="1"/>
  <c r="D286" i="28"/>
  <c r="C286" i="28"/>
  <c r="B286" i="28"/>
  <c r="A286" i="28"/>
  <c r="F285" i="28"/>
  <c r="G285" i="28" s="1"/>
  <c r="D285" i="28"/>
  <c r="J285" i="28" s="1"/>
  <c r="C285" i="28"/>
  <c r="B285" i="28"/>
  <c r="A285" i="28"/>
  <c r="F284" i="28"/>
  <c r="D284" i="28"/>
  <c r="C284" i="28"/>
  <c r="B284" i="28"/>
  <c r="A284" i="28"/>
  <c r="F283" i="28"/>
  <c r="G283" i="28" s="1"/>
  <c r="D283" i="28"/>
  <c r="C283" i="28"/>
  <c r="B283" i="28"/>
  <c r="A283" i="28"/>
  <c r="F282" i="28"/>
  <c r="G282" i="28" s="1"/>
  <c r="D282" i="28"/>
  <c r="C282" i="28"/>
  <c r="B282" i="28"/>
  <c r="A282" i="28"/>
  <c r="B281" i="28"/>
  <c r="A281" i="28"/>
  <c r="F280" i="28"/>
  <c r="G280" i="28" s="1"/>
  <c r="D280" i="28"/>
  <c r="I280" i="28" s="1"/>
  <c r="C280" i="28"/>
  <c r="B280" i="28"/>
  <c r="A280" i="28"/>
  <c r="H279" i="28"/>
  <c r="G279" i="28"/>
  <c r="F279" i="28"/>
  <c r="D279" i="28"/>
  <c r="C279" i="28"/>
  <c r="B279" i="28"/>
  <c r="A279" i="28"/>
  <c r="F278" i="28"/>
  <c r="G278" i="28" s="1"/>
  <c r="D278" i="28"/>
  <c r="C278" i="28"/>
  <c r="B278" i="28"/>
  <c r="A278" i="28"/>
  <c r="H277" i="28"/>
  <c r="G277" i="28"/>
  <c r="F277" i="28"/>
  <c r="D277" i="28"/>
  <c r="C277" i="28"/>
  <c r="B277" i="28"/>
  <c r="A277" i="28"/>
  <c r="F276" i="28"/>
  <c r="G276" i="28" s="1"/>
  <c r="D276" i="28"/>
  <c r="C276" i="28"/>
  <c r="B276" i="28"/>
  <c r="A276" i="28"/>
  <c r="F275" i="28"/>
  <c r="G275" i="28" s="1"/>
  <c r="D275" i="28"/>
  <c r="C275" i="28"/>
  <c r="B275" i="28"/>
  <c r="A275" i="28"/>
  <c r="G274" i="28"/>
  <c r="F274" i="28"/>
  <c r="D274" i="28"/>
  <c r="C274" i="28"/>
  <c r="B274" i="28"/>
  <c r="A274" i="28"/>
  <c r="F273" i="28"/>
  <c r="G273" i="28" s="1"/>
  <c r="D273" i="28"/>
  <c r="H273" i="28" s="1"/>
  <c r="C273" i="28"/>
  <c r="B273" i="28"/>
  <c r="A273" i="28"/>
  <c r="F272" i="28"/>
  <c r="G272" i="28" s="1"/>
  <c r="D272" i="28"/>
  <c r="C272" i="28"/>
  <c r="B272" i="28"/>
  <c r="A272" i="28"/>
  <c r="F271" i="28"/>
  <c r="G271" i="28" s="1"/>
  <c r="D271" i="28"/>
  <c r="H271" i="28" s="1"/>
  <c r="C271" i="28"/>
  <c r="B271" i="28"/>
  <c r="A271" i="28"/>
  <c r="F270" i="28"/>
  <c r="G270" i="28" s="1"/>
  <c r="D270" i="28"/>
  <c r="C270" i="28"/>
  <c r="B270" i="28"/>
  <c r="A270" i="28"/>
  <c r="H269" i="28"/>
  <c r="F269" i="28"/>
  <c r="G269" i="28" s="1"/>
  <c r="D269" i="28"/>
  <c r="C269" i="28"/>
  <c r="B269" i="28"/>
  <c r="A269" i="28"/>
  <c r="F268" i="28"/>
  <c r="G268" i="28" s="1"/>
  <c r="D268" i="28"/>
  <c r="C268" i="28"/>
  <c r="B268" i="28"/>
  <c r="A268" i="28"/>
  <c r="F267" i="28"/>
  <c r="G267" i="28" s="1"/>
  <c r="D267" i="28"/>
  <c r="C267" i="28"/>
  <c r="B267" i="28"/>
  <c r="A267" i="28"/>
  <c r="F266" i="28"/>
  <c r="G266" i="28" s="1"/>
  <c r="D266" i="28"/>
  <c r="C266" i="28"/>
  <c r="B266" i="28"/>
  <c r="A266" i="28"/>
  <c r="F265" i="28"/>
  <c r="G265" i="28" s="1"/>
  <c r="D265" i="28"/>
  <c r="C265" i="28"/>
  <c r="B265" i="28"/>
  <c r="A265" i="28"/>
  <c r="F264" i="28"/>
  <c r="G264" i="28" s="1"/>
  <c r="D264" i="28"/>
  <c r="C264" i="28"/>
  <c r="B264" i="28"/>
  <c r="A264" i="28"/>
  <c r="H263" i="28"/>
  <c r="F263" i="28"/>
  <c r="G263" i="28" s="1"/>
  <c r="D263" i="28"/>
  <c r="C263" i="28"/>
  <c r="B263" i="28"/>
  <c r="A263" i="28"/>
  <c r="F262" i="28"/>
  <c r="G262" i="28" s="1"/>
  <c r="D262" i="28"/>
  <c r="C262" i="28"/>
  <c r="B262" i="28"/>
  <c r="A262" i="28"/>
  <c r="F261" i="28"/>
  <c r="G261" i="28" s="1"/>
  <c r="D261" i="28"/>
  <c r="H261" i="28" s="1"/>
  <c r="C261" i="28"/>
  <c r="B261" i="28"/>
  <c r="A261" i="28"/>
  <c r="B260" i="28"/>
  <c r="A260" i="28"/>
  <c r="F259" i="28"/>
  <c r="G259" i="28" s="1"/>
  <c r="D259" i="28"/>
  <c r="C259" i="28"/>
  <c r="B259" i="28"/>
  <c r="A259" i="28"/>
  <c r="F258" i="28"/>
  <c r="G258" i="28" s="1"/>
  <c r="D258" i="28"/>
  <c r="C258" i="28"/>
  <c r="B258" i="28"/>
  <c r="A258" i="28"/>
  <c r="F257" i="28"/>
  <c r="G257" i="28" s="1"/>
  <c r="D257" i="28"/>
  <c r="I257" i="28" s="1"/>
  <c r="C257" i="28"/>
  <c r="B257" i="28"/>
  <c r="A257" i="28"/>
  <c r="F256" i="28"/>
  <c r="G256" i="28" s="1"/>
  <c r="D256" i="28"/>
  <c r="C256" i="28"/>
  <c r="B256" i="28"/>
  <c r="A256" i="28"/>
  <c r="F255" i="28"/>
  <c r="G255" i="28" s="1"/>
  <c r="D255" i="28"/>
  <c r="C255" i="28"/>
  <c r="B255" i="28"/>
  <c r="A255" i="28"/>
  <c r="F254" i="28"/>
  <c r="G254" i="28" s="1"/>
  <c r="D254" i="28"/>
  <c r="I254" i="28" s="1"/>
  <c r="C254" i="28"/>
  <c r="B254" i="28"/>
  <c r="A254" i="28"/>
  <c r="F253" i="28"/>
  <c r="G253" i="28" s="1"/>
  <c r="D253" i="28"/>
  <c r="C253" i="28"/>
  <c r="B253" i="28"/>
  <c r="A253" i="28"/>
  <c r="F252" i="28"/>
  <c r="G252" i="28" s="1"/>
  <c r="D252" i="28"/>
  <c r="I252" i="28" s="1"/>
  <c r="C252" i="28"/>
  <c r="B252" i="28"/>
  <c r="A252" i="28"/>
  <c r="F251" i="28"/>
  <c r="G251" i="28" s="1"/>
  <c r="D251" i="28"/>
  <c r="C251" i="28"/>
  <c r="B251" i="28"/>
  <c r="A251" i="28"/>
  <c r="F250" i="28"/>
  <c r="G250" i="28" s="1"/>
  <c r="D250" i="28"/>
  <c r="I250" i="28" s="1"/>
  <c r="C250" i="28"/>
  <c r="B250" i="28"/>
  <c r="A250" i="28"/>
  <c r="F249" i="28"/>
  <c r="G249" i="28" s="1"/>
  <c r="D249" i="28"/>
  <c r="C249" i="28"/>
  <c r="B249" i="28"/>
  <c r="A249" i="28"/>
  <c r="F248" i="28"/>
  <c r="G248" i="28" s="1"/>
  <c r="D248" i="28"/>
  <c r="C248" i="28"/>
  <c r="B248" i="28"/>
  <c r="A248" i="28"/>
  <c r="F247" i="28"/>
  <c r="G247" i="28" s="1"/>
  <c r="D247" i="28"/>
  <c r="C247" i="28"/>
  <c r="B247" i="28"/>
  <c r="A247" i="28"/>
  <c r="F246" i="28"/>
  <c r="G246" i="28" s="1"/>
  <c r="D246" i="28"/>
  <c r="C246" i="28"/>
  <c r="B246" i="28"/>
  <c r="A246" i="28"/>
  <c r="F245" i="28"/>
  <c r="D245" i="28"/>
  <c r="C245" i="28"/>
  <c r="B245" i="28"/>
  <c r="A245" i="28"/>
  <c r="F244" i="28"/>
  <c r="G244" i="28" s="1"/>
  <c r="D244" i="28"/>
  <c r="I244" i="28" s="1"/>
  <c r="C244" i="28"/>
  <c r="B244" i="28"/>
  <c r="A244" i="28"/>
  <c r="F243" i="28"/>
  <c r="D243" i="28"/>
  <c r="C243" i="28"/>
  <c r="B243" i="28"/>
  <c r="A243" i="28"/>
  <c r="F242" i="28"/>
  <c r="G242" i="28" s="1"/>
  <c r="D242" i="28"/>
  <c r="C242" i="28"/>
  <c r="B242" i="28"/>
  <c r="A242" i="28"/>
  <c r="F241" i="28"/>
  <c r="D241" i="28"/>
  <c r="C241" i="28"/>
  <c r="B241" i="28"/>
  <c r="A241" i="28"/>
  <c r="F240" i="28"/>
  <c r="G240" i="28" s="1"/>
  <c r="D240" i="28"/>
  <c r="C240" i="28"/>
  <c r="B240" i="28"/>
  <c r="A240" i="28"/>
  <c r="F239" i="28"/>
  <c r="G239" i="28" s="1"/>
  <c r="D239" i="28"/>
  <c r="C239" i="28"/>
  <c r="B239" i="28"/>
  <c r="A239" i="28"/>
  <c r="F238" i="28"/>
  <c r="G238" i="28" s="1"/>
  <c r="D238" i="28"/>
  <c r="C238" i="28"/>
  <c r="B238" i="28"/>
  <c r="A238" i="28"/>
  <c r="F237" i="28"/>
  <c r="G237" i="28" s="1"/>
  <c r="D237" i="28"/>
  <c r="C237" i="28"/>
  <c r="B237" i="28"/>
  <c r="A237" i="28"/>
  <c r="F236" i="28"/>
  <c r="G236" i="28" s="1"/>
  <c r="D236" i="28"/>
  <c r="C236" i="28"/>
  <c r="B236" i="28"/>
  <c r="A236" i="28"/>
  <c r="F235" i="28"/>
  <c r="G235" i="28" s="1"/>
  <c r="D235" i="28"/>
  <c r="C235" i="28"/>
  <c r="B235" i="28"/>
  <c r="A235" i="28"/>
  <c r="F234" i="28"/>
  <c r="G234" i="28" s="1"/>
  <c r="D234" i="28"/>
  <c r="C234" i="28"/>
  <c r="B234" i="28"/>
  <c r="A234" i="28"/>
  <c r="F233" i="28"/>
  <c r="G233" i="28" s="1"/>
  <c r="D233" i="28"/>
  <c r="C233" i="28"/>
  <c r="B233" i="28"/>
  <c r="A233" i="28"/>
  <c r="F232" i="28"/>
  <c r="G232" i="28" s="1"/>
  <c r="D232" i="28"/>
  <c r="C232" i="28"/>
  <c r="B232" i="28"/>
  <c r="A232" i="28"/>
  <c r="F231" i="28"/>
  <c r="G231" i="28" s="1"/>
  <c r="D231" i="28"/>
  <c r="C231" i="28"/>
  <c r="B231" i="28"/>
  <c r="A231" i="28"/>
  <c r="F230" i="28"/>
  <c r="G230" i="28" s="1"/>
  <c r="D230" i="28"/>
  <c r="I230" i="28" s="1"/>
  <c r="C230" i="28"/>
  <c r="B230" i="28"/>
  <c r="A230" i="28"/>
  <c r="F229" i="28"/>
  <c r="G229" i="28" s="1"/>
  <c r="D229" i="28"/>
  <c r="C229" i="28"/>
  <c r="B229" i="28"/>
  <c r="A229" i="28"/>
  <c r="F228" i="28"/>
  <c r="G228" i="28" s="1"/>
  <c r="D228" i="28"/>
  <c r="C228" i="28"/>
  <c r="B228" i="28"/>
  <c r="A228" i="28"/>
  <c r="F227" i="28"/>
  <c r="G227" i="28" s="1"/>
  <c r="D227" i="28"/>
  <c r="H227" i="28" s="1"/>
  <c r="C227" i="28"/>
  <c r="B227" i="28"/>
  <c r="A227" i="28"/>
  <c r="F226" i="28"/>
  <c r="D226" i="28"/>
  <c r="H226" i="28" s="1"/>
  <c r="C226" i="28"/>
  <c r="B226" i="28"/>
  <c r="A226" i="28"/>
  <c r="F225" i="28"/>
  <c r="G225" i="28" s="1"/>
  <c r="D225" i="28"/>
  <c r="H225" i="28" s="1"/>
  <c r="C225" i="28"/>
  <c r="B225" i="28"/>
  <c r="A225" i="28"/>
  <c r="F224" i="28"/>
  <c r="G224" i="28" s="1"/>
  <c r="D224" i="28"/>
  <c r="C224" i="28"/>
  <c r="B224" i="28"/>
  <c r="A224" i="28"/>
  <c r="F223" i="28"/>
  <c r="G223" i="28" s="1"/>
  <c r="D223" i="28"/>
  <c r="H223" i="28" s="1"/>
  <c r="C223" i="28"/>
  <c r="B223" i="28"/>
  <c r="A223" i="28"/>
  <c r="F222" i="28"/>
  <c r="G222" i="28" s="1"/>
  <c r="D222" i="28"/>
  <c r="C222" i="28"/>
  <c r="B222" i="28"/>
  <c r="A222" i="28"/>
  <c r="F221" i="28"/>
  <c r="G221" i="28" s="1"/>
  <c r="D221" i="28"/>
  <c r="I221" i="28" s="1"/>
  <c r="C221" i="28"/>
  <c r="B221" i="28"/>
  <c r="A221" i="28"/>
  <c r="F220" i="28"/>
  <c r="G220" i="28" s="1"/>
  <c r="D220" i="28"/>
  <c r="C220" i="28"/>
  <c r="B220" i="28"/>
  <c r="A220" i="28"/>
  <c r="F219" i="28"/>
  <c r="G219" i="28" s="1"/>
  <c r="D219" i="28"/>
  <c r="C219" i="28"/>
  <c r="B219" i="28"/>
  <c r="A219" i="28"/>
  <c r="F218" i="28"/>
  <c r="G218" i="28" s="1"/>
  <c r="D218" i="28"/>
  <c r="C218" i="28"/>
  <c r="B218" i="28"/>
  <c r="A218" i="28"/>
  <c r="F217" i="28"/>
  <c r="G217" i="28" s="1"/>
  <c r="D217" i="28"/>
  <c r="C217" i="28"/>
  <c r="B217" i="28"/>
  <c r="A217" i="28"/>
  <c r="F216" i="28"/>
  <c r="G216" i="28" s="1"/>
  <c r="D216" i="28"/>
  <c r="C216" i="28"/>
  <c r="B216" i="28"/>
  <c r="A216" i="28"/>
  <c r="F215" i="28"/>
  <c r="G215" i="28" s="1"/>
  <c r="D215" i="28"/>
  <c r="C215" i="28"/>
  <c r="B215" i="28"/>
  <c r="A215" i="28"/>
  <c r="F214" i="28"/>
  <c r="G214" i="28" s="1"/>
  <c r="D214" i="28"/>
  <c r="C214" i="28"/>
  <c r="B214" i="28"/>
  <c r="A214" i="28"/>
  <c r="F213" i="28"/>
  <c r="G213" i="28" s="1"/>
  <c r="D213" i="28"/>
  <c r="C213" i="28"/>
  <c r="B213" i="28"/>
  <c r="A213" i="28"/>
  <c r="F212" i="28"/>
  <c r="G212" i="28" s="1"/>
  <c r="D212" i="28"/>
  <c r="C212" i="28"/>
  <c r="B212" i="28"/>
  <c r="A212" i="28"/>
  <c r="F211" i="28"/>
  <c r="G211" i="28" s="1"/>
  <c r="D211" i="28"/>
  <c r="C211" i="28"/>
  <c r="B211" i="28"/>
  <c r="A211" i="28"/>
  <c r="F210" i="28"/>
  <c r="D210" i="28"/>
  <c r="C210" i="28"/>
  <c r="B210" i="28"/>
  <c r="A210" i="28"/>
  <c r="F209" i="28"/>
  <c r="G209" i="28" s="1"/>
  <c r="D209" i="28"/>
  <c r="C209" i="28"/>
  <c r="B209" i="28"/>
  <c r="A209" i="28"/>
  <c r="B208" i="28"/>
  <c r="A208" i="28"/>
  <c r="F207" i="28"/>
  <c r="G207" i="28" s="1"/>
  <c r="D207" i="28"/>
  <c r="C207" i="28"/>
  <c r="B207" i="28"/>
  <c r="A207" i="28"/>
  <c r="F206" i="28"/>
  <c r="G206" i="28" s="1"/>
  <c r="D206" i="28"/>
  <c r="C206" i="28"/>
  <c r="B206" i="28"/>
  <c r="A206" i="28"/>
  <c r="F205" i="28"/>
  <c r="G205" i="28" s="1"/>
  <c r="D205" i="28"/>
  <c r="J205" i="28" s="1"/>
  <c r="C205" i="28"/>
  <c r="B205" i="28"/>
  <c r="A205" i="28"/>
  <c r="F204" i="28"/>
  <c r="G204" i="28" s="1"/>
  <c r="D204" i="28"/>
  <c r="C204" i="28"/>
  <c r="B204" i="28"/>
  <c r="A204" i="28"/>
  <c r="F203" i="28"/>
  <c r="G203" i="28" s="1"/>
  <c r="D203" i="28"/>
  <c r="C203" i="28"/>
  <c r="B203" i="28"/>
  <c r="A203" i="28"/>
  <c r="B202" i="28"/>
  <c r="A202" i="28"/>
  <c r="F201" i="28"/>
  <c r="G201" i="28" s="1"/>
  <c r="D201" i="28"/>
  <c r="C201" i="28"/>
  <c r="B201" i="28"/>
  <c r="A201" i="28"/>
  <c r="F200" i="28"/>
  <c r="G200" i="28" s="1"/>
  <c r="D200" i="28"/>
  <c r="C200" i="28"/>
  <c r="B200" i="28"/>
  <c r="A200" i="28"/>
  <c r="F199" i="28"/>
  <c r="G199" i="28" s="1"/>
  <c r="D199" i="28"/>
  <c r="C199" i="28"/>
  <c r="B199" i="28"/>
  <c r="A199" i="28"/>
  <c r="F198" i="28"/>
  <c r="G198" i="28" s="1"/>
  <c r="D198" i="28"/>
  <c r="I198" i="28" s="1"/>
  <c r="C198" i="28"/>
  <c r="B198" i="28"/>
  <c r="A198" i="28"/>
  <c r="F197" i="28"/>
  <c r="G197" i="28" s="1"/>
  <c r="D197" i="28"/>
  <c r="C197" i="28"/>
  <c r="B197" i="28"/>
  <c r="A197" i="28"/>
  <c r="F196" i="28"/>
  <c r="G196" i="28" s="1"/>
  <c r="D196" i="28"/>
  <c r="C196" i="28"/>
  <c r="B196" i="28"/>
  <c r="A196" i="28"/>
  <c r="F195" i="28"/>
  <c r="G195" i="28" s="1"/>
  <c r="D195" i="28"/>
  <c r="I195" i="28" s="1"/>
  <c r="C195" i="28"/>
  <c r="B195" i="28"/>
  <c r="A195" i="28"/>
  <c r="H194" i="28"/>
  <c r="F194" i="28"/>
  <c r="D194" i="28"/>
  <c r="C194" i="28"/>
  <c r="B194" i="28"/>
  <c r="A194" i="28"/>
  <c r="F193" i="28"/>
  <c r="G193" i="28" s="1"/>
  <c r="D193" i="28"/>
  <c r="C193" i="28"/>
  <c r="B193" i="28"/>
  <c r="A193" i="28"/>
  <c r="B192" i="28"/>
  <c r="A192" i="28"/>
  <c r="F191" i="28"/>
  <c r="G191" i="28" s="1"/>
  <c r="D191" i="28"/>
  <c r="H191" i="28" s="1"/>
  <c r="C191" i="28"/>
  <c r="B191" i="28"/>
  <c r="A191" i="28"/>
  <c r="F190" i="28"/>
  <c r="G190" i="28" s="1"/>
  <c r="D190" i="28"/>
  <c r="C190" i="28"/>
  <c r="B190" i="28"/>
  <c r="A190" i="28"/>
  <c r="F189" i="28"/>
  <c r="G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F185" i="28"/>
  <c r="G185" i="28" s="1"/>
  <c r="D185" i="28"/>
  <c r="H185" i="28" s="1"/>
  <c r="C185" i="28"/>
  <c r="B185" i="28"/>
  <c r="A185" i="28"/>
  <c r="F184" i="28"/>
  <c r="G184" i="28" s="1"/>
  <c r="D184" i="28"/>
  <c r="C184" i="28"/>
  <c r="B184" i="28"/>
  <c r="A184" i="28"/>
  <c r="F183" i="28"/>
  <c r="G183" i="28" s="1"/>
  <c r="D183" i="28"/>
  <c r="H183" i="28" s="1"/>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F177" i="28"/>
  <c r="G177" i="28" s="1"/>
  <c r="D177" i="28"/>
  <c r="H177" i="28" s="1"/>
  <c r="C177" i="28"/>
  <c r="B177" i="28"/>
  <c r="A177" i="28"/>
  <c r="F176" i="28"/>
  <c r="G176" i="28" s="1"/>
  <c r="D176" i="28"/>
  <c r="C176" i="28"/>
  <c r="B176" i="28"/>
  <c r="A176" i="28"/>
  <c r="F175" i="28"/>
  <c r="G175" i="28" s="1"/>
  <c r="D175" i="28"/>
  <c r="H175" i="28" s="1"/>
  <c r="C175" i="28"/>
  <c r="B175" i="28"/>
  <c r="A175" i="28"/>
  <c r="F174" i="28"/>
  <c r="G174" i="28" s="1"/>
  <c r="D174" i="28"/>
  <c r="C174" i="28"/>
  <c r="B174" i="28"/>
  <c r="A174" i="28"/>
  <c r="B173" i="28"/>
  <c r="A173" i="28"/>
  <c r="F172" i="28"/>
  <c r="G172" i="28" s="1"/>
  <c r="D172" i="28"/>
  <c r="H172" i="28" s="1"/>
  <c r="C172" i="28"/>
  <c r="B172" i="28"/>
  <c r="A172" i="28"/>
  <c r="F171" i="28"/>
  <c r="G171" i="28" s="1"/>
  <c r="D171" i="28"/>
  <c r="C171" i="28"/>
  <c r="B171" i="28"/>
  <c r="A171" i="28"/>
  <c r="F170" i="28"/>
  <c r="G170" i="28" s="1"/>
  <c r="D170" i="28"/>
  <c r="C170" i="28"/>
  <c r="B170" i="28"/>
  <c r="A170" i="28"/>
  <c r="F169" i="28"/>
  <c r="G169" i="28" s="1"/>
  <c r="D169" i="28"/>
  <c r="C169" i="28"/>
  <c r="B169" i="28"/>
  <c r="A169" i="28"/>
  <c r="F168" i="28"/>
  <c r="G168" i="28" s="1"/>
  <c r="D168" i="28"/>
  <c r="C168" i="28"/>
  <c r="B168" i="28"/>
  <c r="A168" i="28"/>
  <c r="F167" i="28"/>
  <c r="G167" i="28" s="1"/>
  <c r="D167" i="28"/>
  <c r="C167" i="28"/>
  <c r="B167" i="28"/>
  <c r="A167" i="28"/>
  <c r="F166" i="28"/>
  <c r="G166" i="28" s="1"/>
  <c r="D166" i="28"/>
  <c r="C166" i="28"/>
  <c r="B166" i="28"/>
  <c r="A166" i="28"/>
  <c r="F165" i="28"/>
  <c r="G165" i="28" s="1"/>
  <c r="D165" i="28"/>
  <c r="C165" i="28"/>
  <c r="B165" i="28"/>
  <c r="A165" i="28"/>
  <c r="F164" i="28"/>
  <c r="G164" i="28" s="1"/>
  <c r="D164" i="28"/>
  <c r="C164" i="28"/>
  <c r="B164" i="28"/>
  <c r="A164" i="28"/>
  <c r="F163" i="28"/>
  <c r="G163" i="28" s="1"/>
  <c r="J163" i="28" s="1"/>
  <c r="D163" i="28"/>
  <c r="C163" i="28"/>
  <c r="B163" i="28"/>
  <c r="A163" i="28"/>
  <c r="F162" i="28"/>
  <c r="G162" i="28" s="1"/>
  <c r="D162" i="28"/>
  <c r="C162" i="28"/>
  <c r="B162" i="28"/>
  <c r="A162" i="28"/>
  <c r="F161" i="28"/>
  <c r="G161" i="28" s="1"/>
  <c r="D161" i="28"/>
  <c r="I161" i="28" s="1"/>
  <c r="C161" i="28"/>
  <c r="B161" i="28"/>
  <c r="A161" i="28"/>
  <c r="F160" i="28"/>
  <c r="G160" i="28" s="1"/>
  <c r="D160" i="28"/>
  <c r="C160" i="28"/>
  <c r="B160" i="28"/>
  <c r="A160" i="28"/>
  <c r="F159" i="28"/>
  <c r="G159" i="28" s="1"/>
  <c r="D159" i="28"/>
  <c r="C159" i="28"/>
  <c r="B159" i="28"/>
  <c r="A159" i="28"/>
  <c r="F158" i="28"/>
  <c r="G158" i="28" s="1"/>
  <c r="D158" i="28"/>
  <c r="C158" i="28"/>
  <c r="B158" i="28"/>
  <c r="A158" i="28"/>
  <c r="F157" i="28"/>
  <c r="G157" i="28" s="1"/>
  <c r="D157" i="28"/>
  <c r="C157" i="28"/>
  <c r="B157" i="28"/>
  <c r="A157" i="28"/>
  <c r="F156" i="28"/>
  <c r="G156" i="28" s="1"/>
  <c r="D156" i="28"/>
  <c r="H156" i="28" s="1"/>
  <c r="C156" i="28"/>
  <c r="B156" i="28"/>
  <c r="A156" i="28"/>
  <c r="B155" i="28"/>
  <c r="A155" i="28"/>
  <c r="F154" i="28"/>
  <c r="G154" i="28" s="1"/>
  <c r="D154" i="28"/>
  <c r="C154" i="28"/>
  <c r="B154" i="28"/>
  <c r="A154" i="28"/>
  <c r="F153" i="28"/>
  <c r="G153" i="28" s="1"/>
  <c r="D153" i="28"/>
  <c r="I153" i="28" s="1"/>
  <c r="C153" i="28"/>
  <c r="B153" i="28"/>
  <c r="A153" i="28"/>
  <c r="H152" i="28"/>
  <c r="F152" i="28"/>
  <c r="D152" i="28"/>
  <c r="C152" i="28"/>
  <c r="B152" i="28"/>
  <c r="A152" i="28"/>
  <c r="F151" i="28"/>
  <c r="G151" i="28" s="1"/>
  <c r="D151" i="28"/>
  <c r="C151" i="28"/>
  <c r="B151" i="28"/>
  <c r="A151" i="28"/>
  <c r="F150" i="28"/>
  <c r="G150" i="28" s="1"/>
  <c r="D150" i="28"/>
  <c r="C150" i="28"/>
  <c r="B150" i="28"/>
  <c r="A150" i="28"/>
  <c r="F149" i="28"/>
  <c r="G149" i="28" s="1"/>
  <c r="D149" i="28"/>
  <c r="C149" i="28"/>
  <c r="B149" i="28"/>
  <c r="A149" i="28"/>
  <c r="F148" i="28"/>
  <c r="G148" i="28" s="1"/>
  <c r="D148" i="28"/>
  <c r="J148" i="28" s="1"/>
  <c r="C148" i="28"/>
  <c r="B148" i="28"/>
  <c r="A148" i="28"/>
  <c r="F147" i="28"/>
  <c r="G147" i="28" s="1"/>
  <c r="D147" i="28"/>
  <c r="C147" i="28"/>
  <c r="B147" i="28"/>
  <c r="A147" i="28"/>
  <c r="F146" i="28"/>
  <c r="G146" i="28" s="1"/>
  <c r="D146" i="28"/>
  <c r="C146" i="28"/>
  <c r="B146" i="28"/>
  <c r="A146" i="28"/>
  <c r="F145" i="28"/>
  <c r="G145" i="28" s="1"/>
  <c r="D145" i="28"/>
  <c r="C145" i="28"/>
  <c r="B145" i="28"/>
  <c r="A145" i="28"/>
  <c r="F144" i="28"/>
  <c r="G144" i="28" s="1"/>
  <c r="D144" i="28"/>
  <c r="C144" i="28"/>
  <c r="B144" i="28"/>
  <c r="A144" i="28"/>
  <c r="F143" i="28"/>
  <c r="G143" i="28" s="1"/>
  <c r="D143" i="28"/>
  <c r="C143" i="28"/>
  <c r="B143" i="28"/>
  <c r="A143" i="28"/>
  <c r="F142" i="28"/>
  <c r="G142" i="28" s="1"/>
  <c r="D142" i="28"/>
  <c r="H142" i="28" s="1"/>
  <c r="C142" i="28"/>
  <c r="B142" i="28"/>
  <c r="A142" i="28"/>
  <c r="F141" i="28"/>
  <c r="G141" i="28" s="1"/>
  <c r="D141" i="28"/>
  <c r="C141" i="28"/>
  <c r="B141" i="28"/>
  <c r="A141" i="28"/>
  <c r="F140" i="28"/>
  <c r="G140" i="28" s="1"/>
  <c r="D140" i="28"/>
  <c r="H140" i="28" s="1"/>
  <c r="C140" i="28"/>
  <c r="B140" i="28"/>
  <c r="A140" i="28"/>
  <c r="F139" i="28"/>
  <c r="G139" i="28" s="1"/>
  <c r="D139" i="28"/>
  <c r="C139" i="28"/>
  <c r="B139" i="28"/>
  <c r="A139" i="28"/>
  <c r="F138" i="28"/>
  <c r="G138" i="28" s="1"/>
  <c r="D138" i="28"/>
  <c r="H138" i="28" s="1"/>
  <c r="C138" i="28"/>
  <c r="B138" i="28"/>
  <c r="A138" i="28"/>
  <c r="F137" i="28"/>
  <c r="G137" i="28" s="1"/>
  <c r="J137" i="28" s="1"/>
  <c r="D137" i="28"/>
  <c r="C137" i="28"/>
  <c r="B137" i="28"/>
  <c r="A137" i="28"/>
  <c r="F136" i="28"/>
  <c r="G136" i="28" s="1"/>
  <c r="D136" i="28"/>
  <c r="C136" i="28"/>
  <c r="B136" i="28"/>
  <c r="A136" i="28"/>
  <c r="F135" i="28"/>
  <c r="G135" i="28" s="1"/>
  <c r="J135" i="28" s="1"/>
  <c r="D135" i="28"/>
  <c r="C135" i="28"/>
  <c r="B135" i="28"/>
  <c r="A135" i="28"/>
  <c r="F134" i="28"/>
  <c r="G134" i="28" s="1"/>
  <c r="D134" i="28"/>
  <c r="H134" i="28" s="1"/>
  <c r="C134" i="28"/>
  <c r="B134" i="28"/>
  <c r="A134" i="28"/>
  <c r="F133" i="28"/>
  <c r="G133" i="28" s="1"/>
  <c r="D133" i="28"/>
  <c r="C133" i="28"/>
  <c r="B133" i="28"/>
  <c r="A133" i="28"/>
  <c r="G132" i="28"/>
  <c r="F132" i="28"/>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F127" i="28"/>
  <c r="G127" i="28" s="1"/>
  <c r="D127" i="28"/>
  <c r="C127" i="28"/>
  <c r="B127" i="28"/>
  <c r="A127" i="28"/>
  <c r="F126" i="28"/>
  <c r="G126" i="28" s="1"/>
  <c r="D126" i="28"/>
  <c r="C126" i="28"/>
  <c r="B126" i="28"/>
  <c r="A126" i="28"/>
  <c r="F125" i="28"/>
  <c r="G125" i="28" s="1"/>
  <c r="D125" i="28"/>
  <c r="H125" i="28" s="1"/>
  <c r="C125" i="28"/>
  <c r="B125" i="28"/>
  <c r="A125" i="28"/>
  <c r="F124" i="28"/>
  <c r="G124" i="28" s="1"/>
  <c r="D124" i="28"/>
  <c r="C124" i="28"/>
  <c r="B124" i="28"/>
  <c r="A124" i="28"/>
  <c r="F123" i="28"/>
  <c r="G123" i="28" s="1"/>
  <c r="D123" i="28"/>
  <c r="H123" i="28" s="1"/>
  <c r="C123" i="28"/>
  <c r="B123" i="28"/>
  <c r="A123" i="28"/>
  <c r="B122" i="28"/>
  <c r="A122" i="28"/>
  <c r="F121" i="28"/>
  <c r="G121" i="28" s="1"/>
  <c r="D121" i="28"/>
  <c r="C121" i="28"/>
  <c r="B121" i="28"/>
  <c r="A121" i="28"/>
  <c r="F120" i="28"/>
  <c r="G120" i="28" s="1"/>
  <c r="D120" i="28"/>
  <c r="I120" i="28" s="1"/>
  <c r="C120" i="28"/>
  <c r="B120" i="28"/>
  <c r="A120" i="28"/>
  <c r="H119" i="28"/>
  <c r="F119" i="28"/>
  <c r="G119" i="28" s="1"/>
  <c r="D119" i="28"/>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C114" i="28"/>
  <c r="B114" i="28"/>
  <c r="A114" i="28"/>
  <c r="F113" i="28"/>
  <c r="G113" i="28" s="1"/>
  <c r="D113" i="28"/>
  <c r="H113" i="28" s="1"/>
  <c r="C113" i="28"/>
  <c r="B113" i="28"/>
  <c r="A113" i="28"/>
  <c r="F112" i="28"/>
  <c r="G112" i="28" s="1"/>
  <c r="D112" i="28"/>
  <c r="C112" i="28"/>
  <c r="B112" i="28"/>
  <c r="A112" i="28"/>
  <c r="B111" i="28"/>
  <c r="A111" i="28"/>
  <c r="F110" i="28"/>
  <c r="G110" i="28" s="1"/>
  <c r="D110" i="28"/>
  <c r="C110" i="28"/>
  <c r="B110" i="28"/>
  <c r="A110" i="28"/>
  <c r="F109" i="28"/>
  <c r="G109" i="28" s="1"/>
  <c r="D109" i="28"/>
  <c r="C109" i="28"/>
  <c r="B109" i="28"/>
  <c r="A109" i="28"/>
  <c r="F108" i="28"/>
  <c r="G108" i="28" s="1"/>
  <c r="D108" i="28"/>
  <c r="I108" i="28" s="1"/>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I102" i="28" s="1"/>
  <c r="C102" i="28"/>
  <c r="B102" i="28"/>
  <c r="A102" i="28"/>
  <c r="B101" i="28"/>
  <c r="A101" i="28"/>
  <c r="F100" i="28"/>
  <c r="G100" i="28" s="1"/>
  <c r="D100" i="28"/>
  <c r="C100" i="28"/>
  <c r="B100" i="28"/>
  <c r="A100" i="28"/>
  <c r="F99" i="28"/>
  <c r="G99" i="28" s="1"/>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C94" i="28"/>
  <c r="B94" i="28"/>
  <c r="A94" i="28"/>
  <c r="F93" i="28"/>
  <c r="G93" i="28" s="1"/>
  <c r="D93" i="28"/>
  <c r="H93" i="28" s="1"/>
  <c r="C93" i="28"/>
  <c r="B93" i="28"/>
  <c r="A93" i="28"/>
  <c r="F92" i="28"/>
  <c r="G92" i="28" s="1"/>
  <c r="D92" i="28"/>
  <c r="I92" i="28" s="1"/>
  <c r="C92" i="28"/>
  <c r="B92" i="28"/>
  <c r="A92" i="28"/>
  <c r="H91" i="28"/>
  <c r="F91" i="28"/>
  <c r="G91" i="28" s="1"/>
  <c r="D91" i="28"/>
  <c r="C91" i="28"/>
  <c r="B91" i="28"/>
  <c r="A91" i="28"/>
  <c r="F90" i="28"/>
  <c r="G90" i="28" s="1"/>
  <c r="D90" i="28"/>
  <c r="I90" i="28" s="1"/>
  <c r="C90" i="28"/>
  <c r="B90" i="28"/>
  <c r="A90" i="28"/>
  <c r="H89" i="28"/>
  <c r="F89" i="28"/>
  <c r="G89" i="28" s="1"/>
  <c r="D89" i="28"/>
  <c r="C89" i="28"/>
  <c r="B89" i="28"/>
  <c r="A89" i="28"/>
  <c r="F88" i="28"/>
  <c r="G88" i="28" s="1"/>
  <c r="D88" i="28"/>
  <c r="I88" i="28" s="1"/>
  <c r="C88" i="28"/>
  <c r="B88" i="28"/>
  <c r="A88" i="28"/>
  <c r="F87" i="28"/>
  <c r="G87" i="28" s="1"/>
  <c r="D87" i="28"/>
  <c r="H87" i="28" s="1"/>
  <c r="C87" i="28"/>
  <c r="B87" i="28"/>
  <c r="A87" i="28"/>
  <c r="F86" i="28"/>
  <c r="G86" i="28" s="1"/>
  <c r="D86" i="28"/>
  <c r="C86" i="28"/>
  <c r="B86" i="28"/>
  <c r="A86" i="28"/>
  <c r="F85" i="28"/>
  <c r="G85" i="28" s="1"/>
  <c r="D85" i="28"/>
  <c r="H85" i="28" s="1"/>
  <c r="C85" i="28"/>
  <c r="B85" i="28"/>
  <c r="A85" i="28"/>
  <c r="F84" i="28"/>
  <c r="G84" i="28" s="1"/>
  <c r="D84" i="28"/>
  <c r="H84" i="28" s="1"/>
  <c r="C84" i="28"/>
  <c r="B84" i="28"/>
  <c r="A84" i="28"/>
  <c r="F83" i="28"/>
  <c r="G83" i="28" s="1"/>
  <c r="D83" i="28"/>
  <c r="H83" i="28" s="1"/>
  <c r="C83" i="28"/>
  <c r="B83" i="28"/>
  <c r="A83" i="28"/>
  <c r="B82" i="28"/>
  <c r="A82" i="28"/>
  <c r="F81" i="28"/>
  <c r="G81" i="28" s="1"/>
  <c r="D81" i="28"/>
  <c r="H81" i="28" s="1"/>
  <c r="C81" i="28"/>
  <c r="B81" i="28"/>
  <c r="A81" i="28"/>
  <c r="F80" i="28"/>
  <c r="D80" i="28"/>
  <c r="C80" i="28"/>
  <c r="B80" i="28"/>
  <c r="A80" i="28"/>
  <c r="F79" i="28"/>
  <c r="G79" i="28" s="1"/>
  <c r="D79" i="28"/>
  <c r="H79" i="28" s="1"/>
  <c r="C79" i="28"/>
  <c r="B79" i="28"/>
  <c r="A79" i="28"/>
  <c r="F78" i="28"/>
  <c r="D78" i="28"/>
  <c r="H78" i="28" s="1"/>
  <c r="C78" i="28"/>
  <c r="B78" i="28"/>
  <c r="A78" i="28"/>
  <c r="F77" i="28"/>
  <c r="G77" i="28" s="1"/>
  <c r="D77" i="28"/>
  <c r="H77" i="28" s="1"/>
  <c r="C77" i="28"/>
  <c r="B77" i="28"/>
  <c r="A77" i="28"/>
  <c r="F76" i="28"/>
  <c r="G76" i="28" s="1"/>
  <c r="D76" i="28"/>
  <c r="H76" i="28" s="1"/>
  <c r="C76" i="28"/>
  <c r="B76" i="28"/>
  <c r="A76" i="28"/>
  <c r="F75" i="28"/>
  <c r="G75" i="28" s="1"/>
  <c r="D75" i="28"/>
  <c r="C75" i="28"/>
  <c r="B75" i="28"/>
  <c r="A75" i="28"/>
  <c r="F74" i="28"/>
  <c r="G74" i="28" s="1"/>
  <c r="D74" i="28"/>
  <c r="H74" i="28" s="1"/>
  <c r="C74" i="28"/>
  <c r="B74" i="28"/>
  <c r="A74" i="28"/>
  <c r="F73" i="28"/>
  <c r="G73" i="28" s="1"/>
  <c r="D73" i="28"/>
  <c r="C73" i="28"/>
  <c r="B73" i="28"/>
  <c r="A73" i="28"/>
  <c r="F72" i="28"/>
  <c r="G72" i="28" s="1"/>
  <c r="D72" i="28"/>
  <c r="C72" i="28"/>
  <c r="B72" i="28"/>
  <c r="A72" i="28"/>
  <c r="H71" i="28"/>
  <c r="F71" i="28"/>
  <c r="G71" i="28" s="1"/>
  <c r="D71" i="28"/>
  <c r="C71" i="28"/>
  <c r="B71" i="28"/>
  <c r="A71" i="28"/>
  <c r="F70" i="28"/>
  <c r="G70" i="28" s="1"/>
  <c r="D70" i="28"/>
  <c r="C70" i="28"/>
  <c r="B70" i="28"/>
  <c r="A70" i="28"/>
  <c r="B69" i="28"/>
  <c r="A69" i="28"/>
  <c r="H68" i="28"/>
  <c r="F68" i="28"/>
  <c r="F67" i="28"/>
  <c r="G67" i="28" s="1"/>
  <c r="D67" i="28"/>
  <c r="H67" i="28" s="1"/>
  <c r="C67" i="28"/>
  <c r="B67" i="28"/>
  <c r="A67" i="28"/>
  <c r="F66" i="28"/>
  <c r="G66" i="28" s="1"/>
  <c r="D66" i="28"/>
  <c r="C66" i="28"/>
  <c r="B66" i="28"/>
  <c r="A66" i="28"/>
  <c r="F65" i="28"/>
  <c r="G65" i="28" s="1"/>
  <c r="D65" i="28"/>
  <c r="H65" i="28" s="1"/>
  <c r="C65" i="28"/>
  <c r="B65" i="28"/>
  <c r="A65" i="28"/>
  <c r="F64" i="28"/>
  <c r="G64" i="28" s="1"/>
  <c r="J64" i="28" s="1"/>
  <c r="D64" i="28"/>
  <c r="C64" i="28"/>
  <c r="B64" i="28"/>
  <c r="A64" i="28"/>
  <c r="F63" i="28"/>
  <c r="G63" i="28" s="1"/>
  <c r="D63" i="28"/>
  <c r="H63" i="28" s="1"/>
  <c r="C63" i="28"/>
  <c r="B63" i="28"/>
  <c r="A63" i="28"/>
  <c r="F62" i="28"/>
  <c r="G62" i="28" s="1"/>
  <c r="D62" i="28"/>
  <c r="H62" i="28" s="1"/>
  <c r="C62" i="28"/>
  <c r="B62" i="28"/>
  <c r="A62" i="28"/>
  <c r="F61" i="28"/>
  <c r="G61" i="28" s="1"/>
  <c r="D61" i="28"/>
  <c r="C61" i="28"/>
  <c r="B61" i="28"/>
  <c r="A61" i="28"/>
  <c r="H60" i="28"/>
  <c r="F60" i="28"/>
  <c r="G60" i="28" s="1"/>
  <c r="J60" i="28" s="1"/>
  <c r="D60" i="28"/>
  <c r="C60" i="28"/>
  <c r="B60" i="28"/>
  <c r="A60" i="28"/>
  <c r="F59" i="28"/>
  <c r="G59" i="28" s="1"/>
  <c r="D59" i="28"/>
  <c r="H59" i="28" s="1"/>
  <c r="C59" i="28"/>
  <c r="B59" i="28"/>
  <c r="A59" i="28"/>
  <c r="F58" i="28"/>
  <c r="G58" i="28" s="1"/>
  <c r="D58" i="28"/>
  <c r="H58" i="28" s="1"/>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C54" i="28"/>
  <c r="B54" i="28"/>
  <c r="A54" i="28"/>
  <c r="F53" i="28"/>
  <c r="G53" i="28" s="1"/>
  <c r="D53" i="28"/>
  <c r="H53" i="28" s="1"/>
  <c r="C53" i="28"/>
  <c r="B53" i="28"/>
  <c r="A53" i="28"/>
  <c r="B52" i="28"/>
  <c r="A52" i="28"/>
  <c r="H51" i="28"/>
  <c r="F51" i="28"/>
  <c r="F50" i="28"/>
  <c r="G50" i="28" s="1"/>
  <c r="D50" i="28"/>
  <c r="C50" i="28"/>
  <c r="B50" i="28"/>
  <c r="A50" i="28"/>
  <c r="F49" i="28"/>
  <c r="G49" i="28" s="1"/>
  <c r="D49" i="28"/>
  <c r="H49" i="28" s="1"/>
  <c r="C49" i="28"/>
  <c r="B49" i="28"/>
  <c r="A49" i="28"/>
  <c r="F48" i="28"/>
  <c r="G48" i="28" s="1"/>
  <c r="J48" i="28" s="1"/>
  <c r="D48" i="28"/>
  <c r="C48" i="28"/>
  <c r="B48" i="28"/>
  <c r="A48" i="28"/>
  <c r="F47" i="28"/>
  <c r="G47" i="28" s="1"/>
  <c r="D47" i="28"/>
  <c r="H47" i="28" s="1"/>
  <c r="C47" i="28"/>
  <c r="B47" i="28"/>
  <c r="A47" i="28"/>
  <c r="F46" i="28"/>
  <c r="G46" i="28" s="1"/>
  <c r="D46" i="28"/>
  <c r="C46" i="28"/>
  <c r="B46" i="28"/>
  <c r="A46" i="28"/>
  <c r="F45" i="28"/>
  <c r="G45" i="28" s="1"/>
  <c r="D45" i="28"/>
  <c r="H45" i="28" s="1"/>
  <c r="C45" i="28"/>
  <c r="B45" i="28"/>
  <c r="A45" i="28"/>
  <c r="F44" i="28"/>
  <c r="G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F34" i="28"/>
  <c r="I34" i="28" s="1"/>
  <c r="H33" i="28"/>
  <c r="F33" i="28"/>
  <c r="G33" i="28" s="1"/>
  <c r="J33" i="28" s="1"/>
  <c r="H32" i="28"/>
  <c r="F32" i="28"/>
  <c r="F31" i="28"/>
  <c r="G31" i="28" s="1"/>
  <c r="D31" i="28"/>
  <c r="H31" i="28" s="1"/>
  <c r="C31" i="28"/>
  <c r="B31" i="28"/>
  <c r="A31" i="28"/>
  <c r="F30" i="28"/>
  <c r="G30" i="28" s="1"/>
  <c r="D30" i="28"/>
  <c r="H30" i="28" s="1"/>
  <c r="C30" i="28"/>
  <c r="B30" i="28"/>
  <c r="A30" i="28"/>
  <c r="F29" i="28"/>
  <c r="G29" i="28" s="1"/>
  <c r="D29" i="28"/>
  <c r="H29" i="28" s="1"/>
  <c r="C29" i="28"/>
  <c r="B29" i="28"/>
  <c r="A29" i="28"/>
  <c r="F28" i="28"/>
  <c r="G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D24" i="28"/>
  <c r="C24" i="28"/>
  <c r="B24" i="28"/>
  <c r="A24" i="28"/>
  <c r="F23" i="28"/>
  <c r="G23" i="28" s="1"/>
  <c r="D23" i="28"/>
  <c r="H23" i="28" s="1"/>
  <c r="C23" i="28"/>
  <c r="B23" i="28"/>
  <c r="A23" i="28"/>
  <c r="B22" i="28"/>
  <c r="A22" i="28"/>
  <c r="F21" i="28"/>
  <c r="G21" i="28" s="1"/>
  <c r="D21" i="28"/>
  <c r="H21" i="28" s="1"/>
  <c r="C21" i="28"/>
  <c r="B21" i="28"/>
  <c r="A21" i="28"/>
  <c r="F20" i="28"/>
  <c r="G20" i="28" s="1"/>
  <c r="L20" i="28" s="1"/>
  <c r="D20" i="28"/>
  <c r="C20" i="28"/>
  <c r="B20" i="28"/>
  <c r="A20" i="28"/>
  <c r="F19" i="28"/>
  <c r="G19" i="28" s="1"/>
  <c r="J19" i="28" s="1"/>
  <c r="D19" i="28"/>
  <c r="C19" i="28"/>
  <c r="B19" i="28"/>
  <c r="A19" i="28"/>
  <c r="F18" i="28"/>
  <c r="G18" i="28" s="1"/>
  <c r="D18" i="28"/>
  <c r="C18" i="28"/>
  <c r="B18" i="28"/>
  <c r="A18" i="28"/>
  <c r="F17" i="28"/>
  <c r="G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H365" i="26"/>
  <c r="F365" i="26"/>
  <c r="H364" i="26"/>
  <c r="F364" i="26"/>
  <c r="I364" i="26" s="1"/>
  <c r="I363" i="26"/>
  <c r="H363" i="26"/>
  <c r="F363" i="26"/>
  <c r="G363" i="26" s="1"/>
  <c r="J363" i="26" s="1"/>
  <c r="K363" i="26" s="1"/>
  <c r="H362" i="26"/>
  <c r="F362" i="26"/>
  <c r="H361" i="26"/>
  <c r="F361" i="26"/>
  <c r="H360" i="26"/>
  <c r="F360" i="26"/>
  <c r="H359" i="26"/>
  <c r="F359" i="26"/>
  <c r="H358" i="26"/>
  <c r="F358" i="26"/>
  <c r="I358" i="26" s="1"/>
  <c r="H357" i="26"/>
  <c r="F357" i="26"/>
  <c r="H356" i="26"/>
  <c r="F356" i="26"/>
  <c r="I356" i="26" s="1"/>
  <c r="H355" i="26"/>
  <c r="F355" i="26"/>
  <c r="F353" i="26"/>
  <c r="G353" i="26" s="1"/>
  <c r="D353" i="26"/>
  <c r="H353" i="26" s="1"/>
  <c r="C353" i="26"/>
  <c r="B353" i="26"/>
  <c r="A353" i="26"/>
  <c r="F352" i="26"/>
  <c r="G352" i="26" s="1"/>
  <c r="D352" i="26"/>
  <c r="C352" i="26"/>
  <c r="B352" i="26"/>
  <c r="A352" i="26"/>
  <c r="F351" i="26"/>
  <c r="G351" i="26" s="1"/>
  <c r="D351" i="26"/>
  <c r="C351" i="26"/>
  <c r="B351" i="26"/>
  <c r="A351" i="26"/>
  <c r="F350" i="26"/>
  <c r="G350" i="26" s="1"/>
  <c r="D350" i="26"/>
  <c r="I350" i="26" s="1"/>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D343" i="26"/>
  <c r="C343" i="26"/>
  <c r="B343" i="26"/>
  <c r="A343" i="26"/>
  <c r="F342" i="26"/>
  <c r="G342" i="26" s="1"/>
  <c r="D342" i="26"/>
  <c r="I342" i="26" s="1"/>
  <c r="C342" i="26"/>
  <c r="B342" i="26"/>
  <c r="A342" i="26"/>
  <c r="B341" i="26"/>
  <c r="A341" i="26"/>
  <c r="F340" i="26"/>
  <c r="G340" i="26" s="1"/>
  <c r="D340" i="26"/>
  <c r="C340" i="26"/>
  <c r="B340" i="26"/>
  <c r="A340" i="26"/>
  <c r="F339" i="26"/>
  <c r="G339" i="26" s="1"/>
  <c r="D339" i="26"/>
  <c r="H339" i="26" s="1"/>
  <c r="C339" i="26"/>
  <c r="B339" i="26"/>
  <c r="A339" i="26"/>
  <c r="H338" i="26"/>
  <c r="F338" i="26"/>
  <c r="D338" i="26"/>
  <c r="C338" i="26"/>
  <c r="B338" i="26"/>
  <c r="A338" i="26"/>
  <c r="F337" i="26"/>
  <c r="G337" i="26" s="1"/>
  <c r="D337" i="26"/>
  <c r="H337" i="26" s="1"/>
  <c r="C337" i="26"/>
  <c r="B337" i="26"/>
  <c r="A337" i="26"/>
  <c r="F336" i="26"/>
  <c r="G336" i="26" s="1"/>
  <c r="D336" i="26"/>
  <c r="J336" i="26" s="1"/>
  <c r="C336" i="26"/>
  <c r="B336" i="26"/>
  <c r="A336" i="26"/>
  <c r="H335" i="26"/>
  <c r="F335" i="26"/>
  <c r="G335" i="26" s="1"/>
  <c r="D335" i="26"/>
  <c r="C335" i="26"/>
  <c r="B335" i="26"/>
  <c r="A335" i="26"/>
  <c r="F334" i="26"/>
  <c r="G334" i="26" s="1"/>
  <c r="D334" i="26"/>
  <c r="H334" i="26" s="1"/>
  <c r="C334" i="26"/>
  <c r="B334" i="26"/>
  <c r="A334" i="26"/>
  <c r="F333" i="26"/>
  <c r="G333" i="26" s="1"/>
  <c r="D333" i="26"/>
  <c r="H333" i="26" s="1"/>
  <c r="C333" i="26"/>
  <c r="B333" i="26"/>
  <c r="A333" i="26"/>
  <c r="F332" i="26"/>
  <c r="G332" i="26" s="1"/>
  <c r="D332" i="26"/>
  <c r="C332" i="26"/>
  <c r="B332" i="26"/>
  <c r="A332" i="26"/>
  <c r="F331" i="26"/>
  <c r="G331" i="26" s="1"/>
  <c r="D331" i="26"/>
  <c r="H331" i="26" s="1"/>
  <c r="C331" i="26"/>
  <c r="B331" i="26"/>
  <c r="A331" i="26"/>
  <c r="F330" i="26"/>
  <c r="D330" i="26"/>
  <c r="H330" i="26" s="1"/>
  <c r="C330" i="26"/>
  <c r="B330" i="26"/>
  <c r="A330" i="26"/>
  <c r="F329" i="26"/>
  <c r="G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F325" i="26"/>
  <c r="G325" i="26" s="1"/>
  <c r="D325" i="26"/>
  <c r="H325" i="26" s="1"/>
  <c r="C325" i="26"/>
  <c r="B325" i="26"/>
  <c r="A325" i="26"/>
  <c r="F324" i="26"/>
  <c r="G324" i="26" s="1"/>
  <c r="D324" i="26"/>
  <c r="C324" i="26"/>
  <c r="B324" i="26"/>
  <c r="A324" i="26"/>
  <c r="F323" i="26"/>
  <c r="G323" i="26" s="1"/>
  <c r="D323" i="26"/>
  <c r="H323" i="26" s="1"/>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F316" i="26"/>
  <c r="D316" i="26"/>
  <c r="H316" i="26" s="1"/>
  <c r="C316" i="26"/>
  <c r="B316" i="26"/>
  <c r="A316" i="26"/>
  <c r="F315" i="26"/>
  <c r="G315" i="26" s="1"/>
  <c r="D315" i="26"/>
  <c r="H315" i="26" s="1"/>
  <c r="C315" i="26"/>
  <c r="B315" i="26"/>
  <c r="A315" i="26"/>
  <c r="F314" i="26"/>
  <c r="G314" i="26" s="1"/>
  <c r="D314" i="26"/>
  <c r="C314" i="26"/>
  <c r="B314" i="26"/>
  <c r="A314" i="26"/>
  <c r="F313" i="26"/>
  <c r="G313" i="26" s="1"/>
  <c r="J313" i="26" s="1"/>
  <c r="D313" i="26"/>
  <c r="H313" i="26" s="1"/>
  <c r="C313" i="26"/>
  <c r="B313" i="26"/>
  <c r="A313" i="26"/>
  <c r="F312" i="26"/>
  <c r="G312" i="26" s="1"/>
  <c r="D312" i="26"/>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C304" i="26"/>
  <c r="B304" i="26"/>
  <c r="A304" i="26"/>
  <c r="F303" i="26"/>
  <c r="G303" i="26" s="1"/>
  <c r="D303" i="26"/>
  <c r="C303" i="26"/>
  <c r="B303" i="26"/>
  <c r="A303" i="26"/>
  <c r="F302" i="26"/>
  <c r="G302" i="26" s="1"/>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F297" i="26"/>
  <c r="G297" i="26" s="1"/>
  <c r="D297" i="26"/>
  <c r="C297" i="26"/>
  <c r="B297" i="26"/>
  <c r="A297" i="26"/>
  <c r="F296" i="26"/>
  <c r="D296" i="26"/>
  <c r="C296" i="26"/>
  <c r="B296" i="26"/>
  <c r="A296" i="26"/>
  <c r="F295" i="26"/>
  <c r="G295" i="26" s="1"/>
  <c r="D295" i="26"/>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F290" i="26"/>
  <c r="G290" i="26" s="1"/>
  <c r="D290" i="26"/>
  <c r="C290" i="26"/>
  <c r="B290" i="26"/>
  <c r="A290" i="26"/>
  <c r="F289" i="26"/>
  <c r="G289" i="26" s="1"/>
  <c r="D289" i="26"/>
  <c r="I289" i="26" s="1"/>
  <c r="C289" i="26"/>
  <c r="B289" i="26"/>
  <c r="A289" i="26"/>
  <c r="F288" i="26"/>
  <c r="G288" i="26" s="1"/>
  <c r="D288" i="26"/>
  <c r="C288" i="26"/>
  <c r="B288" i="26"/>
  <c r="A288" i="26"/>
  <c r="F287" i="26"/>
  <c r="G287" i="26" s="1"/>
  <c r="D287" i="26"/>
  <c r="C287" i="26"/>
  <c r="B287" i="26"/>
  <c r="A287" i="26"/>
  <c r="F286" i="26"/>
  <c r="G286" i="26" s="1"/>
  <c r="D286" i="26"/>
  <c r="C286" i="26"/>
  <c r="B286" i="26"/>
  <c r="A286" i="26"/>
  <c r="F285" i="26"/>
  <c r="G285" i="26" s="1"/>
  <c r="D285" i="26"/>
  <c r="C285" i="26"/>
  <c r="B285" i="26"/>
  <c r="A285" i="26"/>
  <c r="F284" i="26"/>
  <c r="G284" i="26" s="1"/>
  <c r="D284" i="26"/>
  <c r="I284" i="26" s="1"/>
  <c r="C284" i="26"/>
  <c r="B284" i="26"/>
  <c r="A284" i="26"/>
  <c r="F283" i="26"/>
  <c r="G283" i="26" s="1"/>
  <c r="D283" i="26"/>
  <c r="C283" i="26"/>
  <c r="B283" i="26"/>
  <c r="A283" i="26"/>
  <c r="F282" i="26"/>
  <c r="G282" i="26" s="1"/>
  <c r="D282" i="26"/>
  <c r="C282" i="26"/>
  <c r="B282" i="26"/>
  <c r="A282" i="26"/>
  <c r="B281" i="26"/>
  <c r="A281" i="26"/>
  <c r="F280" i="26"/>
  <c r="G280" i="26" s="1"/>
  <c r="D280" i="26"/>
  <c r="C280" i="26"/>
  <c r="B280" i="26"/>
  <c r="A280" i="26"/>
  <c r="F279" i="26"/>
  <c r="G279" i="26" s="1"/>
  <c r="D279" i="26"/>
  <c r="C279" i="26"/>
  <c r="B279" i="26"/>
  <c r="A279" i="26"/>
  <c r="F278" i="26"/>
  <c r="G278" i="26" s="1"/>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G272" i="26"/>
  <c r="F272" i="26"/>
  <c r="D272" i="26"/>
  <c r="C272" i="26"/>
  <c r="B272" i="26"/>
  <c r="A272" i="26"/>
  <c r="F271" i="26"/>
  <c r="G271" i="26" s="1"/>
  <c r="D271" i="26"/>
  <c r="C271" i="26"/>
  <c r="B271" i="26"/>
  <c r="A271" i="26"/>
  <c r="F270" i="26"/>
  <c r="G270" i="26" s="1"/>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F264" i="26"/>
  <c r="G264" i="26" s="1"/>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F256" i="26"/>
  <c r="G256" i="26" s="1"/>
  <c r="D256" i="26"/>
  <c r="C256" i="26"/>
  <c r="B256" i="26"/>
  <c r="A256" i="26"/>
  <c r="F255" i="26"/>
  <c r="G255" i="26" s="1"/>
  <c r="D255" i="26"/>
  <c r="H255" i="26" s="1"/>
  <c r="C255" i="26"/>
  <c r="B255" i="26"/>
  <c r="A255" i="26"/>
  <c r="F254" i="26"/>
  <c r="G254" i="26" s="1"/>
  <c r="D254" i="26"/>
  <c r="C254" i="26"/>
  <c r="B254" i="26"/>
  <c r="A254" i="26"/>
  <c r="F253" i="26"/>
  <c r="G253" i="26" s="1"/>
  <c r="D253" i="26"/>
  <c r="J253" i="26" s="1"/>
  <c r="C253" i="26"/>
  <c r="B253" i="26"/>
  <c r="A253" i="26"/>
  <c r="F252" i="26"/>
  <c r="G252" i="26" s="1"/>
  <c r="D252" i="26"/>
  <c r="H252" i="26" s="1"/>
  <c r="C252" i="26"/>
  <c r="B252" i="26"/>
  <c r="A252" i="26"/>
  <c r="F251" i="26"/>
  <c r="G251" i="26" s="1"/>
  <c r="D251" i="26"/>
  <c r="H251" i="26" s="1"/>
  <c r="C251" i="26"/>
  <c r="B251" i="26"/>
  <c r="A251" i="26"/>
  <c r="F250" i="26"/>
  <c r="G250" i="26" s="1"/>
  <c r="D250" i="26"/>
  <c r="H250" i="26" s="1"/>
  <c r="C250" i="26"/>
  <c r="B250" i="26"/>
  <c r="A250" i="26"/>
  <c r="F249" i="26"/>
  <c r="G249" i="26" s="1"/>
  <c r="D249" i="26"/>
  <c r="C249" i="26"/>
  <c r="B249" i="26"/>
  <c r="A249" i="26"/>
  <c r="F248" i="26"/>
  <c r="G248" i="26" s="1"/>
  <c r="D248" i="26"/>
  <c r="H248" i="26" s="1"/>
  <c r="C248" i="26"/>
  <c r="B248" i="26"/>
  <c r="A248" i="26"/>
  <c r="F247" i="26"/>
  <c r="G247" i="26" s="1"/>
  <c r="D247" i="26"/>
  <c r="H247" i="26" s="1"/>
  <c r="C247" i="26"/>
  <c r="B247" i="26"/>
  <c r="A247" i="26"/>
  <c r="F246" i="26"/>
  <c r="G246" i="26" s="1"/>
  <c r="D246" i="26"/>
  <c r="I246" i="26" s="1"/>
  <c r="C246" i="26"/>
  <c r="B246" i="26"/>
  <c r="A246" i="26"/>
  <c r="H245" i="26"/>
  <c r="F245" i="26"/>
  <c r="G245" i="26" s="1"/>
  <c r="D245" i="26"/>
  <c r="C245" i="26"/>
  <c r="B245" i="26"/>
  <c r="A245" i="26"/>
  <c r="F244" i="26"/>
  <c r="G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F240" i="26"/>
  <c r="G240" i="26" s="1"/>
  <c r="D240" i="26"/>
  <c r="C240" i="26"/>
  <c r="B240" i="26"/>
  <c r="A240" i="26"/>
  <c r="F239" i="26"/>
  <c r="G239" i="26" s="1"/>
  <c r="D239" i="26"/>
  <c r="H239" i="26" s="1"/>
  <c r="C239" i="26"/>
  <c r="B239" i="26"/>
  <c r="A239" i="26"/>
  <c r="F238" i="26"/>
  <c r="G238" i="26" s="1"/>
  <c r="D238" i="26"/>
  <c r="C238" i="26"/>
  <c r="B238" i="26"/>
  <c r="A238" i="26"/>
  <c r="F237" i="26"/>
  <c r="G237" i="26" s="1"/>
  <c r="D237" i="26"/>
  <c r="C237" i="26"/>
  <c r="B237" i="26"/>
  <c r="A237" i="26"/>
  <c r="F236" i="26"/>
  <c r="G236" i="26" s="1"/>
  <c r="D236" i="26"/>
  <c r="H236" i="26" s="1"/>
  <c r="C236" i="26"/>
  <c r="B236" i="26"/>
  <c r="A236" i="26"/>
  <c r="F235" i="26"/>
  <c r="G235" i="26" s="1"/>
  <c r="D235" i="26"/>
  <c r="H235" i="26" s="1"/>
  <c r="C235" i="26"/>
  <c r="B235" i="26"/>
  <c r="A235" i="26"/>
  <c r="F234" i="26"/>
  <c r="G234" i="26" s="1"/>
  <c r="D234" i="26"/>
  <c r="H234" i="26" s="1"/>
  <c r="C234" i="26"/>
  <c r="B234" i="26"/>
  <c r="A234" i="26"/>
  <c r="F233" i="26"/>
  <c r="G233" i="26" s="1"/>
  <c r="D233" i="26"/>
  <c r="C233" i="26"/>
  <c r="B233" i="26"/>
  <c r="A233" i="26"/>
  <c r="F232" i="26"/>
  <c r="G232" i="26" s="1"/>
  <c r="D232" i="26"/>
  <c r="C232" i="26"/>
  <c r="B232" i="26"/>
  <c r="A232" i="26"/>
  <c r="F231" i="26"/>
  <c r="G231" i="26" s="1"/>
  <c r="D231" i="26"/>
  <c r="H231" i="26" s="1"/>
  <c r="C231" i="26"/>
  <c r="B231" i="26"/>
  <c r="A231" i="26"/>
  <c r="F230" i="26"/>
  <c r="G230" i="26" s="1"/>
  <c r="D230" i="26"/>
  <c r="C230" i="26"/>
  <c r="B230" i="26"/>
  <c r="A230" i="26"/>
  <c r="F229" i="26"/>
  <c r="G229" i="26" s="1"/>
  <c r="D229" i="26"/>
  <c r="C229" i="26"/>
  <c r="B229" i="26"/>
  <c r="A229" i="26"/>
  <c r="F228" i="26"/>
  <c r="G228" i="26" s="1"/>
  <c r="D228" i="26"/>
  <c r="H228" i="26" s="1"/>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G218" i="26"/>
  <c r="F218" i="26"/>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F213" i="26"/>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C209" i="26"/>
  <c r="B209" i="26"/>
  <c r="A209" i="26"/>
  <c r="B208" i="26"/>
  <c r="A208" i="26"/>
  <c r="F207" i="26"/>
  <c r="G207" i="26" s="1"/>
  <c r="D207" i="26"/>
  <c r="I207" i="26" s="1"/>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I203" i="26" s="1"/>
  <c r="C203" i="26"/>
  <c r="B203" i="26"/>
  <c r="A203" i="26"/>
  <c r="B202" i="26"/>
  <c r="A202" i="26"/>
  <c r="F201" i="26"/>
  <c r="G201" i="26" s="1"/>
  <c r="D201" i="26"/>
  <c r="C201" i="26"/>
  <c r="B201" i="26"/>
  <c r="A201" i="26"/>
  <c r="F200" i="26"/>
  <c r="G200" i="26" s="1"/>
  <c r="D200" i="26"/>
  <c r="C200" i="26"/>
  <c r="B200" i="26"/>
  <c r="A200" i="26"/>
  <c r="F199" i="26"/>
  <c r="G199" i="26" s="1"/>
  <c r="D199" i="26"/>
  <c r="C199" i="26"/>
  <c r="B199" i="26"/>
  <c r="A199" i="26"/>
  <c r="F198" i="26"/>
  <c r="G198" i="26" s="1"/>
  <c r="D198" i="26"/>
  <c r="C198" i="26"/>
  <c r="B198" i="26"/>
  <c r="A198" i="26"/>
  <c r="F197" i="26"/>
  <c r="G197" i="26" s="1"/>
  <c r="D197" i="26"/>
  <c r="C197" i="26"/>
  <c r="B197" i="26"/>
  <c r="A197" i="26"/>
  <c r="F196" i="26"/>
  <c r="G196" i="26" s="1"/>
  <c r="D196" i="26"/>
  <c r="C196" i="26"/>
  <c r="B196" i="26"/>
  <c r="A196" i="26"/>
  <c r="F195" i="26"/>
  <c r="G195" i="26" s="1"/>
  <c r="D195" i="26"/>
  <c r="I195" i="26" s="1"/>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F190" i="26"/>
  <c r="G190" i="26" s="1"/>
  <c r="D190" i="26"/>
  <c r="C190" i="26"/>
  <c r="B190" i="26"/>
  <c r="A190" i="26"/>
  <c r="F189" i="26"/>
  <c r="G189" i="26" s="1"/>
  <c r="D189" i="26"/>
  <c r="C189" i="26"/>
  <c r="B189" i="26"/>
  <c r="A189" i="26"/>
  <c r="G188" i="26"/>
  <c r="F188" i="26"/>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F183" i="26"/>
  <c r="G183" i="26" s="1"/>
  <c r="D183" i="26"/>
  <c r="C183" i="26"/>
  <c r="B183" i="26"/>
  <c r="A183" i="26"/>
  <c r="F182" i="26"/>
  <c r="G182" i="26" s="1"/>
  <c r="D182" i="26"/>
  <c r="C182" i="26"/>
  <c r="B182" i="26"/>
  <c r="A182" i="26"/>
  <c r="F181" i="26"/>
  <c r="G181" i="26" s="1"/>
  <c r="D181" i="26"/>
  <c r="C181" i="26"/>
  <c r="B181" i="26"/>
  <c r="A181" i="26"/>
  <c r="F180" i="26"/>
  <c r="G180" i="26" s="1"/>
  <c r="D180" i="26"/>
  <c r="C180" i="26"/>
  <c r="B180" i="26"/>
  <c r="A180" i="26"/>
  <c r="F179" i="26"/>
  <c r="G179" i="26" s="1"/>
  <c r="D179" i="26"/>
  <c r="C179" i="26"/>
  <c r="B179" i="26"/>
  <c r="A179" i="26"/>
  <c r="F178" i="26"/>
  <c r="G178" i="26" s="1"/>
  <c r="D178" i="26"/>
  <c r="C178" i="26"/>
  <c r="B178" i="26"/>
  <c r="A178" i="26"/>
  <c r="F177" i="26"/>
  <c r="G177" i="26" s="1"/>
  <c r="D177" i="26"/>
  <c r="I177" i="26" s="1"/>
  <c r="C177" i="26"/>
  <c r="B177" i="26"/>
  <c r="A177" i="26"/>
  <c r="F176" i="26"/>
  <c r="G176" i="26" s="1"/>
  <c r="D176" i="26"/>
  <c r="C176" i="26"/>
  <c r="B176" i="26"/>
  <c r="A176" i="26"/>
  <c r="F175" i="26"/>
  <c r="G175" i="26" s="1"/>
  <c r="D175" i="26"/>
  <c r="C175" i="26"/>
  <c r="B175" i="26"/>
  <c r="A175" i="26"/>
  <c r="F174" i="26"/>
  <c r="G174" i="26" s="1"/>
  <c r="D174" i="26"/>
  <c r="C174" i="26"/>
  <c r="B174" i="26"/>
  <c r="A174" i="26"/>
  <c r="B173" i="26"/>
  <c r="A173" i="26"/>
  <c r="F172" i="26"/>
  <c r="G172" i="26" s="1"/>
  <c r="D172" i="26"/>
  <c r="C172" i="26"/>
  <c r="B172" i="26"/>
  <c r="A172" i="26"/>
  <c r="F171" i="26"/>
  <c r="G171" i="26" s="1"/>
  <c r="D171" i="26"/>
  <c r="C171" i="26"/>
  <c r="B171" i="26"/>
  <c r="A171" i="26"/>
  <c r="F170" i="26"/>
  <c r="G170" i="26" s="1"/>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C165" i="26"/>
  <c r="B165" i="26"/>
  <c r="A165" i="26"/>
  <c r="F164" i="26"/>
  <c r="G164" i="26" s="1"/>
  <c r="D164" i="26"/>
  <c r="C164" i="26"/>
  <c r="B164" i="26"/>
  <c r="A164" i="26"/>
  <c r="F163" i="26"/>
  <c r="G163" i="26" s="1"/>
  <c r="D163" i="26"/>
  <c r="C163" i="26"/>
  <c r="B163" i="26"/>
  <c r="A163" i="26"/>
  <c r="F162" i="26"/>
  <c r="G162" i="26" s="1"/>
  <c r="D162" i="26"/>
  <c r="C162" i="26"/>
  <c r="B162" i="26"/>
  <c r="A162" i="26"/>
  <c r="F161" i="26"/>
  <c r="G161" i="26" s="1"/>
  <c r="D161" i="26"/>
  <c r="C161" i="26"/>
  <c r="B161" i="26"/>
  <c r="A161" i="26"/>
  <c r="F160" i="26"/>
  <c r="G160" i="26" s="1"/>
  <c r="D160" i="26"/>
  <c r="C160" i="26"/>
  <c r="B160" i="26"/>
  <c r="A160" i="26"/>
  <c r="F159" i="26"/>
  <c r="G159" i="26" s="1"/>
  <c r="D159" i="26"/>
  <c r="C159" i="26"/>
  <c r="B159" i="26"/>
  <c r="A159" i="26"/>
  <c r="F158" i="26"/>
  <c r="G158" i="26" s="1"/>
  <c r="D158" i="26"/>
  <c r="C158" i="26"/>
  <c r="B158" i="26"/>
  <c r="A158" i="26"/>
  <c r="F157" i="26"/>
  <c r="G157" i="26" s="1"/>
  <c r="D157" i="26"/>
  <c r="I157" i="26" s="1"/>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C152" i="26"/>
  <c r="B152" i="26"/>
  <c r="A152" i="26"/>
  <c r="F151" i="26"/>
  <c r="G151" i="26" s="1"/>
  <c r="D151" i="26"/>
  <c r="C151" i="26"/>
  <c r="B151" i="26"/>
  <c r="A151" i="26"/>
  <c r="F150" i="26"/>
  <c r="G150" i="26" s="1"/>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I143" i="26" s="1"/>
  <c r="C143" i="26"/>
  <c r="B143" i="26"/>
  <c r="A143" i="26"/>
  <c r="F142" i="26"/>
  <c r="G142" i="26" s="1"/>
  <c r="D142" i="26"/>
  <c r="C142" i="26"/>
  <c r="B142" i="26"/>
  <c r="A142" i="26"/>
  <c r="F141" i="26"/>
  <c r="G141" i="26" s="1"/>
  <c r="D141" i="26"/>
  <c r="C141" i="26"/>
  <c r="B141" i="26"/>
  <c r="A141" i="26"/>
  <c r="F140" i="26"/>
  <c r="G140" i="26" s="1"/>
  <c r="D140" i="26"/>
  <c r="C140" i="26"/>
  <c r="B140" i="26"/>
  <c r="A140" i="26"/>
  <c r="F139" i="26"/>
  <c r="G139" i="26" s="1"/>
  <c r="D139" i="26"/>
  <c r="C139" i="26"/>
  <c r="B139" i="26"/>
  <c r="A139" i="26"/>
  <c r="F138" i="26"/>
  <c r="G138" i="26" s="1"/>
  <c r="D138" i="26"/>
  <c r="C138" i="26"/>
  <c r="B138" i="26"/>
  <c r="A138" i="26"/>
  <c r="F137" i="26"/>
  <c r="D137" i="26"/>
  <c r="C137" i="26"/>
  <c r="B137" i="26"/>
  <c r="A137" i="26"/>
  <c r="F136" i="26"/>
  <c r="G136" i="26" s="1"/>
  <c r="D136" i="26"/>
  <c r="C136" i="26"/>
  <c r="B136" i="26"/>
  <c r="A136" i="26"/>
  <c r="F135" i="26"/>
  <c r="G135" i="26" s="1"/>
  <c r="D135" i="26"/>
  <c r="I135" i="26" s="1"/>
  <c r="C135" i="26"/>
  <c r="B135" i="26"/>
  <c r="A135" i="26"/>
  <c r="F134" i="26"/>
  <c r="G134" i="26" s="1"/>
  <c r="D134" i="26"/>
  <c r="C134" i="26"/>
  <c r="B134" i="26"/>
  <c r="A134" i="26"/>
  <c r="F133" i="26"/>
  <c r="G133" i="26" s="1"/>
  <c r="D133" i="26"/>
  <c r="C133" i="26"/>
  <c r="B133" i="26"/>
  <c r="A133" i="26"/>
  <c r="F132" i="26"/>
  <c r="G132" i="26" s="1"/>
  <c r="D132" i="26"/>
  <c r="C132" i="26"/>
  <c r="B132" i="26"/>
  <c r="A132" i="26"/>
  <c r="B131" i="26"/>
  <c r="A131" i="26"/>
  <c r="F130" i="26"/>
  <c r="G130" i="26" s="1"/>
  <c r="D130" i="26"/>
  <c r="C130" i="26"/>
  <c r="B130" i="26"/>
  <c r="A130" i="26"/>
  <c r="F129" i="26"/>
  <c r="G129" i="26" s="1"/>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G120" i="26"/>
  <c r="F120" i="26"/>
  <c r="D120" i="26"/>
  <c r="C120" i="26"/>
  <c r="B120" i="26"/>
  <c r="A120" i="26"/>
  <c r="F119" i="26"/>
  <c r="D119" i="26"/>
  <c r="C119" i="26"/>
  <c r="B119" i="26"/>
  <c r="A119" i="26"/>
  <c r="F118" i="26"/>
  <c r="G118" i="26" s="1"/>
  <c r="D118" i="26"/>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F113" i="26"/>
  <c r="G113" i="26" s="1"/>
  <c r="D113" i="26"/>
  <c r="C113" i="26"/>
  <c r="B113" i="26"/>
  <c r="A113" i="26"/>
  <c r="F112" i="26"/>
  <c r="G112" i="26" s="1"/>
  <c r="D112" i="26"/>
  <c r="C112" i="26"/>
  <c r="B112" i="26"/>
  <c r="A112" i="26"/>
  <c r="B111" i="26"/>
  <c r="A111" i="26"/>
  <c r="F110" i="26"/>
  <c r="G110" i="26" s="1"/>
  <c r="D110" i="26"/>
  <c r="C110" i="26"/>
  <c r="B110" i="26"/>
  <c r="A110" i="26"/>
  <c r="F109" i="26"/>
  <c r="D109" i="26"/>
  <c r="C109" i="26"/>
  <c r="B109" i="26"/>
  <c r="A109" i="26"/>
  <c r="F108" i="26"/>
  <c r="G108" i="26" s="1"/>
  <c r="D108" i="26"/>
  <c r="C108" i="26"/>
  <c r="B108" i="26"/>
  <c r="A108" i="26"/>
  <c r="F107" i="26"/>
  <c r="G107" i="26" s="1"/>
  <c r="D107" i="26"/>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F98" i="26"/>
  <c r="G98" i="26" s="1"/>
  <c r="D98" i="26"/>
  <c r="C98" i="26"/>
  <c r="B98" i="26"/>
  <c r="A98" i="26"/>
  <c r="G97" i="26"/>
  <c r="F97" i="26"/>
  <c r="I97" i="26" s="1"/>
  <c r="D97" i="26"/>
  <c r="C97" i="26"/>
  <c r="B97" i="26"/>
  <c r="A97" i="26"/>
  <c r="B96" i="26"/>
  <c r="A96" i="26"/>
  <c r="G95" i="26"/>
  <c r="F95" i="26"/>
  <c r="D95" i="26"/>
  <c r="C95" i="26"/>
  <c r="B95" i="26"/>
  <c r="A95" i="26"/>
  <c r="F94" i="26"/>
  <c r="G94" i="26" s="1"/>
  <c r="D94" i="26"/>
  <c r="J94" i="26" s="1"/>
  <c r="C94" i="26"/>
  <c r="B94" i="26"/>
  <c r="A94" i="26"/>
  <c r="F93" i="26"/>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F87" i="26"/>
  <c r="G87" i="26" s="1"/>
  <c r="D87" i="26"/>
  <c r="C87" i="26"/>
  <c r="B87" i="26"/>
  <c r="A87" i="26"/>
  <c r="F86" i="26"/>
  <c r="G86" i="26" s="1"/>
  <c r="D86" i="26"/>
  <c r="C86" i="26"/>
  <c r="B86" i="26"/>
  <c r="A86" i="26"/>
  <c r="F85" i="26"/>
  <c r="G85" i="26" s="1"/>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C79" i="26"/>
  <c r="B79" i="26"/>
  <c r="A79" i="26"/>
  <c r="F78" i="26"/>
  <c r="G78" i="26" s="1"/>
  <c r="D78" i="26"/>
  <c r="C78" i="26"/>
  <c r="B78" i="26"/>
  <c r="A78" i="26"/>
  <c r="F77" i="26"/>
  <c r="G77" i="26" s="1"/>
  <c r="D77" i="26"/>
  <c r="I77" i="26" s="1"/>
  <c r="C77" i="26"/>
  <c r="B77" i="26"/>
  <c r="A77" i="26"/>
  <c r="F76" i="26"/>
  <c r="G76" i="26" s="1"/>
  <c r="D76" i="26"/>
  <c r="C76" i="26"/>
  <c r="B76" i="26"/>
  <c r="A76" i="26"/>
  <c r="F75" i="26"/>
  <c r="G75" i="26" s="1"/>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I71" i="26" s="1"/>
  <c r="C71" i="26"/>
  <c r="B71" i="26"/>
  <c r="A71" i="26"/>
  <c r="F70" i="26"/>
  <c r="G70" i="26" s="1"/>
  <c r="D70" i="26"/>
  <c r="C70" i="26"/>
  <c r="B70" i="26"/>
  <c r="A70" i="26"/>
  <c r="B69" i="26"/>
  <c r="A69" i="26"/>
  <c r="H68" i="26"/>
  <c r="F68" i="26"/>
  <c r="G68" i="26" s="1"/>
  <c r="J68" i="26" s="1"/>
  <c r="F67" i="26"/>
  <c r="G67" i="26" s="1"/>
  <c r="D67" i="26"/>
  <c r="C67" i="26"/>
  <c r="B67" i="26"/>
  <c r="A67" i="26"/>
  <c r="F66" i="26"/>
  <c r="G66" i="26" s="1"/>
  <c r="D66" i="26"/>
  <c r="H66" i="26" s="1"/>
  <c r="C66" i="26"/>
  <c r="B66" i="26"/>
  <c r="A66" i="26"/>
  <c r="F65" i="26"/>
  <c r="G65" i="26" s="1"/>
  <c r="D65" i="26"/>
  <c r="C65" i="26"/>
  <c r="B65" i="26"/>
  <c r="A65" i="26"/>
  <c r="H64" i="26"/>
  <c r="F64" i="26"/>
  <c r="G64" i="26" s="1"/>
  <c r="D64" i="26"/>
  <c r="C64" i="26"/>
  <c r="B64" i="26"/>
  <c r="A64" i="26"/>
  <c r="F63" i="26"/>
  <c r="G63" i="26" s="1"/>
  <c r="D63" i="26"/>
  <c r="I63" i="26" s="1"/>
  <c r="C63" i="26"/>
  <c r="B63" i="26"/>
  <c r="A63" i="26"/>
  <c r="F62" i="26"/>
  <c r="G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H58" i="26"/>
  <c r="F58" i="26"/>
  <c r="G58" i="26" s="1"/>
  <c r="D58" i="26"/>
  <c r="C58" i="26"/>
  <c r="B58" i="26"/>
  <c r="A58" i="26"/>
  <c r="F57" i="26"/>
  <c r="G57" i="26" s="1"/>
  <c r="D57" i="26"/>
  <c r="I57" i="26" s="1"/>
  <c r="C57" i="26"/>
  <c r="B57" i="26"/>
  <c r="A57" i="26"/>
  <c r="F56" i="26"/>
  <c r="G56" i="26" s="1"/>
  <c r="D56" i="26"/>
  <c r="H56" i="26" s="1"/>
  <c r="C56" i="26"/>
  <c r="B56" i="26"/>
  <c r="A56" i="26"/>
  <c r="F55" i="26"/>
  <c r="G55" i="26" s="1"/>
  <c r="D55" i="26"/>
  <c r="C55" i="26"/>
  <c r="B55" i="26"/>
  <c r="A55" i="26"/>
  <c r="F54" i="26"/>
  <c r="G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F48" i="26"/>
  <c r="G48" i="26" s="1"/>
  <c r="D48" i="26"/>
  <c r="H48" i="26" s="1"/>
  <c r="C48" i="26"/>
  <c r="B48" i="26"/>
  <c r="A48" i="26"/>
  <c r="F47" i="26"/>
  <c r="G47" i="26" s="1"/>
  <c r="D47" i="26"/>
  <c r="C47" i="26"/>
  <c r="B47" i="26"/>
  <c r="A47" i="26"/>
  <c r="F46" i="26"/>
  <c r="G46" i="26" s="1"/>
  <c r="D46" i="26"/>
  <c r="H46" i="26" s="1"/>
  <c r="C46" i="26"/>
  <c r="B46" i="26"/>
  <c r="A46" i="26"/>
  <c r="F45" i="26"/>
  <c r="G45" i="26" s="1"/>
  <c r="D45" i="26"/>
  <c r="C45" i="26"/>
  <c r="B45" i="26"/>
  <c r="A45" i="26"/>
  <c r="F44" i="26"/>
  <c r="G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F40" i="26"/>
  <c r="G40" i="26" s="1"/>
  <c r="D40" i="26"/>
  <c r="H40" i="26" s="1"/>
  <c r="C40" i="26"/>
  <c r="B40" i="26"/>
  <c r="A40" i="26"/>
  <c r="F39" i="26"/>
  <c r="G39" i="26" s="1"/>
  <c r="D39" i="26"/>
  <c r="I39" i="26" s="1"/>
  <c r="C39" i="26"/>
  <c r="B39" i="26"/>
  <c r="A39" i="26"/>
  <c r="F38" i="26"/>
  <c r="G38" i="26" s="1"/>
  <c r="J38" i="26" s="1"/>
  <c r="D38" i="26"/>
  <c r="H38" i="26" s="1"/>
  <c r="C38" i="26"/>
  <c r="B38" i="26"/>
  <c r="A38" i="26"/>
  <c r="F37" i="26"/>
  <c r="G37" i="26" s="1"/>
  <c r="D37" i="26"/>
  <c r="C37" i="26"/>
  <c r="B37" i="26"/>
  <c r="A37" i="26"/>
  <c r="B36" i="26"/>
  <c r="A36" i="26"/>
  <c r="F35" i="26"/>
  <c r="G35" i="26" s="1"/>
  <c r="H34" i="26"/>
  <c r="F34" i="26"/>
  <c r="G34" i="26" s="1"/>
  <c r="J34" i="26" s="1"/>
  <c r="H33" i="26"/>
  <c r="F33" i="26"/>
  <c r="I33" i="26" s="1"/>
  <c r="H32" i="26"/>
  <c r="F32" i="26"/>
  <c r="G32" i="26" s="1"/>
  <c r="J32" i="26" s="1"/>
  <c r="F31" i="26"/>
  <c r="G31" i="26" s="1"/>
  <c r="D31" i="26"/>
  <c r="H31" i="26" s="1"/>
  <c r="C31" i="26"/>
  <c r="B31" i="26"/>
  <c r="A31" i="26"/>
  <c r="F30" i="26"/>
  <c r="G30" i="26" s="1"/>
  <c r="D30" i="26"/>
  <c r="C30" i="26"/>
  <c r="B30" i="26"/>
  <c r="A30" i="26"/>
  <c r="F29" i="26"/>
  <c r="G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H23" i="26"/>
  <c r="F23" i="26"/>
  <c r="G23" i="26" s="1"/>
  <c r="D23" i="26"/>
  <c r="C23" i="26"/>
  <c r="B23" i="26"/>
  <c r="A23" i="26"/>
  <c r="B22" i="26"/>
  <c r="A22" i="26"/>
  <c r="H21" i="26"/>
  <c r="F21" i="26"/>
  <c r="G21" i="26" s="1"/>
  <c r="D21" i="26"/>
  <c r="C21" i="26"/>
  <c r="B21" i="26"/>
  <c r="A21" i="26"/>
  <c r="F20" i="26"/>
  <c r="G20" i="26" s="1"/>
  <c r="L20" i="26" s="1"/>
  <c r="D20" i="26"/>
  <c r="H20" i="26" s="1"/>
  <c r="C20" i="26"/>
  <c r="B20" i="26"/>
  <c r="A20" i="26"/>
  <c r="F19" i="26"/>
  <c r="G19" i="26" s="1"/>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H358" i="24"/>
  <c r="F358" i="24"/>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J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J338" i="24" s="1"/>
  <c r="E338" i="24"/>
  <c r="D338" i="24"/>
  <c r="C338" i="24"/>
  <c r="B338" i="24"/>
  <c r="A338" i="24"/>
  <c r="F337" i="24"/>
  <c r="G337" i="24" s="1"/>
  <c r="E337" i="24"/>
  <c r="D337" i="24"/>
  <c r="C337" i="24"/>
  <c r="B337" i="24"/>
  <c r="A337" i="24"/>
  <c r="F336" i="24"/>
  <c r="G336" i="24" s="1"/>
  <c r="E336" i="24"/>
  <c r="D336" i="24"/>
  <c r="C336" i="24"/>
  <c r="B336" i="24"/>
  <c r="A336" i="24"/>
  <c r="F335" i="24"/>
  <c r="G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F309" i="24"/>
  <c r="G309" i="24" s="1"/>
  <c r="E309" i="24"/>
  <c r="D309" i="24"/>
  <c r="C309" i="24"/>
  <c r="B309" i="24"/>
  <c r="A309" i="24"/>
  <c r="F308" i="24"/>
  <c r="E308" i="24"/>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D276" i="24"/>
  <c r="C276" i="24"/>
  <c r="B276" i="24"/>
  <c r="A276" i="24"/>
  <c r="F275" i="24"/>
  <c r="G275" i="24" s="1"/>
  <c r="E275" i="24"/>
  <c r="D275" i="24"/>
  <c r="C275" i="24"/>
  <c r="B275" i="24"/>
  <c r="A275" i="24"/>
  <c r="F274" i="24"/>
  <c r="G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C271" i="24"/>
  <c r="B271" i="24"/>
  <c r="A271" i="24"/>
  <c r="F270" i="24"/>
  <c r="E270" i="24"/>
  <c r="D270" i="24"/>
  <c r="C270" i="24"/>
  <c r="B270" i="24"/>
  <c r="A270" i="24"/>
  <c r="F269" i="24"/>
  <c r="G269" i="24" s="1"/>
  <c r="E269" i="24"/>
  <c r="D269" i="24"/>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I254" i="24" s="1"/>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E240" i="24"/>
  <c r="D240" i="24"/>
  <c r="C240" i="24"/>
  <c r="B240" i="24"/>
  <c r="A240" i="24"/>
  <c r="F239" i="24"/>
  <c r="G239" i="24" s="1"/>
  <c r="E239" i="24"/>
  <c r="D239" i="24"/>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C235" i="24"/>
  <c r="B235" i="24"/>
  <c r="A235" i="24"/>
  <c r="F234" i="24"/>
  <c r="E234" i="24"/>
  <c r="D234" i="24"/>
  <c r="C234" i="24"/>
  <c r="B234" i="24"/>
  <c r="A234" i="24"/>
  <c r="F233" i="24"/>
  <c r="G233" i="24" s="1"/>
  <c r="E233" i="24"/>
  <c r="D233" i="24"/>
  <c r="C233" i="24"/>
  <c r="B233" i="24"/>
  <c r="A233" i="24"/>
  <c r="F232" i="24"/>
  <c r="G232" i="24" s="1"/>
  <c r="E232" i="24"/>
  <c r="D232" i="24"/>
  <c r="C232" i="24"/>
  <c r="B232" i="24"/>
  <c r="A232" i="24"/>
  <c r="F231" i="24"/>
  <c r="G231" i="24" s="1"/>
  <c r="E231" i="24"/>
  <c r="D231" i="24"/>
  <c r="C231" i="24"/>
  <c r="B231" i="24"/>
  <c r="A231" i="24"/>
  <c r="F230" i="24"/>
  <c r="G230" i="24" s="1"/>
  <c r="E230" i="24"/>
  <c r="D230" i="24"/>
  <c r="C230" i="24"/>
  <c r="B230" i="24"/>
  <c r="A230" i="24"/>
  <c r="F229" i="24"/>
  <c r="G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E219" i="24"/>
  <c r="D219" i="24"/>
  <c r="C219" i="24"/>
  <c r="B219" i="24"/>
  <c r="A219" i="24"/>
  <c r="F218" i="24"/>
  <c r="G218" i="24" s="1"/>
  <c r="E218" i="24"/>
  <c r="D218" i="24"/>
  <c r="C218" i="24"/>
  <c r="B218" i="24"/>
  <c r="A218" i="24"/>
  <c r="F217" i="24"/>
  <c r="G217" i="24" s="1"/>
  <c r="E217" i="24"/>
  <c r="D217" i="24"/>
  <c r="C217" i="24"/>
  <c r="B217" i="24"/>
  <c r="A217" i="24"/>
  <c r="F216" i="24"/>
  <c r="G216" i="24" s="1"/>
  <c r="E216" i="24"/>
  <c r="D216" i="24"/>
  <c r="C216" i="24"/>
  <c r="B216" i="24"/>
  <c r="A216" i="24"/>
  <c r="F215" i="24"/>
  <c r="G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C198" i="24"/>
  <c r="B198" i="24"/>
  <c r="A198" i="24"/>
  <c r="F197" i="24"/>
  <c r="G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F150" i="24"/>
  <c r="G150" i="24" s="1"/>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E136" i="24"/>
  <c r="D136" i="24"/>
  <c r="C136" i="24"/>
  <c r="B136" i="24"/>
  <c r="A136" i="24"/>
  <c r="F135" i="24"/>
  <c r="G135" i="24" s="1"/>
  <c r="E135" i="24"/>
  <c r="D135" i="24"/>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F123" i="24"/>
  <c r="G123" i="24" s="1"/>
  <c r="J123" i="24" s="1"/>
  <c r="E123" i="24"/>
  <c r="D123" i="24"/>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H82" i="24" s="1"/>
  <c r="C82" i="24"/>
  <c r="B82" i="24"/>
  <c r="A82" i="24"/>
  <c r="F81" i="24"/>
  <c r="I81" i="24" s="1"/>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H64" i="24" s="1"/>
  <c r="C64" i="24"/>
  <c r="B64" i="24"/>
  <c r="A64" i="24"/>
  <c r="F63" i="24"/>
  <c r="I63" i="24" s="1"/>
  <c r="E63" i="24"/>
  <c r="D63" i="24"/>
  <c r="C63" i="24"/>
  <c r="B63" i="24"/>
  <c r="A63" i="24"/>
  <c r="F62" i="24"/>
  <c r="G62" i="24" s="1"/>
  <c r="E62" i="24"/>
  <c r="D62" i="24"/>
  <c r="C62" i="24"/>
  <c r="B62" i="24"/>
  <c r="A62" i="24"/>
  <c r="F61" i="24"/>
  <c r="G61" i="24" s="1"/>
  <c r="E61" i="24"/>
  <c r="D61" i="24"/>
  <c r="C61" i="24"/>
  <c r="B61" i="24"/>
  <c r="A61" i="24"/>
  <c r="F60" i="24"/>
  <c r="G60" i="24" s="1"/>
  <c r="E60" i="24"/>
  <c r="D60" i="24"/>
  <c r="C60" i="24"/>
  <c r="B60" i="24"/>
  <c r="A60" i="24"/>
  <c r="F59" i="24"/>
  <c r="E59" i="24"/>
  <c r="D59" i="24"/>
  <c r="C59" i="24"/>
  <c r="B59" i="24"/>
  <c r="A59" i="24"/>
  <c r="F58" i="24"/>
  <c r="E58" i="24"/>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C49" i="24"/>
  <c r="B49" i="24"/>
  <c r="A49" i="24"/>
  <c r="F48" i="24"/>
  <c r="E48" i="24"/>
  <c r="D48" i="24"/>
  <c r="C48" i="24"/>
  <c r="B48" i="24"/>
  <c r="A48" i="24"/>
  <c r="F47" i="24"/>
  <c r="G47" i="24" s="1"/>
  <c r="E47" i="24"/>
  <c r="D47" i="24"/>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I24" i="24" s="1"/>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F343" i="22"/>
  <c r="G343" i="22" s="1"/>
  <c r="E343" i="22"/>
  <c r="D343" i="22"/>
  <c r="C343" i="22"/>
  <c r="B343" i="22"/>
  <c r="A343" i="22"/>
  <c r="F342" i="22"/>
  <c r="G342" i="22" s="1"/>
  <c r="E342" i="22"/>
  <c r="D342" i="22"/>
  <c r="C342" i="22"/>
  <c r="B342" i="22"/>
  <c r="A342" i="22"/>
  <c r="F341" i="22"/>
  <c r="G341" i="22" s="1"/>
  <c r="E341" i="22"/>
  <c r="D341" i="22"/>
  <c r="C341" i="22"/>
  <c r="B341" i="22"/>
  <c r="A341" i="22"/>
  <c r="F340" i="22"/>
  <c r="G340" i="22" s="1"/>
  <c r="E340" i="22"/>
  <c r="D340" i="22"/>
  <c r="C340" i="22"/>
  <c r="B340" i="22"/>
  <c r="A340" i="22"/>
  <c r="B339" i="22"/>
  <c r="A339" i="22"/>
  <c r="F338" i="22"/>
  <c r="G338" i="22" s="1"/>
  <c r="E338" i="22"/>
  <c r="D338" i="22"/>
  <c r="C338" i="22"/>
  <c r="B338" i="22"/>
  <c r="A338" i="22"/>
  <c r="F337" i="22"/>
  <c r="G337" i="22" s="1"/>
  <c r="E337" i="22"/>
  <c r="H337" i="22" s="1"/>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F309" i="22"/>
  <c r="G309" i="22" s="1"/>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D295" i="22"/>
  <c r="C295" i="22"/>
  <c r="B295" i="22"/>
  <c r="A295" i="22"/>
  <c r="F294" i="22"/>
  <c r="G294" i="22" s="1"/>
  <c r="E294" i="22"/>
  <c r="D294" i="22"/>
  <c r="C294" i="22"/>
  <c r="B294" i="22"/>
  <c r="A294" i="22"/>
  <c r="F293" i="22"/>
  <c r="G293" i="22" s="1"/>
  <c r="E293" i="22"/>
  <c r="D293" i="22"/>
  <c r="C293" i="22"/>
  <c r="B293" i="22"/>
  <c r="A293" i="22"/>
  <c r="B292" i="22"/>
  <c r="A292" i="22"/>
  <c r="F291" i="22"/>
  <c r="G291" i="22" s="1"/>
  <c r="E291" i="22"/>
  <c r="D291" i="22"/>
  <c r="C291" i="22"/>
  <c r="B291" i="22"/>
  <c r="A291" i="22"/>
  <c r="F290" i="22"/>
  <c r="G290" i="22" s="1"/>
  <c r="E290" i="22"/>
  <c r="D290" i="22"/>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F231" i="22"/>
  <c r="G231" i="22" s="1"/>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F220" i="22"/>
  <c r="G220" i="22" s="1"/>
  <c r="E220" i="22"/>
  <c r="H220" i="22" s="1"/>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I162" i="22" s="1"/>
  <c r="C162" i="22"/>
  <c r="B162" i="22"/>
  <c r="A162" i="22"/>
  <c r="F161" i="22"/>
  <c r="G161" i="22" s="1"/>
  <c r="J161" i="22" s="1"/>
  <c r="E161" i="22"/>
  <c r="D161" i="22"/>
  <c r="C161" i="22"/>
  <c r="B161" i="22"/>
  <c r="A161" i="22"/>
  <c r="F160" i="22"/>
  <c r="G160" i="22" s="1"/>
  <c r="E160" i="22"/>
  <c r="D160" i="22"/>
  <c r="J160" i="22" s="1"/>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C113" i="22"/>
  <c r="B113" i="22"/>
  <c r="A113" i="22"/>
  <c r="F112" i="22"/>
  <c r="G112" i="22" s="1"/>
  <c r="E112" i="22"/>
  <c r="D112" i="22"/>
  <c r="C112" i="22"/>
  <c r="B112" i="22"/>
  <c r="A112" i="22"/>
  <c r="F111" i="22"/>
  <c r="G111" i="22" s="1"/>
  <c r="E111" i="22"/>
  <c r="D111" i="22"/>
  <c r="C111" i="22"/>
  <c r="B111" i="22"/>
  <c r="A111" i="22"/>
  <c r="F110" i="22"/>
  <c r="G110" i="22" s="1"/>
  <c r="E110" i="22"/>
  <c r="D110" i="22"/>
  <c r="C110" i="22"/>
  <c r="B110" i="22"/>
  <c r="A110" i="22"/>
  <c r="B109" i="22"/>
  <c r="A109" i="22"/>
  <c r="F108" i="22"/>
  <c r="G108" i="22" s="1"/>
  <c r="E108" i="22"/>
  <c r="D108" i="22"/>
  <c r="C108" i="22"/>
  <c r="B108" i="22"/>
  <c r="A108" i="22"/>
  <c r="F107" i="22"/>
  <c r="G107" i="22" s="1"/>
  <c r="J107" i="22" s="1"/>
  <c r="E107" i="22"/>
  <c r="D107" i="22"/>
  <c r="C107" i="22"/>
  <c r="B107" i="22"/>
  <c r="A107" i="22"/>
  <c r="F106" i="22"/>
  <c r="G106" i="22" s="1"/>
  <c r="E106" i="22"/>
  <c r="D106" i="22"/>
  <c r="I106" i="22" s="1"/>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I100" i="22" s="1"/>
  <c r="C100" i="22"/>
  <c r="B100" i="22"/>
  <c r="A100" i="22"/>
  <c r="B99" i="22"/>
  <c r="A99" i="22"/>
  <c r="F98" i="22"/>
  <c r="G98" i="22" s="1"/>
  <c r="E98" i="22"/>
  <c r="D98" i="22"/>
  <c r="C98" i="22"/>
  <c r="B98" i="22"/>
  <c r="A98" i="22"/>
  <c r="F97" i="22"/>
  <c r="G97" i="22" s="1"/>
  <c r="J97" i="22" s="1"/>
  <c r="E97" i="22"/>
  <c r="D97" i="22"/>
  <c r="C97" i="22"/>
  <c r="B97" i="22"/>
  <c r="A97" i="22"/>
  <c r="F96" i="22"/>
  <c r="G96" i="22" s="1"/>
  <c r="E96" i="22"/>
  <c r="D96" i="22"/>
  <c r="I96" i="22" s="1"/>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F48" i="22"/>
  <c r="G48" i="22" s="1"/>
  <c r="E48" i="22"/>
  <c r="D48" i="22"/>
  <c r="C48" i="22"/>
  <c r="B48" i="22"/>
  <c r="A48" i="22"/>
  <c r="F47" i="22"/>
  <c r="E47" i="22"/>
  <c r="D47" i="22"/>
  <c r="C47" i="22"/>
  <c r="B47" i="22"/>
  <c r="A47" i="22"/>
  <c r="F46" i="22"/>
  <c r="G46" i="22" s="1"/>
  <c r="E46" i="22"/>
  <c r="D46" i="22"/>
  <c r="C46" i="22"/>
  <c r="B46" i="22"/>
  <c r="A46" i="22"/>
  <c r="F45" i="22"/>
  <c r="G45" i="22" s="1"/>
  <c r="E45" i="22"/>
  <c r="D45" i="22"/>
  <c r="C45" i="22"/>
  <c r="B45" i="22"/>
  <c r="A45" i="22"/>
  <c r="F44" i="22"/>
  <c r="G44" i="22" s="1"/>
  <c r="E44" i="22"/>
  <c r="D44" i="22"/>
  <c r="C44" i="22"/>
  <c r="B44" i="22"/>
  <c r="A44" i="22"/>
  <c r="F43" i="22"/>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C131" i="20"/>
  <c r="B131" i="20"/>
  <c r="A131" i="20"/>
  <c r="F130" i="20"/>
  <c r="G130" i="20" s="1"/>
  <c r="E130" i="20"/>
  <c r="D130" i="20"/>
  <c r="C130" i="20"/>
  <c r="B130" i="20"/>
  <c r="A130" i="20"/>
  <c r="B129" i="20"/>
  <c r="A129" i="20"/>
  <c r="F128" i="20"/>
  <c r="G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E112" i="20"/>
  <c r="D112" i="20"/>
  <c r="C112" i="20"/>
  <c r="B112" i="20"/>
  <c r="A112" i="20"/>
  <c r="F111" i="20"/>
  <c r="G111" i="20" s="1"/>
  <c r="E111" i="20"/>
  <c r="D111" i="20"/>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F340" i="18"/>
  <c r="G340" i="18" s="1"/>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F232" i="18"/>
  <c r="G232" i="18" s="1"/>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C86" i="18"/>
  <c r="B86" i="18"/>
  <c r="A86" i="18"/>
  <c r="F85" i="18"/>
  <c r="E85" i="18"/>
  <c r="D85" i="18"/>
  <c r="C85" i="18"/>
  <c r="B85" i="18"/>
  <c r="A85" i="18"/>
  <c r="F84" i="18"/>
  <c r="G84" i="18" s="1"/>
  <c r="E84" i="18"/>
  <c r="D84" i="18"/>
  <c r="C84" i="18"/>
  <c r="B84" i="18"/>
  <c r="A84" i="18"/>
  <c r="F83" i="18"/>
  <c r="G83" i="18" s="1"/>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C45" i="16"/>
  <c r="B45" i="16"/>
  <c r="A45" i="16"/>
  <c r="F44" i="16"/>
  <c r="G44" i="16" s="1"/>
  <c r="E44" i="16"/>
  <c r="D44" i="16"/>
  <c r="C44" i="16"/>
  <c r="B44" i="16"/>
  <c r="A44" i="16"/>
  <c r="F43" i="16"/>
  <c r="G43" i="16" s="1"/>
  <c r="E43" i="16"/>
  <c r="D43" i="16"/>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K97" i="34" l="1"/>
  <c r="K43" i="34"/>
  <c r="K61" i="34"/>
  <c r="K89" i="34"/>
  <c r="K95" i="34"/>
  <c r="K37" i="34"/>
  <c r="K71" i="34"/>
  <c r="K25" i="34"/>
  <c r="K27" i="34"/>
  <c r="K55" i="34"/>
  <c r="K73" i="34"/>
  <c r="K107" i="34"/>
  <c r="K159" i="34"/>
  <c r="K45" i="34"/>
  <c r="K79" i="34"/>
  <c r="K105" i="34"/>
  <c r="J136" i="34"/>
  <c r="K136" i="34" s="1"/>
  <c r="H136" i="34"/>
  <c r="J148" i="34"/>
  <c r="H148" i="34"/>
  <c r="J191" i="34"/>
  <c r="H191" i="34"/>
  <c r="J247" i="34"/>
  <c r="H247" i="34"/>
  <c r="I247" i="34"/>
  <c r="I23" i="34"/>
  <c r="J24" i="34"/>
  <c r="K24" i="34" s="1"/>
  <c r="K30" i="34"/>
  <c r="G33" i="34"/>
  <c r="J33" i="34" s="1"/>
  <c r="K33" i="34" s="1"/>
  <c r="H38" i="34"/>
  <c r="K42" i="34"/>
  <c r="H46" i="34"/>
  <c r="K54" i="34"/>
  <c r="H58" i="34"/>
  <c r="K62" i="34"/>
  <c r="I62" i="34"/>
  <c r="K64" i="34"/>
  <c r="I64" i="34"/>
  <c r="K66" i="34"/>
  <c r="I66" i="34"/>
  <c r="H70" i="34"/>
  <c r="K74" i="34"/>
  <c r="K84" i="34"/>
  <c r="I84" i="34"/>
  <c r="K86" i="34"/>
  <c r="I86" i="34"/>
  <c r="K88" i="34"/>
  <c r="I88" i="34"/>
  <c r="I89" i="34"/>
  <c r="K90" i="34"/>
  <c r="I90" i="34"/>
  <c r="I91" i="34"/>
  <c r="K92" i="34"/>
  <c r="I92" i="34"/>
  <c r="I93" i="34"/>
  <c r="K98" i="34"/>
  <c r="K108" i="34"/>
  <c r="K116" i="34"/>
  <c r="I119" i="34"/>
  <c r="K126" i="34"/>
  <c r="J132" i="34"/>
  <c r="H132" i="34"/>
  <c r="K160" i="34"/>
  <c r="J175" i="34"/>
  <c r="H175" i="34"/>
  <c r="H186" i="34"/>
  <c r="I186" i="34"/>
  <c r="J186" i="34"/>
  <c r="J231" i="34"/>
  <c r="H231" i="34"/>
  <c r="I231" i="34"/>
  <c r="H266" i="34"/>
  <c r="I266" i="34"/>
  <c r="J266" i="34"/>
  <c r="K266" i="34" s="1"/>
  <c r="K182" i="34"/>
  <c r="J197" i="34"/>
  <c r="H197" i="34"/>
  <c r="I197" i="34"/>
  <c r="H270" i="34"/>
  <c r="I270" i="34"/>
  <c r="J270" i="34"/>
  <c r="I311" i="34"/>
  <c r="H311" i="34"/>
  <c r="J311" i="34"/>
  <c r="I20" i="34"/>
  <c r="I27" i="34"/>
  <c r="J28" i="34"/>
  <c r="K28" i="34" s="1"/>
  <c r="I39" i="34"/>
  <c r="J40" i="34"/>
  <c r="K40" i="34" s="1"/>
  <c r="H44" i="34"/>
  <c r="K44" i="34" s="1"/>
  <c r="I47" i="34"/>
  <c r="K48" i="34"/>
  <c r="I48" i="34"/>
  <c r="I49" i="34"/>
  <c r="K50" i="34"/>
  <c r="I50" i="34"/>
  <c r="H56" i="34"/>
  <c r="K56" i="34" s="1"/>
  <c r="I59" i="34"/>
  <c r="J60" i="34"/>
  <c r="K60" i="34" s="1"/>
  <c r="I71" i="34"/>
  <c r="J72" i="34"/>
  <c r="K72" i="34" s="1"/>
  <c r="H76" i="34"/>
  <c r="K76" i="34" s="1"/>
  <c r="H78" i="34"/>
  <c r="H80" i="34"/>
  <c r="I103" i="34"/>
  <c r="K109" i="34"/>
  <c r="I113" i="34"/>
  <c r="I121" i="34"/>
  <c r="I123" i="34"/>
  <c r="H129" i="34"/>
  <c r="K129" i="34" s="1"/>
  <c r="I129" i="34"/>
  <c r="J144" i="34"/>
  <c r="H144" i="34"/>
  <c r="H163" i="34"/>
  <c r="K163" i="34" s="1"/>
  <c r="I163" i="34"/>
  <c r="J215" i="34"/>
  <c r="H215" i="34"/>
  <c r="I215" i="34"/>
  <c r="I293" i="34"/>
  <c r="H293" i="34"/>
  <c r="J293" i="34"/>
  <c r="K293" i="34" s="1"/>
  <c r="J20" i="34"/>
  <c r="K20" i="34" s="1"/>
  <c r="I21" i="34"/>
  <c r="I37" i="34"/>
  <c r="J38" i="34"/>
  <c r="I44" i="34"/>
  <c r="I45" i="34"/>
  <c r="J46" i="34"/>
  <c r="K46" i="34" s="1"/>
  <c r="I56" i="34"/>
  <c r="I57" i="34"/>
  <c r="J58" i="34"/>
  <c r="K58" i="34" s="1"/>
  <c r="K68" i="34"/>
  <c r="J70" i="34"/>
  <c r="K70" i="34" s="1"/>
  <c r="I76" i="34"/>
  <c r="I77" i="34"/>
  <c r="K78" i="34"/>
  <c r="I78" i="34"/>
  <c r="I79" i="34"/>
  <c r="K80" i="34"/>
  <c r="I80" i="34"/>
  <c r="I81" i="34"/>
  <c r="I95" i="34"/>
  <c r="I97" i="34"/>
  <c r="I105" i="34"/>
  <c r="I107" i="34"/>
  <c r="I115" i="34"/>
  <c r="K119" i="34"/>
  <c r="I125" i="34"/>
  <c r="I136" i="34"/>
  <c r="J140" i="34"/>
  <c r="H140" i="34"/>
  <c r="I147" i="34"/>
  <c r="G147" i="34"/>
  <c r="I148" i="34"/>
  <c r="J152" i="34"/>
  <c r="H152" i="34"/>
  <c r="H159" i="34"/>
  <c r="I159" i="34"/>
  <c r="K178" i="34"/>
  <c r="I191" i="34"/>
  <c r="H198" i="34"/>
  <c r="K198" i="34" s="1"/>
  <c r="I198" i="34"/>
  <c r="J211" i="34"/>
  <c r="H211" i="34"/>
  <c r="I211" i="34"/>
  <c r="H274" i="34"/>
  <c r="J274" i="34"/>
  <c r="K274" i="34" s="1"/>
  <c r="I274" i="34"/>
  <c r="I94" i="34"/>
  <c r="I98" i="34"/>
  <c r="I100" i="34"/>
  <c r="I102" i="34"/>
  <c r="I104" i="34"/>
  <c r="I108" i="34"/>
  <c r="I110" i="34"/>
  <c r="I112" i="34"/>
  <c r="I114" i="34"/>
  <c r="I116" i="34"/>
  <c r="I118" i="34"/>
  <c r="I120" i="34"/>
  <c r="I124" i="34"/>
  <c r="I126" i="34"/>
  <c r="I130" i="34"/>
  <c r="J133" i="34"/>
  <c r="K133" i="34" s="1"/>
  <c r="J137" i="34"/>
  <c r="K137" i="34" s="1"/>
  <c r="J141" i="34"/>
  <c r="K141" i="34" s="1"/>
  <c r="J145" i="34"/>
  <c r="K145" i="34" s="1"/>
  <c r="J149" i="34"/>
  <c r="K149" i="34" s="1"/>
  <c r="J153" i="34"/>
  <c r="K153" i="34" s="1"/>
  <c r="I156" i="34"/>
  <c r="I160" i="34"/>
  <c r="J164" i="34"/>
  <c r="K164" i="34" s="1"/>
  <c r="H166" i="34"/>
  <c r="K166" i="34" s="1"/>
  <c r="I166" i="34"/>
  <c r="J167" i="34"/>
  <c r="H167" i="34"/>
  <c r="J168" i="34"/>
  <c r="K168" i="34" s="1"/>
  <c r="H174" i="34"/>
  <c r="I174" i="34"/>
  <c r="K179" i="34"/>
  <c r="I179" i="34"/>
  <c r="H190" i="34"/>
  <c r="I190" i="34"/>
  <c r="J227" i="34"/>
  <c r="K227" i="34" s="1"/>
  <c r="H227" i="34"/>
  <c r="J243" i="34"/>
  <c r="H243" i="34"/>
  <c r="J259" i="34"/>
  <c r="K259" i="34" s="1"/>
  <c r="H259" i="34"/>
  <c r="H262" i="34"/>
  <c r="I262" i="34"/>
  <c r="G276" i="34"/>
  <c r="J276" i="34" s="1"/>
  <c r="K276" i="34" s="1"/>
  <c r="I276" i="34"/>
  <c r="I323" i="34"/>
  <c r="H323" i="34"/>
  <c r="J323" i="34"/>
  <c r="K323" i="34" s="1"/>
  <c r="I19" i="34"/>
  <c r="I373" i="34" s="1"/>
  <c r="H11" i="34" s="1"/>
  <c r="H21" i="34"/>
  <c r="K21" i="34" s="1"/>
  <c r="H23" i="34"/>
  <c r="K23" i="34" s="1"/>
  <c r="H25" i="34"/>
  <c r="H27" i="34"/>
  <c r="H29" i="34"/>
  <c r="K29" i="34" s="1"/>
  <c r="H31" i="34"/>
  <c r="K31" i="34" s="1"/>
  <c r="H37" i="34"/>
  <c r="H39" i="34"/>
  <c r="K39" i="34" s="1"/>
  <c r="H41" i="34"/>
  <c r="K41" i="34" s="1"/>
  <c r="H43" i="34"/>
  <c r="H45" i="34"/>
  <c r="H47" i="34"/>
  <c r="K47" i="34" s="1"/>
  <c r="H49" i="34"/>
  <c r="K49" i="34" s="1"/>
  <c r="H53" i="34"/>
  <c r="K53" i="34" s="1"/>
  <c r="H55" i="34"/>
  <c r="H57" i="34"/>
  <c r="K57" i="34" s="1"/>
  <c r="H59" i="34"/>
  <c r="K59" i="34" s="1"/>
  <c r="H61" i="34"/>
  <c r="H63" i="34"/>
  <c r="K63" i="34" s="1"/>
  <c r="H65" i="34"/>
  <c r="K65" i="34" s="1"/>
  <c r="H67" i="34"/>
  <c r="K67" i="34" s="1"/>
  <c r="H71" i="34"/>
  <c r="H73" i="34"/>
  <c r="H75" i="34"/>
  <c r="K75" i="34" s="1"/>
  <c r="H77" i="34"/>
  <c r="K77" i="34" s="1"/>
  <c r="H79" i="34"/>
  <c r="H81" i="34"/>
  <c r="K81" i="34" s="1"/>
  <c r="H83" i="34"/>
  <c r="K83" i="34" s="1"/>
  <c r="H85" i="34"/>
  <c r="K85" i="34" s="1"/>
  <c r="H87" i="34"/>
  <c r="K87" i="34" s="1"/>
  <c r="H89" i="34"/>
  <c r="H91" i="34"/>
  <c r="K91" i="34" s="1"/>
  <c r="H93" i="34"/>
  <c r="K93" i="34" s="1"/>
  <c r="H95" i="34"/>
  <c r="H97" i="34"/>
  <c r="H99" i="34"/>
  <c r="K99" i="34" s="1"/>
  <c r="H103" i="34"/>
  <c r="K103" i="34" s="1"/>
  <c r="H105" i="34"/>
  <c r="H107" i="34"/>
  <c r="H109" i="34"/>
  <c r="H113" i="34"/>
  <c r="K113" i="34" s="1"/>
  <c r="H115" i="34"/>
  <c r="K115" i="34" s="1"/>
  <c r="H119" i="34"/>
  <c r="H121" i="34"/>
  <c r="K121" i="34" s="1"/>
  <c r="H123" i="34"/>
  <c r="K123" i="34" s="1"/>
  <c r="H125" i="34"/>
  <c r="K125" i="34" s="1"/>
  <c r="J127" i="34"/>
  <c r="K127" i="34" s="1"/>
  <c r="J134" i="34"/>
  <c r="K134" i="34" s="1"/>
  <c r="I134" i="34"/>
  <c r="I135" i="34"/>
  <c r="J138" i="34"/>
  <c r="K138" i="34" s="1"/>
  <c r="I138" i="34"/>
  <c r="I139" i="34"/>
  <c r="J142" i="34"/>
  <c r="K142" i="34" s="1"/>
  <c r="I142" i="34"/>
  <c r="I143" i="34"/>
  <c r="J146" i="34"/>
  <c r="K146" i="34" s="1"/>
  <c r="I146" i="34"/>
  <c r="J150" i="34"/>
  <c r="K150" i="34" s="1"/>
  <c r="I150" i="34"/>
  <c r="I151" i="34"/>
  <c r="J154" i="34"/>
  <c r="K154" i="34" s="1"/>
  <c r="I154" i="34"/>
  <c r="J157" i="34"/>
  <c r="K157" i="34" s="1"/>
  <c r="J161" i="34"/>
  <c r="K161" i="34" s="1"/>
  <c r="H178" i="34"/>
  <c r="I178" i="34"/>
  <c r="K183" i="34"/>
  <c r="I183" i="34"/>
  <c r="J193" i="34"/>
  <c r="H193" i="34"/>
  <c r="J194" i="34"/>
  <c r="K194" i="34" s="1"/>
  <c r="J201" i="34"/>
  <c r="K201" i="34" s="1"/>
  <c r="H201" i="34"/>
  <c r="K205" i="34"/>
  <c r="I205" i="34"/>
  <c r="J223" i="34"/>
  <c r="K223" i="34" s="1"/>
  <c r="H223" i="34"/>
  <c r="J239" i="34"/>
  <c r="H239" i="34"/>
  <c r="J255" i="34"/>
  <c r="K255" i="34" s="1"/>
  <c r="H255" i="34"/>
  <c r="K267" i="34"/>
  <c r="K271" i="34"/>
  <c r="I299" i="34"/>
  <c r="H299" i="34"/>
  <c r="J299" i="34"/>
  <c r="K299" i="34" s="1"/>
  <c r="I339" i="34"/>
  <c r="H339" i="34"/>
  <c r="J339" i="34"/>
  <c r="G371" i="34"/>
  <c r="J371" i="34" s="1"/>
  <c r="K371" i="34" s="1"/>
  <c r="I371" i="34"/>
  <c r="J128" i="34"/>
  <c r="K128" i="34" s="1"/>
  <c r="I128" i="34"/>
  <c r="J135" i="34"/>
  <c r="K135" i="34" s="1"/>
  <c r="J139" i="34"/>
  <c r="K139" i="34" s="1"/>
  <c r="J143" i="34"/>
  <c r="K143" i="34" s="1"/>
  <c r="J147" i="34"/>
  <c r="K147" i="34" s="1"/>
  <c r="J151" i="34"/>
  <c r="K151" i="34" s="1"/>
  <c r="J158" i="34"/>
  <c r="K158" i="34" s="1"/>
  <c r="I158" i="34"/>
  <c r="J162" i="34"/>
  <c r="K162" i="34" s="1"/>
  <c r="I162" i="34"/>
  <c r="J171" i="34"/>
  <c r="H171" i="34"/>
  <c r="J172" i="34"/>
  <c r="K172" i="34" s="1"/>
  <c r="J174" i="34"/>
  <c r="K174" i="34" s="1"/>
  <c r="H182" i="34"/>
  <c r="I182" i="34"/>
  <c r="K187" i="34"/>
  <c r="I187" i="34"/>
  <c r="J190" i="34"/>
  <c r="K190" i="34" s="1"/>
  <c r="H204" i="34"/>
  <c r="K204" i="34" s="1"/>
  <c r="I204" i="34"/>
  <c r="J219" i="34"/>
  <c r="H219" i="34"/>
  <c r="J235" i="34"/>
  <c r="K235" i="34" s="1"/>
  <c r="H235" i="34"/>
  <c r="J251" i="34"/>
  <c r="H251" i="34"/>
  <c r="J262" i="34"/>
  <c r="K262" i="34" s="1"/>
  <c r="K279" i="34"/>
  <c r="I285" i="34"/>
  <c r="H285" i="34"/>
  <c r="J285" i="34"/>
  <c r="K285" i="34" s="1"/>
  <c r="I303" i="34"/>
  <c r="H303" i="34"/>
  <c r="J303" i="34"/>
  <c r="K303" i="34" s="1"/>
  <c r="J212" i="34"/>
  <c r="K212" i="34" s="1"/>
  <c r="J216" i="34"/>
  <c r="K216" i="34" s="1"/>
  <c r="J220" i="34"/>
  <c r="K220" i="34" s="1"/>
  <c r="J224" i="34"/>
  <c r="K224" i="34" s="1"/>
  <c r="J228" i="34"/>
  <c r="K228" i="34" s="1"/>
  <c r="J232" i="34"/>
  <c r="K232" i="34" s="1"/>
  <c r="J236" i="34"/>
  <c r="K236" i="34" s="1"/>
  <c r="J240" i="34"/>
  <c r="K240" i="34" s="1"/>
  <c r="J244" i="34"/>
  <c r="K244" i="34" s="1"/>
  <c r="J248" i="34"/>
  <c r="K248" i="34" s="1"/>
  <c r="J252" i="34"/>
  <c r="K252" i="34" s="1"/>
  <c r="J256" i="34"/>
  <c r="K256" i="34" s="1"/>
  <c r="I263" i="34"/>
  <c r="I267" i="34"/>
  <c r="I271" i="34"/>
  <c r="K283" i="34"/>
  <c r="K318" i="34"/>
  <c r="K330" i="34"/>
  <c r="I335" i="34"/>
  <c r="H335" i="34"/>
  <c r="H349" i="34"/>
  <c r="I349" i="34"/>
  <c r="G353" i="34"/>
  <c r="J353" i="34" s="1"/>
  <c r="K353" i="34" s="1"/>
  <c r="I353" i="34"/>
  <c r="I359" i="34"/>
  <c r="G359" i="34"/>
  <c r="J359" i="34" s="1"/>
  <c r="K359" i="34" s="1"/>
  <c r="L369" i="34"/>
  <c r="J369" i="34"/>
  <c r="K369" i="34" s="1"/>
  <c r="J165" i="34"/>
  <c r="K165" i="34" s="1"/>
  <c r="I165" i="34"/>
  <c r="J169" i="34"/>
  <c r="K169" i="34" s="1"/>
  <c r="I169" i="34"/>
  <c r="I170" i="34"/>
  <c r="J176" i="34"/>
  <c r="K176" i="34" s="1"/>
  <c r="J180" i="34"/>
  <c r="K180" i="34" s="1"/>
  <c r="J184" i="34"/>
  <c r="K184" i="34" s="1"/>
  <c r="J188" i="34"/>
  <c r="K188" i="34" s="1"/>
  <c r="J195" i="34"/>
  <c r="K195" i="34" s="1"/>
  <c r="I195" i="34"/>
  <c r="I196" i="34"/>
  <c r="J199" i="34"/>
  <c r="K199" i="34" s="1"/>
  <c r="I199" i="34"/>
  <c r="I200" i="34"/>
  <c r="J206" i="34"/>
  <c r="K206" i="34" s="1"/>
  <c r="J209" i="34"/>
  <c r="K209" i="34" s="1"/>
  <c r="I209" i="34"/>
  <c r="I210" i="34"/>
  <c r="J213" i="34"/>
  <c r="K213" i="34" s="1"/>
  <c r="I213" i="34"/>
  <c r="I214" i="34"/>
  <c r="J217" i="34"/>
  <c r="K217" i="34" s="1"/>
  <c r="I217" i="34"/>
  <c r="I218" i="34"/>
  <c r="J221" i="34"/>
  <c r="K221" i="34" s="1"/>
  <c r="I221" i="34"/>
  <c r="I222" i="34"/>
  <c r="J225" i="34"/>
  <c r="K225" i="34" s="1"/>
  <c r="I225" i="34"/>
  <c r="I226" i="34"/>
  <c r="J229" i="34"/>
  <c r="K229" i="34" s="1"/>
  <c r="I229" i="34"/>
  <c r="I230" i="34"/>
  <c r="J233" i="34"/>
  <c r="K233" i="34" s="1"/>
  <c r="I233" i="34"/>
  <c r="I234" i="34"/>
  <c r="J237" i="34"/>
  <c r="K237" i="34" s="1"/>
  <c r="I237" i="34"/>
  <c r="I238" i="34"/>
  <c r="J241" i="34"/>
  <c r="K241" i="34" s="1"/>
  <c r="I241" i="34"/>
  <c r="I242" i="34"/>
  <c r="J245" i="34"/>
  <c r="K245" i="34" s="1"/>
  <c r="I245" i="34"/>
  <c r="I246" i="34"/>
  <c r="J249" i="34"/>
  <c r="K249" i="34" s="1"/>
  <c r="I249" i="34"/>
  <c r="I250" i="34"/>
  <c r="J253" i="34"/>
  <c r="K253" i="34" s="1"/>
  <c r="I253" i="34"/>
  <c r="I254" i="34"/>
  <c r="J257" i="34"/>
  <c r="K257" i="34" s="1"/>
  <c r="I257" i="34"/>
  <c r="I258" i="34"/>
  <c r="J264" i="34"/>
  <c r="K264" i="34" s="1"/>
  <c r="J268" i="34"/>
  <c r="K268" i="34" s="1"/>
  <c r="J272" i="34"/>
  <c r="K272" i="34" s="1"/>
  <c r="J277" i="34"/>
  <c r="K277" i="34" s="1"/>
  <c r="J313" i="34"/>
  <c r="K313" i="34" s="1"/>
  <c r="I317" i="34"/>
  <c r="I329" i="34"/>
  <c r="I351" i="34"/>
  <c r="H351" i="34"/>
  <c r="K351" i="34" s="1"/>
  <c r="G356" i="34"/>
  <c r="J356" i="34" s="1"/>
  <c r="K356" i="34" s="1"/>
  <c r="I356" i="34"/>
  <c r="G362" i="34"/>
  <c r="J362" i="34" s="1"/>
  <c r="K362" i="34" s="1"/>
  <c r="I362" i="34"/>
  <c r="J170" i="34"/>
  <c r="K170" i="34" s="1"/>
  <c r="J177" i="34"/>
  <c r="K177" i="34" s="1"/>
  <c r="I177" i="34"/>
  <c r="J181" i="34"/>
  <c r="K181" i="34" s="1"/>
  <c r="I181" i="34"/>
  <c r="J185" i="34"/>
  <c r="K185" i="34" s="1"/>
  <c r="I185" i="34"/>
  <c r="J189" i="34"/>
  <c r="K189" i="34" s="1"/>
  <c r="I189" i="34"/>
  <c r="J196" i="34"/>
  <c r="K196" i="34" s="1"/>
  <c r="J200" i="34"/>
  <c r="K200" i="34" s="1"/>
  <c r="J203" i="34"/>
  <c r="K203" i="34" s="1"/>
  <c r="I203" i="34"/>
  <c r="J207" i="34"/>
  <c r="K207" i="34" s="1"/>
  <c r="I207" i="34"/>
  <c r="J210" i="34"/>
  <c r="K210" i="34" s="1"/>
  <c r="J214" i="34"/>
  <c r="K214" i="34" s="1"/>
  <c r="J218" i="34"/>
  <c r="K218" i="34" s="1"/>
  <c r="J222" i="34"/>
  <c r="K222" i="34" s="1"/>
  <c r="J226" i="34"/>
  <c r="K226" i="34" s="1"/>
  <c r="J230" i="34"/>
  <c r="K230" i="34" s="1"/>
  <c r="J234" i="34"/>
  <c r="K234" i="34" s="1"/>
  <c r="J238" i="34"/>
  <c r="K238" i="34" s="1"/>
  <c r="J242" i="34"/>
  <c r="K242" i="34" s="1"/>
  <c r="J246" i="34"/>
  <c r="K246" i="34" s="1"/>
  <c r="J250" i="34"/>
  <c r="K250" i="34" s="1"/>
  <c r="J254" i="34"/>
  <c r="K254" i="34" s="1"/>
  <c r="J258" i="34"/>
  <c r="K258" i="34" s="1"/>
  <c r="J261" i="34"/>
  <c r="K261" i="34" s="1"/>
  <c r="I261" i="34"/>
  <c r="J265" i="34"/>
  <c r="K265" i="34" s="1"/>
  <c r="I265" i="34"/>
  <c r="J269" i="34"/>
  <c r="K269" i="34" s="1"/>
  <c r="I269" i="34"/>
  <c r="J273" i="34"/>
  <c r="K273" i="34" s="1"/>
  <c r="I273" i="34"/>
  <c r="J275" i="34"/>
  <c r="K275" i="34" s="1"/>
  <c r="I280" i="34"/>
  <c r="G291" i="34"/>
  <c r="J291" i="34" s="1"/>
  <c r="K291" i="34" s="1"/>
  <c r="I291" i="34"/>
  <c r="G297" i="34"/>
  <c r="J297" i="34" s="1"/>
  <c r="K297" i="34" s="1"/>
  <c r="I297" i="34"/>
  <c r="G309" i="34"/>
  <c r="J309" i="34" s="1"/>
  <c r="K309" i="34" s="1"/>
  <c r="I309" i="34"/>
  <c r="G313" i="34"/>
  <c r="I313" i="34"/>
  <c r="G325" i="34"/>
  <c r="J325" i="34" s="1"/>
  <c r="K325" i="34" s="1"/>
  <c r="I325" i="34"/>
  <c r="J335" i="34"/>
  <c r="I336" i="34"/>
  <c r="H337" i="34"/>
  <c r="K337" i="34" s="1"/>
  <c r="I337" i="34"/>
  <c r="K343" i="34"/>
  <c r="I347" i="34"/>
  <c r="H347" i="34"/>
  <c r="K347" i="34" s="1"/>
  <c r="J349" i="34"/>
  <c r="K349" i="34" s="1"/>
  <c r="I350" i="34"/>
  <c r="G358" i="34"/>
  <c r="J358" i="34" s="1"/>
  <c r="K358" i="34" s="1"/>
  <c r="I358" i="34"/>
  <c r="I275" i="34"/>
  <c r="I277" i="34"/>
  <c r="I279" i="34"/>
  <c r="I283" i="34"/>
  <c r="K333" i="34"/>
  <c r="K345" i="34"/>
  <c r="K368" i="34"/>
  <c r="I284" i="34"/>
  <c r="I292" i="34"/>
  <c r="I298" i="34"/>
  <c r="I302" i="34"/>
  <c r="I310" i="34"/>
  <c r="I315" i="34"/>
  <c r="I327" i="34"/>
  <c r="K360" i="34"/>
  <c r="G364" i="34"/>
  <c r="J364" i="34" s="1"/>
  <c r="K364" i="34" s="1"/>
  <c r="I364" i="34"/>
  <c r="G365" i="34"/>
  <c r="J365" i="34" s="1"/>
  <c r="K365" i="34" s="1"/>
  <c r="I367" i="34"/>
  <c r="G367" i="34"/>
  <c r="J367" i="34" s="1"/>
  <c r="K367" i="34" s="1"/>
  <c r="I314" i="34"/>
  <c r="I326" i="34"/>
  <c r="I334" i="34"/>
  <c r="I346" i="34"/>
  <c r="G284" i="28"/>
  <c r="I284" i="28"/>
  <c r="I68" i="30"/>
  <c r="G68" i="30"/>
  <c r="J68" i="30" s="1"/>
  <c r="K68" i="30" s="1"/>
  <c r="I104" i="30"/>
  <c r="J104" i="30"/>
  <c r="I168" i="30"/>
  <c r="J168" i="30"/>
  <c r="J199" i="30"/>
  <c r="H199" i="30"/>
  <c r="H270" i="30"/>
  <c r="J270" i="30"/>
  <c r="K270" i="30" s="1"/>
  <c r="I226" i="28"/>
  <c r="G226" i="28"/>
  <c r="I251" i="28"/>
  <c r="G363" i="28"/>
  <c r="J363" i="28" s="1"/>
  <c r="K363" i="28" s="1"/>
  <c r="I363" i="28"/>
  <c r="G240" i="30"/>
  <c r="I240" i="30"/>
  <c r="I296" i="26"/>
  <c r="G296" i="26"/>
  <c r="I124" i="30"/>
  <c r="J124" i="30"/>
  <c r="J197" i="30"/>
  <c r="H197" i="30"/>
  <c r="J201" i="30"/>
  <c r="H201" i="30"/>
  <c r="H238" i="30"/>
  <c r="I238" i="30"/>
  <c r="I18" i="32"/>
  <c r="H18" i="32"/>
  <c r="K43" i="32"/>
  <c r="I362" i="26"/>
  <c r="G362" i="26"/>
  <c r="J362" i="26" s="1"/>
  <c r="K362" i="26" s="1"/>
  <c r="I249" i="28"/>
  <c r="I253" i="28"/>
  <c r="J267" i="28"/>
  <c r="H267" i="28"/>
  <c r="K55" i="32"/>
  <c r="I144" i="32"/>
  <c r="J144" i="32"/>
  <c r="I154" i="32"/>
  <c r="H154" i="32"/>
  <c r="I365" i="32"/>
  <c r="G365" i="32"/>
  <c r="J365" i="32" s="1"/>
  <c r="K365" i="32" s="1"/>
  <c r="H225" i="18"/>
  <c r="H58" i="24"/>
  <c r="H325" i="24"/>
  <c r="K325" i="24" s="1"/>
  <c r="J31" i="26"/>
  <c r="J62" i="26"/>
  <c r="J239" i="26"/>
  <c r="J58" i="28"/>
  <c r="K58" i="28" s="1"/>
  <c r="J143" i="28"/>
  <c r="J153" i="28"/>
  <c r="J238" i="28"/>
  <c r="J73" i="30"/>
  <c r="J77" i="30"/>
  <c r="J112" i="30"/>
  <c r="J134" i="30"/>
  <c r="J146" i="30"/>
  <c r="J238" i="30"/>
  <c r="J249" i="30"/>
  <c r="J251" i="30"/>
  <c r="H292" i="30"/>
  <c r="I292" i="30"/>
  <c r="J299" i="30"/>
  <c r="K299" i="30" s="1"/>
  <c r="J18" i="32"/>
  <c r="K18" i="32" s="1"/>
  <c r="G32" i="32"/>
  <c r="J32" i="32" s="1"/>
  <c r="K32" i="32" s="1"/>
  <c r="I32" i="32"/>
  <c r="I53" i="32"/>
  <c r="H53" i="32"/>
  <c r="I57" i="32"/>
  <c r="H57" i="32"/>
  <c r="I126" i="32"/>
  <c r="J126" i="32"/>
  <c r="J140" i="32"/>
  <c r="J142" i="32"/>
  <c r="J154" i="32"/>
  <c r="J159" i="32"/>
  <c r="H168" i="32"/>
  <c r="I168" i="32"/>
  <c r="H264" i="32"/>
  <c r="J264" i="32"/>
  <c r="K264" i="32" s="1"/>
  <c r="I264" i="32"/>
  <c r="G358" i="32"/>
  <c r="J358" i="32" s="1"/>
  <c r="K358" i="32" s="1"/>
  <c r="I361" i="32"/>
  <c r="G361" i="32"/>
  <c r="J361" i="32" s="1"/>
  <c r="K361" i="32" s="1"/>
  <c r="G367" i="32"/>
  <c r="J367" i="32" s="1"/>
  <c r="K367" i="32" s="1"/>
  <c r="I367" i="32"/>
  <c r="J279" i="32"/>
  <c r="H279" i="32"/>
  <c r="H294" i="22"/>
  <c r="J342" i="22"/>
  <c r="H178" i="24"/>
  <c r="H270" i="24"/>
  <c r="H276" i="24"/>
  <c r="K276" i="24" s="1"/>
  <c r="H284" i="24"/>
  <c r="H308" i="24"/>
  <c r="J335" i="24"/>
  <c r="I47" i="26"/>
  <c r="J56" i="26"/>
  <c r="I109" i="26"/>
  <c r="J152" i="26"/>
  <c r="J250" i="26"/>
  <c r="K250" i="26" s="1"/>
  <c r="J256" i="26"/>
  <c r="J295" i="26"/>
  <c r="J24" i="28"/>
  <c r="J84" i="28"/>
  <c r="K84" i="28" s="1"/>
  <c r="J157" i="28"/>
  <c r="J165" i="28"/>
  <c r="J169" i="28"/>
  <c r="J175" i="28"/>
  <c r="K175" i="28" s="1"/>
  <c r="J185" i="28"/>
  <c r="K185" i="28" s="1"/>
  <c r="J195" i="28"/>
  <c r="J203" i="28"/>
  <c r="J331" i="28"/>
  <c r="G362" i="28"/>
  <c r="J362" i="28" s="1"/>
  <c r="K362" i="28" s="1"/>
  <c r="G367" i="28"/>
  <c r="J367" i="28" s="1"/>
  <c r="K367" i="28" s="1"/>
  <c r="I17" i="30"/>
  <c r="G32" i="30"/>
  <c r="J32" i="30" s="1"/>
  <c r="K32" i="30" s="1"/>
  <c r="I37" i="30"/>
  <c r="I39" i="30"/>
  <c r="I41" i="30"/>
  <c r="I43" i="30"/>
  <c r="I45" i="30"/>
  <c r="I47" i="30"/>
  <c r="J100" i="30"/>
  <c r="J110" i="30"/>
  <c r="J128" i="30"/>
  <c r="I140" i="30"/>
  <c r="J159" i="30"/>
  <c r="J174" i="30"/>
  <c r="J182" i="30"/>
  <c r="J186" i="30"/>
  <c r="J219" i="30"/>
  <c r="K219" i="30" s="1"/>
  <c r="J220" i="30"/>
  <c r="K220" i="30" s="1"/>
  <c r="I227" i="30"/>
  <c r="J235" i="30"/>
  <c r="J268" i="30"/>
  <c r="K268" i="30" s="1"/>
  <c r="J295" i="30"/>
  <c r="H295" i="30"/>
  <c r="H308" i="30"/>
  <c r="I308" i="30"/>
  <c r="I316" i="30"/>
  <c r="I363" i="30"/>
  <c r="G363" i="30"/>
  <c r="J363" i="30" s="1"/>
  <c r="K363" i="30" s="1"/>
  <c r="J24" i="32"/>
  <c r="G51" i="32"/>
  <c r="J51" i="32" s="1"/>
  <c r="K51" i="32" s="1"/>
  <c r="J53" i="32"/>
  <c r="J57" i="32"/>
  <c r="K57" i="32" s="1"/>
  <c r="K91" i="32"/>
  <c r="J92" i="32"/>
  <c r="J94" i="32"/>
  <c r="I109" i="32"/>
  <c r="H109" i="32"/>
  <c r="I119" i="32"/>
  <c r="H119" i="32"/>
  <c r="I129" i="32"/>
  <c r="H129" i="32"/>
  <c r="I137" i="32"/>
  <c r="H137" i="32"/>
  <c r="J152" i="32"/>
  <c r="K152" i="32" s="1"/>
  <c r="I163" i="32"/>
  <c r="H163" i="32"/>
  <c r="K164" i="32"/>
  <c r="J174" i="32"/>
  <c r="H174" i="32"/>
  <c r="J177" i="32"/>
  <c r="I233" i="32"/>
  <c r="H233" i="32"/>
  <c r="J251" i="32"/>
  <c r="K251" i="32" s="1"/>
  <c r="H251" i="32"/>
  <c r="I159" i="32"/>
  <c r="H159" i="32"/>
  <c r="I277" i="22"/>
  <c r="I291" i="22"/>
  <c r="I338" i="22"/>
  <c r="J135" i="24"/>
  <c r="J136" i="24"/>
  <c r="H271" i="24"/>
  <c r="I45" i="26"/>
  <c r="I107" i="26"/>
  <c r="I141" i="26"/>
  <c r="J245" i="26"/>
  <c r="I282" i="26"/>
  <c r="J314" i="26"/>
  <c r="I33" i="28"/>
  <c r="I86" i="28"/>
  <c r="I94" i="28"/>
  <c r="I148" i="28"/>
  <c r="J167" i="28"/>
  <c r="I207" i="28"/>
  <c r="I229" i="28"/>
  <c r="I237" i="28"/>
  <c r="J274" i="28"/>
  <c r="G359" i="28"/>
  <c r="J359" i="28" s="1"/>
  <c r="K359" i="28" s="1"/>
  <c r="I27" i="30"/>
  <c r="I29" i="30"/>
  <c r="I31" i="30"/>
  <c r="J71" i="30"/>
  <c r="J75" i="30"/>
  <c r="H107" i="30"/>
  <c r="K107" i="30" s="1"/>
  <c r="J115" i="30"/>
  <c r="I130" i="30"/>
  <c r="J152" i="30"/>
  <c r="J157" i="30"/>
  <c r="K157" i="30" s="1"/>
  <c r="J162" i="30"/>
  <c r="J172" i="30"/>
  <c r="I200" i="30"/>
  <c r="I268" i="30"/>
  <c r="J292" i="30"/>
  <c r="J293" i="30"/>
  <c r="K308" i="30"/>
  <c r="I334" i="30"/>
  <c r="I20" i="32"/>
  <c r="H20" i="32"/>
  <c r="I39" i="32"/>
  <c r="I55" i="32"/>
  <c r="H55" i="32"/>
  <c r="I59" i="32"/>
  <c r="H59" i="32"/>
  <c r="K59" i="32" s="1"/>
  <c r="H64" i="32"/>
  <c r="J64" i="32"/>
  <c r="I64" i="32"/>
  <c r="H71" i="32"/>
  <c r="K73" i="32"/>
  <c r="J89" i="32"/>
  <c r="H89" i="32"/>
  <c r="K105" i="32"/>
  <c r="J119" i="32"/>
  <c r="K119" i="32" s="1"/>
  <c r="J129" i="32"/>
  <c r="J137" i="32"/>
  <c r="K137" i="32" s="1"/>
  <c r="K145" i="32"/>
  <c r="I156" i="32"/>
  <c r="J156" i="32"/>
  <c r="H156" i="32"/>
  <c r="I161" i="32"/>
  <c r="H161" i="32"/>
  <c r="K161" i="32" s="1"/>
  <c r="J163" i="32"/>
  <c r="I212" i="32"/>
  <c r="I226" i="32"/>
  <c r="J233" i="32"/>
  <c r="K233" i="32" s="1"/>
  <c r="J270" i="32"/>
  <c r="I274" i="32"/>
  <c r="J274" i="32"/>
  <c r="J285" i="32"/>
  <c r="K285" i="32" s="1"/>
  <c r="H285" i="32"/>
  <c r="G343" i="32"/>
  <c r="G366" i="32"/>
  <c r="J366" i="32" s="1"/>
  <c r="K366" i="32" s="1"/>
  <c r="I366" i="32"/>
  <c r="I298" i="30"/>
  <c r="I350" i="30"/>
  <c r="I21" i="32"/>
  <c r="I23" i="32"/>
  <c r="I25" i="32"/>
  <c r="I27" i="32"/>
  <c r="I29" i="32"/>
  <c r="I73" i="32"/>
  <c r="J78" i="32"/>
  <c r="K78" i="32" s="1"/>
  <c r="J79" i="32"/>
  <c r="K79" i="32" s="1"/>
  <c r="J81" i="32"/>
  <c r="K81" i="32" s="1"/>
  <c r="I86" i="32"/>
  <c r="I88" i="32"/>
  <c r="J97" i="32"/>
  <c r="K97" i="32" s="1"/>
  <c r="J102" i="32"/>
  <c r="I103" i="32"/>
  <c r="J104" i="32"/>
  <c r="I105" i="32"/>
  <c r="I114" i="32"/>
  <c r="I116" i="32"/>
  <c r="I118" i="32"/>
  <c r="I123" i="32"/>
  <c r="J124" i="32"/>
  <c r="I125" i="32"/>
  <c r="I134" i="32"/>
  <c r="I136" i="32"/>
  <c r="I145" i="32"/>
  <c r="J150" i="32"/>
  <c r="I151" i="32"/>
  <c r="I153" i="32"/>
  <c r="I162" i="32"/>
  <c r="I164" i="32"/>
  <c r="J165" i="32"/>
  <c r="I181" i="32"/>
  <c r="I219" i="32"/>
  <c r="J221" i="32"/>
  <c r="K229" i="32"/>
  <c r="J239" i="32"/>
  <c r="I243" i="32"/>
  <c r="J245" i="32"/>
  <c r="J247" i="32"/>
  <c r="H258" i="32"/>
  <c r="J258" i="32"/>
  <c r="K258" i="32" s="1"/>
  <c r="I258" i="32"/>
  <c r="J269" i="32"/>
  <c r="K269" i="32" s="1"/>
  <c r="J277" i="32"/>
  <c r="H277" i="32"/>
  <c r="I289" i="32"/>
  <c r="I297" i="32"/>
  <c r="I307" i="32"/>
  <c r="I323" i="32"/>
  <c r="I369" i="32"/>
  <c r="G369" i="32"/>
  <c r="J291" i="30"/>
  <c r="J312" i="30"/>
  <c r="J317" i="30"/>
  <c r="I322" i="30"/>
  <c r="J329" i="30"/>
  <c r="J31" i="32"/>
  <c r="K31" i="32" s="1"/>
  <c r="K34" i="32"/>
  <c r="J38" i="32"/>
  <c r="I41" i="32"/>
  <c r="I43" i="32"/>
  <c r="I45" i="32"/>
  <c r="I47" i="32"/>
  <c r="I49" i="32"/>
  <c r="J54" i="32"/>
  <c r="J56" i="32"/>
  <c r="J58" i="32"/>
  <c r="J60" i="32"/>
  <c r="J65" i="32"/>
  <c r="K65" i="32" s="1"/>
  <c r="J67" i="32"/>
  <c r="K67" i="32" s="1"/>
  <c r="K68" i="32"/>
  <c r="J71" i="32"/>
  <c r="J83" i="32"/>
  <c r="K83" i="32" s="1"/>
  <c r="J85" i="32"/>
  <c r="J87" i="32"/>
  <c r="J99" i="32"/>
  <c r="K99" i="32" s="1"/>
  <c r="I107" i="32"/>
  <c r="I113" i="32"/>
  <c r="I115" i="32"/>
  <c r="J121" i="32"/>
  <c r="I127" i="32"/>
  <c r="I133" i="32"/>
  <c r="I135" i="32"/>
  <c r="J139" i="32"/>
  <c r="J141" i="32"/>
  <c r="J143" i="32"/>
  <c r="K143" i="32" s="1"/>
  <c r="I147" i="32"/>
  <c r="I149" i="32"/>
  <c r="I157" i="32"/>
  <c r="K160" i="32"/>
  <c r="K162" i="32"/>
  <c r="J170" i="32"/>
  <c r="H170" i="32"/>
  <c r="I179" i="32"/>
  <c r="I190" i="32"/>
  <c r="I199" i="32"/>
  <c r="I214" i="32"/>
  <c r="I217" i="32"/>
  <c r="I228" i="32"/>
  <c r="I241" i="32"/>
  <c r="H250" i="32"/>
  <c r="K250" i="32" s="1"/>
  <c r="I250" i="32"/>
  <c r="J253" i="32"/>
  <c r="K253" i="32" s="1"/>
  <c r="H253" i="32"/>
  <c r="J267" i="32"/>
  <c r="H267" i="32"/>
  <c r="J283" i="32"/>
  <c r="H283" i="32"/>
  <c r="I295" i="32"/>
  <c r="I305" i="32"/>
  <c r="I319" i="32"/>
  <c r="I345" i="32"/>
  <c r="G351" i="32"/>
  <c r="I169" i="32"/>
  <c r="I182" i="32"/>
  <c r="I185" i="32"/>
  <c r="I187" i="32"/>
  <c r="I189" i="32"/>
  <c r="I207" i="32"/>
  <c r="I209" i="32"/>
  <c r="I211" i="32"/>
  <c r="I213" i="32"/>
  <c r="I225" i="32"/>
  <c r="I227" i="32"/>
  <c r="I229" i="32"/>
  <c r="J271" i="32"/>
  <c r="K271" i="32" s="1"/>
  <c r="J272" i="32"/>
  <c r="J273" i="32"/>
  <c r="J288" i="32"/>
  <c r="J292" i="32"/>
  <c r="J304" i="32"/>
  <c r="J306" i="32"/>
  <c r="I315" i="32"/>
  <c r="J320" i="32"/>
  <c r="J322" i="32"/>
  <c r="J344" i="32"/>
  <c r="J352" i="32"/>
  <c r="I183" i="32"/>
  <c r="J191" i="32"/>
  <c r="J193" i="32"/>
  <c r="J195" i="32"/>
  <c r="J197" i="32"/>
  <c r="I198" i="32"/>
  <c r="I201" i="32"/>
  <c r="I203" i="32"/>
  <c r="I205" i="32"/>
  <c r="J215" i="32"/>
  <c r="I223" i="32"/>
  <c r="I231" i="32"/>
  <c r="J259" i="32"/>
  <c r="K259" i="32" s="1"/>
  <c r="J265" i="32"/>
  <c r="K265" i="32" s="1"/>
  <c r="J275" i="32"/>
  <c r="K275" i="32" s="1"/>
  <c r="I284" i="32"/>
  <c r="J298" i="32"/>
  <c r="I327" i="32"/>
  <c r="I331" i="32"/>
  <c r="I335" i="32"/>
  <c r="I339" i="32"/>
  <c r="L20" i="32"/>
  <c r="J20" i="32"/>
  <c r="K20" i="32" s="1"/>
  <c r="J17" i="32"/>
  <c r="J19" i="32"/>
  <c r="K19" i="32" s="1"/>
  <c r="J40" i="32"/>
  <c r="J42" i="32"/>
  <c r="J44" i="32"/>
  <c r="J46" i="32"/>
  <c r="J48" i="32"/>
  <c r="J50" i="32"/>
  <c r="J30" i="32"/>
  <c r="J21" i="32"/>
  <c r="J23" i="32"/>
  <c r="H24" i="32"/>
  <c r="K24" i="32" s="1"/>
  <c r="J25" i="32"/>
  <c r="J27" i="32"/>
  <c r="H28" i="32"/>
  <c r="K28" i="32" s="1"/>
  <c r="J29" i="32"/>
  <c r="H30" i="32"/>
  <c r="J37" i="32"/>
  <c r="H38" i="32"/>
  <c r="K38" i="32" s="1"/>
  <c r="H40" i="32"/>
  <c r="H42" i="32"/>
  <c r="H44" i="32"/>
  <c r="H46" i="32"/>
  <c r="H48" i="32"/>
  <c r="H50" i="32"/>
  <c r="H54" i="32"/>
  <c r="K54" i="32" s="1"/>
  <c r="H56" i="32"/>
  <c r="H58" i="32"/>
  <c r="K58" i="32" s="1"/>
  <c r="H60" i="32"/>
  <c r="K60" i="32" s="1"/>
  <c r="J66" i="32"/>
  <c r="K66" i="32" s="1"/>
  <c r="J72" i="32"/>
  <c r="K72" i="32" s="1"/>
  <c r="J80" i="32"/>
  <c r="K80" i="32" s="1"/>
  <c r="I84" i="32"/>
  <c r="I92" i="32"/>
  <c r="I100" i="32"/>
  <c r="I102" i="32"/>
  <c r="K103" i="32"/>
  <c r="I110" i="32"/>
  <c r="I112" i="32"/>
  <c r="K113" i="32"/>
  <c r="K123" i="32"/>
  <c r="I130" i="32"/>
  <c r="I132" i="32"/>
  <c r="K133" i="32"/>
  <c r="I140" i="32"/>
  <c r="K141" i="32"/>
  <c r="I148" i="32"/>
  <c r="I150" i="32"/>
  <c r="I152" i="32"/>
  <c r="K153" i="32"/>
  <c r="I160" i="32"/>
  <c r="J166" i="32"/>
  <c r="I166" i="32"/>
  <c r="H166" i="32"/>
  <c r="H216" i="32"/>
  <c r="J216" i="32"/>
  <c r="I216" i="32"/>
  <c r="H230" i="32"/>
  <c r="J230" i="32"/>
  <c r="K230" i="32" s="1"/>
  <c r="I230" i="32"/>
  <c r="I24" i="32"/>
  <c r="I28" i="32"/>
  <c r="I30" i="32"/>
  <c r="I38" i="32"/>
  <c r="I40" i="32"/>
  <c r="I42" i="32"/>
  <c r="I44" i="32"/>
  <c r="I46" i="32"/>
  <c r="I48" i="32"/>
  <c r="I50" i="32"/>
  <c r="I54" i="32"/>
  <c r="I56" i="32"/>
  <c r="I58" i="32"/>
  <c r="I60" i="32"/>
  <c r="H200" i="32"/>
  <c r="J200" i="32"/>
  <c r="K200" i="32" s="1"/>
  <c r="I200" i="32"/>
  <c r="H317" i="32"/>
  <c r="J317" i="32"/>
  <c r="K317" i="32" s="1"/>
  <c r="I317" i="32"/>
  <c r="I17" i="32"/>
  <c r="I19" i="32"/>
  <c r="H21" i="32"/>
  <c r="H23" i="32"/>
  <c r="H25" i="32"/>
  <c r="H27" i="32"/>
  <c r="H29" i="32"/>
  <c r="H37" i="32"/>
  <c r="H39" i="32"/>
  <c r="K39" i="32" s="1"/>
  <c r="J63" i="32"/>
  <c r="K63" i="32" s="1"/>
  <c r="I74" i="32"/>
  <c r="J77" i="32"/>
  <c r="K77" i="32" s="1"/>
  <c r="K85" i="32"/>
  <c r="K93" i="32"/>
  <c r="H184" i="32"/>
  <c r="J184" i="32"/>
  <c r="I184" i="32"/>
  <c r="H234" i="32"/>
  <c r="J234" i="32"/>
  <c r="I234" i="32"/>
  <c r="H240" i="32"/>
  <c r="J240" i="32"/>
  <c r="I240" i="32"/>
  <c r="J61" i="32"/>
  <c r="K61" i="32" s="1"/>
  <c r="I61" i="32"/>
  <c r="I66" i="32"/>
  <c r="I68" i="32"/>
  <c r="I72" i="32"/>
  <c r="J74" i="32"/>
  <c r="K74" i="32" s="1"/>
  <c r="J75" i="32"/>
  <c r="K75" i="32" s="1"/>
  <c r="I80" i="32"/>
  <c r="K87" i="32"/>
  <c r="I90" i="32"/>
  <c r="K95" i="32"/>
  <c r="I98" i="32"/>
  <c r="I108" i="32"/>
  <c r="K109" i="32"/>
  <c r="I120" i="32"/>
  <c r="K121" i="32"/>
  <c r="I128" i="32"/>
  <c r="K129" i="32"/>
  <c r="I138" i="32"/>
  <c r="K139" i="32"/>
  <c r="I146" i="32"/>
  <c r="K147" i="32"/>
  <c r="K149" i="32"/>
  <c r="K151" i="32"/>
  <c r="I158" i="32"/>
  <c r="K159" i="32"/>
  <c r="H176" i="32"/>
  <c r="J176" i="32"/>
  <c r="I176" i="32"/>
  <c r="H224" i="32"/>
  <c r="J224" i="32"/>
  <c r="I224" i="32"/>
  <c r="I63" i="32"/>
  <c r="I65" i="32"/>
  <c r="I67" i="32"/>
  <c r="I75" i="32"/>
  <c r="I77" i="32"/>
  <c r="I79" i="32"/>
  <c r="I81" i="32"/>
  <c r="I83" i="32"/>
  <c r="I85" i="32"/>
  <c r="I87" i="32"/>
  <c r="I89" i="32"/>
  <c r="I91" i="32"/>
  <c r="I93" i="32"/>
  <c r="I95" i="32"/>
  <c r="I97" i="32"/>
  <c r="I99" i="32"/>
  <c r="I170" i="32"/>
  <c r="I171" i="32"/>
  <c r="J172" i="32"/>
  <c r="K172" i="32" s="1"/>
  <c r="I174" i="32"/>
  <c r="I175" i="32"/>
  <c r="H178" i="32"/>
  <c r="J178" i="32"/>
  <c r="H186" i="32"/>
  <c r="J186" i="32"/>
  <c r="K186" i="32" s="1"/>
  <c r="H194" i="32"/>
  <c r="J194" i="32"/>
  <c r="H210" i="32"/>
  <c r="J210" i="32"/>
  <c r="K210" i="32" s="1"/>
  <c r="H218" i="32"/>
  <c r="J218" i="32"/>
  <c r="H226" i="32"/>
  <c r="J226" i="32"/>
  <c r="K226" i="32" s="1"/>
  <c r="H242" i="32"/>
  <c r="J242" i="32"/>
  <c r="H248" i="32"/>
  <c r="J248" i="32"/>
  <c r="K248" i="32" s="1"/>
  <c r="H84" i="32"/>
  <c r="K84" i="32" s="1"/>
  <c r="H86" i="32"/>
  <c r="K86" i="32" s="1"/>
  <c r="H88" i="32"/>
  <c r="K88" i="32" s="1"/>
  <c r="H90" i="32"/>
  <c r="K90" i="32" s="1"/>
  <c r="H92" i="32"/>
  <c r="K92" i="32" s="1"/>
  <c r="H94" i="32"/>
  <c r="K94" i="32" s="1"/>
  <c r="H98" i="32"/>
  <c r="K98" i="32" s="1"/>
  <c r="H100" i="32"/>
  <c r="K100" i="32" s="1"/>
  <c r="H102" i="32"/>
  <c r="K102" i="32" s="1"/>
  <c r="H104" i="32"/>
  <c r="K104" i="32" s="1"/>
  <c r="H108" i="32"/>
  <c r="K108" i="32" s="1"/>
  <c r="H110" i="32"/>
  <c r="K110" i="32" s="1"/>
  <c r="H112" i="32"/>
  <c r="K112" i="32" s="1"/>
  <c r="H114" i="32"/>
  <c r="K114" i="32" s="1"/>
  <c r="H116" i="32"/>
  <c r="K116" i="32" s="1"/>
  <c r="H118" i="32"/>
  <c r="K118" i="32" s="1"/>
  <c r="H120" i="32"/>
  <c r="K120" i="32" s="1"/>
  <c r="H124" i="32"/>
  <c r="H126" i="32"/>
  <c r="K126" i="32" s="1"/>
  <c r="H128" i="32"/>
  <c r="K128" i="32" s="1"/>
  <c r="H130" i="32"/>
  <c r="K130" i="32" s="1"/>
  <c r="H132" i="32"/>
  <c r="K132" i="32" s="1"/>
  <c r="H134" i="32"/>
  <c r="K134" i="32" s="1"/>
  <c r="H136" i="32"/>
  <c r="K136" i="32" s="1"/>
  <c r="H138" i="32"/>
  <c r="K138" i="32" s="1"/>
  <c r="H140" i="32"/>
  <c r="H142" i="32"/>
  <c r="K142" i="32" s="1"/>
  <c r="H144" i="32"/>
  <c r="K144" i="32" s="1"/>
  <c r="H146" i="32"/>
  <c r="K146" i="32" s="1"/>
  <c r="H148" i="32"/>
  <c r="K148" i="32" s="1"/>
  <c r="H150" i="32"/>
  <c r="K170" i="32"/>
  <c r="K174" i="32"/>
  <c r="H180" i="32"/>
  <c r="J180" i="32"/>
  <c r="H188" i="32"/>
  <c r="J188" i="32"/>
  <c r="H196" i="32"/>
  <c r="J196" i="32"/>
  <c r="H204" i="32"/>
  <c r="J204" i="32"/>
  <c r="H212" i="32"/>
  <c r="J212" i="32"/>
  <c r="H220" i="32"/>
  <c r="J220" i="32"/>
  <c r="H228" i="32"/>
  <c r="J228" i="32"/>
  <c r="H232" i="32"/>
  <c r="J232" i="32"/>
  <c r="H236" i="32"/>
  <c r="J236" i="32"/>
  <c r="H244" i="32"/>
  <c r="J244" i="32"/>
  <c r="H252" i="32"/>
  <c r="J252" i="32"/>
  <c r="I252" i="32"/>
  <c r="H291" i="32"/>
  <c r="J291" i="32"/>
  <c r="I291" i="32"/>
  <c r="I167" i="32"/>
  <c r="J168" i="32"/>
  <c r="K168" i="32" s="1"/>
  <c r="H182" i="32"/>
  <c r="J182" i="32"/>
  <c r="H190" i="32"/>
  <c r="J190" i="32"/>
  <c r="H198" i="32"/>
  <c r="J198" i="32"/>
  <c r="H206" i="32"/>
  <c r="J206" i="32"/>
  <c r="H214" i="32"/>
  <c r="J214" i="32"/>
  <c r="H222" i="32"/>
  <c r="J222" i="32"/>
  <c r="K222" i="32" s="1"/>
  <c r="H238" i="32"/>
  <c r="J238" i="32"/>
  <c r="K238" i="32" s="1"/>
  <c r="H246" i="32"/>
  <c r="J246" i="32"/>
  <c r="K246" i="32" s="1"/>
  <c r="H329" i="32"/>
  <c r="J329" i="32"/>
  <c r="K329" i="32" s="1"/>
  <c r="I329" i="32"/>
  <c r="H165" i="32"/>
  <c r="K165" i="32" s="1"/>
  <c r="H167" i="32"/>
  <c r="K167" i="32" s="1"/>
  <c r="H169" i="32"/>
  <c r="K169" i="32" s="1"/>
  <c r="H171" i="32"/>
  <c r="K171" i="32" s="1"/>
  <c r="H175" i="32"/>
  <c r="K175" i="32" s="1"/>
  <c r="H177" i="32"/>
  <c r="H179" i="32"/>
  <c r="K179" i="32" s="1"/>
  <c r="H181" i="32"/>
  <c r="K181" i="32" s="1"/>
  <c r="H183" i="32"/>
  <c r="K183" i="32" s="1"/>
  <c r="H185" i="32"/>
  <c r="K185" i="32" s="1"/>
  <c r="H187" i="32"/>
  <c r="K187" i="32" s="1"/>
  <c r="H189" i="32"/>
  <c r="K189" i="32" s="1"/>
  <c r="H191" i="32"/>
  <c r="K191" i="32" s="1"/>
  <c r="H193" i="32"/>
  <c r="K193" i="32" s="1"/>
  <c r="H195" i="32"/>
  <c r="H197" i="32"/>
  <c r="H199" i="32"/>
  <c r="K199" i="32" s="1"/>
  <c r="H201" i="32"/>
  <c r="K201" i="32" s="1"/>
  <c r="H203" i="32"/>
  <c r="K203" i="32" s="1"/>
  <c r="H205" i="32"/>
  <c r="K205" i="32" s="1"/>
  <c r="H207" i="32"/>
  <c r="K207" i="32" s="1"/>
  <c r="H209" i="32"/>
  <c r="K209" i="32" s="1"/>
  <c r="H211" i="32"/>
  <c r="K211" i="32" s="1"/>
  <c r="H213" i="32"/>
  <c r="K213" i="32" s="1"/>
  <c r="H215" i="32"/>
  <c r="K215" i="32" s="1"/>
  <c r="H217" i="32"/>
  <c r="K217" i="32" s="1"/>
  <c r="H219" i="32"/>
  <c r="K219" i="32" s="1"/>
  <c r="H221" i="32"/>
  <c r="H223" i="32"/>
  <c r="K223" i="32" s="1"/>
  <c r="H225" i="32"/>
  <c r="K225" i="32" s="1"/>
  <c r="H227" i="32"/>
  <c r="K227" i="32" s="1"/>
  <c r="H237" i="32"/>
  <c r="K237" i="32" s="1"/>
  <c r="H239" i="32"/>
  <c r="K239" i="32" s="1"/>
  <c r="H241" i="32"/>
  <c r="K241" i="32" s="1"/>
  <c r="H243" i="32"/>
  <c r="K243" i="32" s="1"/>
  <c r="H245" i="32"/>
  <c r="H247" i="32"/>
  <c r="K247" i="32" s="1"/>
  <c r="J249" i="32"/>
  <c r="K249" i="32" s="1"/>
  <c r="I254" i="32"/>
  <c r="J256" i="32"/>
  <c r="K256" i="32" s="1"/>
  <c r="J257" i="32"/>
  <c r="K257" i="32" s="1"/>
  <c r="J262" i="32"/>
  <c r="K262" i="32" s="1"/>
  <c r="J263" i="32"/>
  <c r="K263" i="32" s="1"/>
  <c r="I268" i="32"/>
  <c r="K273" i="32"/>
  <c r="K283" i="32"/>
  <c r="H309" i="32"/>
  <c r="J309" i="32"/>
  <c r="K309" i="32" s="1"/>
  <c r="I309" i="32"/>
  <c r="H333" i="32"/>
  <c r="J333" i="32"/>
  <c r="K333" i="32" s="1"/>
  <c r="I333" i="32"/>
  <c r="J254" i="32"/>
  <c r="K254" i="32" s="1"/>
  <c r="J255" i="32"/>
  <c r="K255" i="32" s="1"/>
  <c r="J261" i="32"/>
  <c r="K261" i="32" s="1"/>
  <c r="I270" i="32"/>
  <c r="I278" i="32"/>
  <c r="H337" i="32"/>
  <c r="J337" i="32"/>
  <c r="I337" i="32"/>
  <c r="I371" i="32"/>
  <c r="G371" i="32"/>
  <c r="J371" i="32" s="1"/>
  <c r="K371" i="32" s="1"/>
  <c r="I272" i="32"/>
  <c r="I280" i="32"/>
  <c r="I282" i="32"/>
  <c r="H287" i="32"/>
  <c r="J287" i="32"/>
  <c r="I287" i="32"/>
  <c r="H325" i="32"/>
  <c r="J325" i="32"/>
  <c r="I325" i="32"/>
  <c r="I249" i="32"/>
  <c r="I251" i="32"/>
  <c r="I253" i="32"/>
  <c r="I255" i="32"/>
  <c r="I257" i="32"/>
  <c r="I259" i="32"/>
  <c r="I261" i="32"/>
  <c r="I263" i="32"/>
  <c r="I265" i="32"/>
  <c r="I267" i="32"/>
  <c r="I269" i="32"/>
  <c r="I271" i="32"/>
  <c r="I273" i="32"/>
  <c r="I275" i="32"/>
  <c r="I277" i="32"/>
  <c r="I279" i="32"/>
  <c r="I283" i="32"/>
  <c r="I285" i="32"/>
  <c r="J290" i="32"/>
  <c r="H297" i="32"/>
  <c r="J297" i="32"/>
  <c r="J300" i="32"/>
  <c r="H303" i="32"/>
  <c r="J303" i="32"/>
  <c r="K303" i="32" s="1"/>
  <c r="J308" i="32"/>
  <c r="H311" i="32"/>
  <c r="J311" i="32"/>
  <c r="J316" i="32"/>
  <c r="H319" i="32"/>
  <c r="J319" i="32"/>
  <c r="J324" i="32"/>
  <c r="J328" i="32"/>
  <c r="J332" i="32"/>
  <c r="J336" i="32"/>
  <c r="J340" i="32"/>
  <c r="H343" i="32"/>
  <c r="J343" i="32"/>
  <c r="H347" i="32"/>
  <c r="J347" i="32"/>
  <c r="H351" i="32"/>
  <c r="J351" i="32"/>
  <c r="H266" i="32"/>
  <c r="K266" i="32" s="1"/>
  <c r="H268" i="32"/>
  <c r="K268" i="32" s="1"/>
  <c r="H270" i="32"/>
  <c r="K270" i="32" s="1"/>
  <c r="H272" i="32"/>
  <c r="K272" i="32" s="1"/>
  <c r="H274" i="32"/>
  <c r="K274" i="32" s="1"/>
  <c r="H276" i="32"/>
  <c r="K276" i="32" s="1"/>
  <c r="H278" i="32"/>
  <c r="K278" i="32" s="1"/>
  <c r="H280" i="32"/>
  <c r="K280" i="32" s="1"/>
  <c r="H282" i="32"/>
  <c r="K282" i="32" s="1"/>
  <c r="H284" i="32"/>
  <c r="K284" i="32" s="1"/>
  <c r="I286" i="32"/>
  <c r="H289" i="32"/>
  <c r="J289" i="32"/>
  <c r="H293" i="32"/>
  <c r="J293" i="32"/>
  <c r="K293" i="32" s="1"/>
  <c r="J296" i="32"/>
  <c r="J302" i="32"/>
  <c r="H305" i="32"/>
  <c r="J305" i="32"/>
  <c r="K305" i="32" s="1"/>
  <c r="J310" i="32"/>
  <c r="H313" i="32"/>
  <c r="J313" i="32"/>
  <c r="J318" i="32"/>
  <c r="H327" i="32"/>
  <c r="J327" i="32"/>
  <c r="H331" i="32"/>
  <c r="J331" i="32"/>
  <c r="K331" i="32" s="1"/>
  <c r="H335" i="32"/>
  <c r="J335" i="32"/>
  <c r="H339" i="32"/>
  <c r="J339" i="32"/>
  <c r="K339" i="32" s="1"/>
  <c r="J342" i="32"/>
  <c r="J346" i="32"/>
  <c r="J350" i="32"/>
  <c r="J286" i="32"/>
  <c r="K286" i="32" s="1"/>
  <c r="H295" i="32"/>
  <c r="J295" i="32"/>
  <c r="H299" i="32"/>
  <c r="J299" i="32"/>
  <c r="K299" i="32" s="1"/>
  <c r="H307" i="32"/>
  <c r="J307" i="32"/>
  <c r="H315" i="32"/>
  <c r="J315" i="32"/>
  <c r="K315" i="32" s="1"/>
  <c r="H323" i="32"/>
  <c r="J323" i="32"/>
  <c r="H345" i="32"/>
  <c r="J345" i="32"/>
  <c r="K345" i="32" s="1"/>
  <c r="H349" i="32"/>
  <c r="J349" i="32"/>
  <c r="H353" i="32"/>
  <c r="J353" i="32"/>
  <c r="K353" i="32" s="1"/>
  <c r="J369" i="32"/>
  <c r="K369" i="32" s="1"/>
  <c r="L369" i="32"/>
  <c r="H288" i="32"/>
  <c r="H290" i="32"/>
  <c r="H292" i="32"/>
  <c r="K292" i="32" s="1"/>
  <c r="H296" i="32"/>
  <c r="H298" i="32"/>
  <c r="H300" i="32"/>
  <c r="H302" i="32"/>
  <c r="H304" i="32"/>
  <c r="K304" i="32" s="1"/>
  <c r="H306" i="32"/>
  <c r="K306" i="32" s="1"/>
  <c r="H308" i="32"/>
  <c r="H310" i="32"/>
  <c r="H312" i="32"/>
  <c r="K312" i="32" s="1"/>
  <c r="H314" i="32"/>
  <c r="K314" i="32" s="1"/>
  <c r="H316" i="32"/>
  <c r="H318" i="32"/>
  <c r="H320" i="32"/>
  <c r="H322" i="32"/>
  <c r="K322" i="32" s="1"/>
  <c r="H324" i="32"/>
  <c r="H326" i="32"/>
  <c r="K326" i="32" s="1"/>
  <c r="H328" i="32"/>
  <c r="H330" i="32"/>
  <c r="K330" i="32" s="1"/>
  <c r="H332" i="32"/>
  <c r="H334" i="32"/>
  <c r="K334" i="32" s="1"/>
  <c r="H336" i="32"/>
  <c r="H338" i="32"/>
  <c r="K338" i="32" s="1"/>
  <c r="H340" i="32"/>
  <c r="H342" i="32"/>
  <c r="H344" i="32"/>
  <c r="K344" i="32" s="1"/>
  <c r="H346" i="32"/>
  <c r="H348" i="32"/>
  <c r="K348" i="32" s="1"/>
  <c r="H350" i="32"/>
  <c r="H352" i="32"/>
  <c r="K352" i="32" s="1"/>
  <c r="I370" i="32"/>
  <c r="I288" i="32"/>
  <c r="I290" i="32"/>
  <c r="I292" i="32"/>
  <c r="I296" i="32"/>
  <c r="I298" i="32"/>
  <c r="I300" i="32"/>
  <c r="I302" i="32"/>
  <c r="I304" i="32"/>
  <c r="I306" i="32"/>
  <c r="I308" i="32"/>
  <c r="I310" i="32"/>
  <c r="I312" i="32"/>
  <c r="I314" i="32"/>
  <c r="I316" i="32"/>
  <c r="I318" i="32"/>
  <c r="I320" i="32"/>
  <c r="I322" i="32"/>
  <c r="I324" i="32"/>
  <c r="I326" i="32"/>
  <c r="I328" i="32"/>
  <c r="I330" i="32"/>
  <c r="I332" i="32"/>
  <c r="I334" i="32"/>
  <c r="I336" i="32"/>
  <c r="I338" i="32"/>
  <c r="I340" i="32"/>
  <c r="I342" i="32"/>
  <c r="I344" i="32"/>
  <c r="I346" i="32"/>
  <c r="I348" i="32"/>
  <c r="I350" i="32"/>
  <c r="I352" i="32"/>
  <c r="G358" i="24"/>
  <c r="J358" i="24" s="1"/>
  <c r="K358" i="24" s="1"/>
  <c r="I358" i="24"/>
  <c r="I213" i="26"/>
  <c r="G213" i="26"/>
  <c r="G68" i="28"/>
  <c r="J68" i="28" s="1"/>
  <c r="I68" i="28"/>
  <c r="H127" i="28"/>
  <c r="I127" i="28"/>
  <c r="J158" i="28"/>
  <c r="I158" i="28"/>
  <c r="H158" i="28"/>
  <c r="J177" i="30"/>
  <c r="H177" i="30"/>
  <c r="J185" i="30"/>
  <c r="K185" i="30" s="1"/>
  <c r="H185" i="30"/>
  <c r="H254" i="30"/>
  <c r="I254" i="30"/>
  <c r="H256" i="30"/>
  <c r="I256" i="30"/>
  <c r="J256" i="30"/>
  <c r="I297" i="30"/>
  <c r="J297" i="30"/>
  <c r="H297" i="30"/>
  <c r="I84" i="18"/>
  <c r="I85" i="18"/>
  <c r="J86" i="18"/>
  <c r="J217" i="18"/>
  <c r="G353" i="18"/>
  <c r="J353" i="18" s="1"/>
  <c r="K353" i="18" s="1"/>
  <c r="I111" i="20"/>
  <c r="J112" i="20"/>
  <c r="J128" i="20"/>
  <c r="J130" i="20"/>
  <c r="I131" i="20"/>
  <c r="J142" i="20"/>
  <c r="H247" i="20"/>
  <c r="G234" i="24"/>
  <c r="I234" i="24"/>
  <c r="J44" i="26"/>
  <c r="G109" i="26"/>
  <c r="I230" i="26"/>
  <c r="G355" i="26"/>
  <c r="J355" i="26" s="1"/>
  <c r="K355" i="26" s="1"/>
  <c r="I355" i="26"/>
  <c r="G357" i="26"/>
  <c r="J357" i="26" s="1"/>
  <c r="K357" i="26" s="1"/>
  <c r="I357" i="26"/>
  <c r="J46" i="28"/>
  <c r="I218" i="28"/>
  <c r="H218" i="28"/>
  <c r="J232" i="28"/>
  <c r="J236" i="28"/>
  <c r="G364" i="28"/>
  <c r="J364" i="28" s="1"/>
  <c r="K364" i="28" s="1"/>
  <c r="I364" i="28"/>
  <c r="J19" i="30"/>
  <c r="J70" i="30"/>
  <c r="H70" i="30"/>
  <c r="J74" i="30"/>
  <c r="H74" i="30"/>
  <c r="J78" i="30"/>
  <c r="H78" i="30"/>
  <c r="J171" i="30"/>
  <c r="H171" i="30"/>
  <c r="H53" i="14"/>
  <c r="H193" i="14"/>
  <c r="J43" i="16"/>
  <c r="J44" i="16"/>
  <c r="I45" i="16"/>
  <c r="J56" i="16"/>
  <c r="J60" i="16"/>
  <c r="J100" i="16"/>
  <c r="J110" i="16"/>
  <c r="I219" i="16"/>
  <c r="I69" i="18"/>
  <c r="I77" i="18"/>
  <c r="J231" i="22"/>
  <c r="I65" i="26"/>
  <c r="I133" i="26"/>
  <c r="I223" i="26"/>
  <c r="J28" i="28"/>
  <c r="H64" i="28"/>
  <c r="K64" i="28" s="1"/>
  <c r="I64" i="28"/>
  <c r="I146" i="28"/>
  <c r="J149" i="28"/>
  <c r="J197" i="28"/>
  <c r="I259" i="28"/>
  <c r="J268" i="28"/>
  <c r="I300" i="28"/>
  <c r="G369" i="28"/>
  <c r="L369" i="28" s="1"/>
  <c r="I34" i="30"/>
  <c r="G34" i="30"/>
  <c r="J34" i="30" s="1"/>
  <c r="K34" i="30" s="1"/>
  <c r="J129" i="30"/>
  <c r="H129" i="30"/>
  <c r="K129" i="30" s="1"/>
  <c r="J151" i="30"/>
  <c r="H151" i="30"/>
  <c r="H318" i="22"/>
  <c r="I93" i="26"/>
  <c r="G93" i="26"/>
  <c r="J118" i="26"/>
  <c r="I183" i="26"/>
  <c r="I209" i="26"/>
  <c r="I240" i="26"/>
  <c r="J240" i="26"/>
  <c r="G365" i="26"/>
  <c r="J365" i="26" s="1"/>
  <c r="K365" i="26" s="1"/>
  <c r="I365" i="26"/>
  <c r="I54" i="28"/>
  <c r="I135" i="28"/>
  <c r="I216" i="28"/>
  <c r="H216" i="28"/>
  <c r="I220" i="28"/>
  <c r="J309" i="28"/>
  <c r="I344" i="28"/>
  <c r="G368" i="28"/>
  <c r="J368" i="28" s="1"/>
  <c r="K368" i="28" s="1"/>
  <c r="I94" i="30"/>
  <c r="J94" i="30"/>
  <c r="J99" i="30"/>
  <c r="H99" i="30"/>
  <c r="J108" i="30"/>
  <c r="J145" i="30"/>
  <c r="H145" i="30"/>
  <c r="J149" i="30"/>
  <c r="H149" i="30"/>
  <c r="J158" i="30"/>
  <c r="J169" i="30"/>
  <c r="H169" i="30"/>
  <c r="J222" i="30"/>
  <c r="H222" i="30"/>
  <c r="K249" i="30"/>
  <c r="K251" i="30"/>
  <c r="J254" i="30"/>
  <c r="K254" i="30" s="1"/>
  <c r="J273" i="30"/>
  <c r="H273" i="30"/>
  <c r="J289" i="30"/>
  <c r="K289" i="30" s="1"/>
  <c r="H302" i="30"/>
  <c r="I302" i="30"/>
  <c r="J302" i="30"/>
  <c r="K302" i="30" s="1"/>
  <c r="G355" i="30"/>
  <c r="J355" i="30" s="1"/>
  <c r="K355" i="30" s="1"/>
  <c r="I355" i="30"/>
  <c r="G358" i="30"/>
  <c r="J358" i="30" s="1"/>
  <c r="K358" i="30" s="1"/>
  <c r="I358" i="30"/>
  <c r="H47" i="22"/>
  <c r="H295" i="22"/>
  <c r="I47" i="24"/>
  <c r="I48" i="24"/>
  <c r="I49" i="24"/>
  <c r="H88" i="24"/>
  <c r="H112" i="24"/>
  <c r="H189" i="24"/>
  <c r="H219" i="24"/>
  <c r="H223" i="24"/>
  <c r="I235" i="24"/>
  <c r="I239" i="24"/>
  <c r="I240" i="24"/>
  <c r="J259" i="24"/>
  <c r="I269" i="24"/>
  <c r="I270" i="24"/>
  <c r="J274" i="24"/>
  <c r="I119" i="26"/>
  <c r="J234" i="26"/>
  <c r="J323" i="26"/>
  <c r="J343" i="26"/>
  <c r="J133" i="28"/>
  <c r="J189" i="28"/>
  <c r="K189" i="28" s="1"/>
  <c r="J201" i="28"/>
  <c r="J209" i="28"/>
  <c r="J213" i="28"/>
  <c r="J266" i="28"/>
  <c r="J313" i="28"/>
  <c r="J27" i="30"/>
  <c r="J28" i="30"/>
  <c r="K28" i="30" s="1"/>
  <c r="J29" i="30"/>
  <c r="J30" i="30"/>
  <c r="K30" i="30" s="1"/>
  <c r="J31" i="30"/>
  <c r="J72" i="30"/>
  <c r="H72" i="30"/>
  <c r="J76" i="30"/>
  <c r="K76" i="30" s="1"/>
  <c r="H76" i="30"/>
  <c r="K115" i="30"/>
  <c r="J125" i="30"/>
  <c r="K125" i="30" s="1"/>
  <c r="H125" i="30"/>
  <c r="J133" i="30"/>
  <c r="H133" i="30"/>
  <c r="J156" i="30"/>
  <c r="J175" i="30"/>
  <c r="H175" i="30"/>
  <c r="J232" i="30"/>
  <c r="H232" i="30"/>
  <c r="J236" i="30"/>
  <c r="H236" i="30"/>
  <c r="J271" i="30"/>
  <c r="H271" i="30"/>
  <c r="G366" i="30"/>
  <c r="J366" i="30" s="1"/>
  <c r="K366" i="30" s="1"/>
  <c r="I303" i="20"/>
  <c r="J346" i="20"/>
  <c r="I43" i="22"/>
  <c r="I44" i="22"/>
  <c r="H107" i="22"/>
  <c r="J110" i="22"/>
  <c r="I113" i="22"/>
  <c r="I127" i="22"/>
  <c r="H272" i="22"/>
  <c r="H290" i="22"/>
  <c r="G356" i="22"/>
  <c r="J356" i="22" s="1"/>
  <c r="K356" i="22" s="1"/>
  <c r="I123" i="24"/>
  <c r="I194" i="24"/>
  <c r="J197" i="24"/>
  <c r="I198" i="24"/>
  <c r="J205" i="24"/>
  <c r="J215" i="24"/>
  <c r="J216" i="24"/>
  <c r="J219" i="24"/>
  <c r="K219" i="24" s="1"/>
  <c r="J229" i="24"/>
  <c r="J231" i="24"/>
  <c r="J233" i="24"/>
  <c r="J29" i="26"/>
  <c r="K29" i="26" s="1"/>
  <c r="K32" i="26"/>
  <c r="K34" i="26"/>
  <c r="I37" i="26"/>
  <c r="J46" i="26"/>
  <c r="K46" i="26" s="1"/>
  <c r="J54" i="26"/>
  <c r="K54" i="26" s="1"/>
  <c r="I55" i="26"/>
  <c r="J64" i="26"/>
  <c r="I79" i="26"/>
  <c r="G119" i="26"/>
  <c r="I165" i="26"/>
  <c r="I179" i="26"/>
  <c r="J244" i="26"/>
  <c r="K244" i="26" s="1"/>
  <c r="I245" i="26"/>
  <c r="J255" i="26"/>
  <c r="K255" i="26" s="1"/>
  <c r="I256" i="26"/>
  <c r="I287" i="26"/>
  <c r="I304" i="26"/>
  <c r="I308" i="26"/>
  <c r="I312" i="26"/>
  <c r="J329" i="26"/>
  <c r="J335" i="26"/>
  <c r="I352" i="26"/>
  <c r="J17" i="28"/>
  <c r="J30" i="28"/>
  <c r="K30" i="28" s="1"/>
  <c r="G34" i="28"/>
  <c r="J34" i="28" s="1"/>
  <c r="J40" i="28"/>
  <c r="J44" i="28"/>
  <c r="I112" i="28"/>
  <c r="I114" i="28"/>
  <c r="I124" i="28"/>
  <c r="I126" i="28"/>
  <c r="I139" i="28"/>
  <c r="I141" i="28"/>
  <c r="I143" i="28"/>
  <c r="J145" i="28"/>
  <c r="J177" i="28"/>
  <c r="K177" i="28" s="1"/>
  <c r="J193" i="28"/>
  <c r="I199" i="28"/>
  <c r="I205" i="28"/>
  <c r="I211" i="28"/>
  <c r="I217" i="28"/>
  <c r="I219" i="28"/>
  <c r="J234" i="28"/>
  <c r="I242" i="28"/>
  <c r="I246" i="28"/>
  <c r="I258" i="28"/>
  <c r="J261" i="28"/>
  <c r="J276" i="28"/>
  <c r="J277" i="28"/>
  <c r="I326" i="28"/>
  <c r="I346" i="28"/>
  <c r="G360" i="28"/>
  <c r="J360" i="28" s="1"/>
  <c r="K360" i="28" s="1"/>
  <c r="I21" i="30"/>
  <c r="J23" i="30"/>
  <c r="J86" i="30"/>
  <c r="J87" i="30"/>
  <c r="K87" i="30" s="1"/>
  <c r="J97" i="30"/>
  <c r="H97" i="30"/>
  <c r="J105" i="30"/>
  <c r="H105" i="30"/>
  <c r="H109" i="30"/>
  <c r="I110" i="30"/>
  <c r="J113" i="30"/>
  <c r="K113" i="30" s="1"/>
  <c r="H113" i="30"/>
  <c r="J118" i="30"/>
  <c r="H127" i="30"/>
  <c r="K127" i="30" s="1"/>
  <c r="J130" i="30"/>
  <c r="H135" i="30"/>
  <c r="K135" i="30" s="1"/>
  <c r="J136" i="30"/>
  <c r="I142" i="30"/>
  <c r="J142" i="30"/>
  <c r="J147" i="30"/>
  <c r="K147" i="30" s="1"/>
  <c r="H147" i="30"/>
  <c r="H159" i="30"/>
  <c r="I160" i="30"/>
  <c r="J160" i="30"/>
  <c r="J179" i="30"/>
  <c r="K179" i="30" s="1"/>
  <c r="H205" i="30"/>
  <c r="J205" i="30"/>
  <c r="K205" i="30" s="1"/>
  <c r="I205" i="30"/>
  <c r="H211" i="30"/>
  <c r="J211" i="30"/>
  <c r="H217" i="30"/>
  <c r="I217" i="30"/>
  <c r="J217" i="30"/>
  <c r="J259" i="30"/>
  <c r="H259" i="30"/>
  <c r="J269" i="30"/>
  <c r="K269" i="30" s="1"/>
  <c r="H269" i="30"/>
  <c r="H282" i="30"/>
  <c r="J282" i="30"/>
  <c r="K282" i="30" s="1"/>
  <c r="I365" i="30"/>
  <c r="G365" i="30"/>
  <c r="J365" i="30" s="1"/>
  <c r="K365" i="30" s="1"/>
  <c r="J37" i="30"/>
  <c r="J38" i="30"/>
  <c r="K38" i="30" s="1"/>
  <c r="J39" i="30"/>
  <c r="J40" i="30"/>
  <c r="K40" i="30" s="1"/>
  <c r="J41" i="30"/>
  <c r="J42" i="30"/>
  <c r="K42" i="30" s="1"/>
  <c r="J43" i="30"/>
  <c r="J44" i="30"/>
  <c r="K44" i="30" s="1"/>
  <c r="J45" i="30"/>
  <c r="J46" i="30"/>
  <c r="K46" i="30" s="1"/>
  <c r="J47" i="30"/>
  <c r="J48" i="30"/>
  <c r="K48" i="30" s="1"/>
  <c r="J49" i="30"/>
  <c r="J50" i="30"/>
  <c r="K50" i="30" s="1"/>
  <c r="J53" i="30"/>
  <c r="J54" i="30"/>
  <c r="K54" i="30" s="1"/>
  <c r="J55" i="30"/>
  <c r="J56" i="30"/>
  <c r="K56" i="30" s="1"/>
  <c r="J57" i="30"/>
  <c r="J58" i="30"/>
  <c r="K58" i="30" s="1"/>
  <c r="J59" i="30"/>
  <c r="J60" i="30"/>
  <c r="K60" i="30" s="1"/>
  <c r="J61" i="30"/>
  <c r="J62" i="30"/>
  <c r="K62" i="30" s="1"/>
  <c r="J63" i="30"/>
  <c r="J64" i="30"/>
  <c r="K64" i="30" s="1"/>
  <c r="J65" i="30"/>
  <c r="J66" i="30"/>
  <c r="K66" i="30" s="1"/>
  <c r="J67" i="30"/>
  <c r="J84" i="30"/>
  <c r="J85" i="30"/>
  <c r="J89" i="30"/>
  <c r="K89" i="30" s="1"/>
  <c r="J90" i="30"/>
  <c r="J91" i="30"/>
  <c r="J92" i="30"/>
  <c r="J93" i="30"/>
  <c r="J119" i="30"/>
  <c r="K119" i="30" s="1"/>
  <c r="J120" i="30"/>
  <c r="J121" i="30"/>
  <c r="K121" i="30" s="1"/>
  <c r="J137" i="30"/>
  <c r="K137" i="30" s="1"/>
  <c r="J138" i="30"/>
  <c r="J139" i="30"/>
  <c r="J140" i="30"/>
  <c r="J141" i="30"/>
  <c r="J153" i="30"/>
  <c r="K153" i="30" s="1"/>
  <c r="J154" i="30"/>
  <c r="J161" i="30"/>
  <c r="K161" i="30" s="1"/>
  <c r="J181" i="30"/>
  <c r="K181" i="30" s="1"/>
  <c r="J183" i="30"/>
  <c r="H183" i="30"/>
  <c r="K183" i="30" s="1"/>
  <c r="K197" i="30"/>
  <c r="J198" i="30"/>
  <c r="J200" i="30"/>
  <c r="J234" i="30"/>
  <c r="H234" i="30"/>
  <c r="J257" i="30"/>
  <c r="H257" i="30"/>
  <c r="H262" i="30"/>
  <c r="J262" i="30"/>
  <c r="I262" i="30"/>
  <c r="K291" i="30"/>
  <c r="K295" i="30"/>
  <c r="H296" i="30"/>
  <c r="K296" i="30" s="1"/>
  <c r="I296" i="30"/>
  <c r="J24" i="30"/>
  <c r="K24" i="30" s="1"/>
  <c r="J25" i="30"/>
  <c r="I71" i="30"/>
  <c r="I73" i="30"/>
  <c r="I75" i="30"/>
  <c r="I77" i="30"/>
  <c r="J79" i="30"/>
  <c r="J83" i="30"/>
  <c r="J95" i="30"/>
  <c r="K95" i="30" s="1"/>
  <c r="I100" i="30"/>
  <c r="J102" i="30"/>
  <c r="J103" i="30"/>
  <c r="I112" i="30"/>
  <c r="I114" i="30"/>
  <c r="J123" i="30"/>
  <c r="I132" i="30"/>
  <c r="I134" i="30"/>
  <c r="J143" i="30"/>
  <c r="K143" i="30" s="1"/>
  <c r="I148" i="30"/>
  <c r="I150" i="30"/>
  <c r="J163" i="30"/>
  <c r="K163" i="30" s="1"/>
  <c r="J164" i="30"/>
  <c r="J165" i="30"/>
  <c r="J166" i="30"/>
  <c r="J167" i="30"/>
  <c r="K167" i="30" s="1"/>
  <c r="I176" i="30"/>
  <c r="I178" i="30"/>
  <c r="J187" i="30"/>
  <c r="K187" i="30" s="1"/>
  <c r="J195" i="30"/>
  <c r="H195" i="30"/>
  <c r="J210" i="30"/>
  <c r="J218" i="30"/>
  <c r="H218" i="30"/>
  <c r="J223" i="30"/>
  <c r="I229" i="30"/>
  <c r="J229" i="30"/>
  <c r="H246" i="30"/>
  <c r="I246" i="30"/>
  <c r="H276" i="30"/>
  <c r="K276" i="30" s="1"/>
  <c r="I276" i="30"/>
  <c r="H278" i="30"/>
  <c r="J278" i="30"/>
  <c r="K278" i="30" s="1"/>
  <c r="I293" i="30"/>
  <c r="H293" i="30"/>
  <c r="K293" i="30" s="1"/>
  <c r="J303" i="30"/>
  <c r="H303" i="30"/>
  <c r="I310" i="30"/>
  <c r="J343" i="30"/>
  <c r="G364" i="30"/>
  <c r="J364" i="30" s="1"/>
  <c r="K364" i="30" s="1"/>
  <c r="G368" i="30"/>
  <c r="J368" i="30" s="1"/>
  <c r="K368" i="30" s="1"/>
  <c r="J189" i="30"/>
  <c r="K189" i="30" s="1"/>
  <c r="J190" i="30"/>
  <c r="J191" i="30"/>
  <c r="K191" i="30" s="1"/>
  <c r="I194" i="30"/>
  <c r="J212" i="30"/>
  <c r="K212" i="30" s="1"/>
  <c r="J224" i="30"/>
  <c r="K224" i="30" s="1"/>
  <c r="J225" i="30"/>
  <c r="J226" i="30"/>
  <c r="K226" i="30" s="1"/>
  <c r="J227" i="30"/>
  <c r="J228" i="30"/>
  <c r="J240" i="30"/>
  <c r="K240" i="30" s="1"/>
  <c r="J241" i="30"/>
  <c r="K241" i="30" s="1"/>
  <c r="J243" i="30"/>
  <c r="K243" i="30" s="1"/>
  <c r="J246" i="30"/>
  <c r="J277" i="30"/>
  <c r="K277" i="30" s="1"/>
  <c r="I295" i="30"/>
  <c r="I299" i="30"/>
  <c r="J304" i="30"/>
  <c r="J310" i="30"/>
  <c r="K310" i="30" s="1"/>
  <c r="J311" i="30"/>
  <c r="K311" i="30" s="1"/>
  <c r="I328" i="30"/>
  <c r="J333" i="30"/>
  <c r="J337" i="30"/>
  <c r="J351" i="30"/>
  <c r="I184" i="30"/>
  <c r="I186" i="30"/>
  <c r="J193" i="30"/>
  <c r="J206" i="30"/>
  <c r="K206" i="30" s="1"/>
  <c r="J230" i="30"/>
  <c r="K230" i="30" s="1"/>
  <c r="I235" i="30"/>
  <c r="J263" i="30"/>
  <c r="K263" i="30" s="1"/>
  <c r="J265" i="30"/>
  <c r="K265" i="30" s="1"/>
  <c r="J279" i="30"/>
  <c r="K279" i="30" s="1"/>
  <c r="J283" i="30"/>
  <c r="K283" i="30" s="1"/>
  <c r="J285" i="30"/>
  <c r="K285" i="30" s="1"/>
  <c r="I287" i="30"/>
  <c r="I291" i="30"/>
  <c r="J298" i="30"/>
  <c r="K298" i="30" s="1"/>
  <c r="J305" i="30"/>
  <c r="K305" i="30" s="1"/>
  <c r="J313" i="30"/>
  <c r="K313" i="30" s="1"/>
  <c r="J325" i="30"/>
  <c r="I18" i="30"/>
  <c r="I20" i="30"/>
  <c r="J80" i="30"/>
  <c r="K80" i="30" s="1"/>
  <c r="I83" i="30"/>
  <c r="I85" i="30"/>
  <c r="G215" i="30"/>
  <c r="I215" i="30"/>
  <c r="H17" i="30"/>
  <c r="J18" i="30"/>
  <c r="K18" i="30" s="1"/>
  <c r="H19" i="30"/>
  <c r="K19" i="30" s="1"/>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91" i="30"/>
  <c r="K99" i="30"/>
  <c r="K109" i="30"/>
  <c r="K139" i="30"/>
  <c r="K165" i="30"/>
  <c r="K175" i="30"/>
  <c r="K199" i="30"/>
  <c r="H242" i="30"/>
  <c r="J242" i="30"/>
  <c r="I242" i="30"/>
  <c r="H250" i="30"/>
  <c r="J250" i="30"/>
  <c r="K250" i="30" s="1"/>
  <c r="I250" i="30"/>
  <c r="H258" i="30"/>
  <c r="J258" i="30"/>
  <c r="K258" i="30" s="1"/>
  <c r="I258" i="30"/>
  <c r="H264" i="30"/>
  <c r="J264" i="30"/>
  <c r="I264" i="30"/>
  <c r="H21" i="30"/>
  <c r="K21" i="30" s="1"/>
  <c r="H23" i="30"/>
  <c r="K23" i="30" s="1"/>
  <c r="H25" i="30"/>
  <c r="H27" i="30"/>
  <c r="K27" i="30" s="1"/>
  <c r="H29" i="30"/>
  <c r="K29" i="30" s="1"/>
  <c r="H31" i="30"/>
  <c r="K31" i="30" s="1"/>
  <c r="H37" i="30"/>
  <c r="K37" i="30" s="1"/>
  <c r="H39" i="30"/>
  <c r="H41" i="30"/>
  <c r="K41" i="30" s="1"/>
  <c r="H43" i="30"/>
  <c r="H45" i="30"/>
  <c r="K45" i="30" s="1"/>
  <c r="H47" i="30"/>
  <c r="H49" i="30"/>
  <c r="K49" i="30" s="1"/>
  <c r="H53" i="30"/>
  <c r="H55" i="30"/>
  <c r="K55" i="30" s="1"/>
  <c r="H57" i="30"/>
  <c r="H59" i="30"/>
  <c r="K59" i="30" s="1"/>
  <c r="H61" i="30"/>
  <c r="H63" i="30"/>
  <c r="K63" i="30" s="1"/>
  <c r="H65" i="30"/>
  <c r="H67" i="30"/>
  <c r="K67" i="30" s="1"/>
  <c r="H71" i="30"/>
  <c r="K71" i="30" s="1"/>
  <c r="H73" i="30"/>
  <c r="H75" i="30"/>
  <c r="K75" i="30" s="1"/>
  <c r="H77" i="30"/>
  <c r="K77" i="30" s="1"/>
  <c r="H79" i="30"/>
  <c r="K79" i="30" s="1"/>
  <c r="I88" i="30"/>
  <c r="K93" i="30"/>
  <c r="K103" i="30"/>
  <c r="I116" i="30"/>
  <c r="I118" i="30"/>
  <c r="K123" i="30"/>
  <c r="I126" i="30"/>
  <c r="K133" i="30"/>
  <c r="I136" i="30"/>
  <c r="K141" i="30"/>
  <c r="I144" i="30"/>
  <c r="K149" i="30"/>
  <c r="I152" i="30"/>
  <c r="K159" i="30"/>
  <c r="I162" i="30"/>
  <c r="I170" i="30"/>
  <c r="K177" i="30"/>
  <c r="I180" i="30"/>
  <c r="I188" i="30"/>
  <c r="K193" i="30"/>
  <c r="I196" i="30"/>
  <c r="K201" i="30"/>
  <c r="K210" i="30"/>
  <c r="K218" i="30"/>
  <c r="I79" i="30"/>
  <c r="I80" i="30"/>
  <c r="H83" i="30"/>
  <c r="K83" i="30" s="1"/>
  <c r="H85" i="30"/>
  <c r="K85" i="30" s="1"/>
  <c r="I90" i="30"/>
  <c r="I98" i="30"/>
  <c r="I108" i="30"/>
  <c r="I120" i="30"/>
  <c r="I128" i="30"/>
  <c r="I138" i="30"/>
  <c r="I146" i="30"/>
  <c r="I154" i="30"/>
  <c r="I156" i="30"/>
  <c r="I164" i="30"/>
  <c r="I172" i="30"/>
  <c r="I174" i="30"/>
  <c r="I182" i="30"/>
  <c r="I190" i="30"/>
  <c r="I198" i="30"/>
  <c r="H213" i="30"/>
  <c r="J213" i="30"/>
  <c r="I213" i="30"/>
  <c r="H221" i="30"/>
  <c r="J221" i="30"/>
  <c r="K221" i="30" s="1"/>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K234" i="30"/>
  <c r="H84" i="30"/>
  <c r="H86" i="30"/>
  <c r="K86" i="30" s="1"/>
  <c r="H88" i="30"/>
  <c r="K88" i="30" s="1"/>
  <c r="H90" i="30"/>
  <c r="K90" i="30" s="1"/>
  <c r="H92" i="30"/>
  <c r="H94" i="30"/>
  <c r="K94" i="30" s="1"/>
  <c r="H98" i="30"/>
  <c r="K98" i="30" s="1"/>
  <c r="H100" i="30"/>
  <c r="K100" i="30" s="1"/>
  <c r="H102" i="30"/>
  <c r="K102" i="30" s="1"/>
  <c r="H104" i="30"/>
  <c r="K104" i="30" s="1"/>
  <c r="H108" i="30"/>
  <c r="K108" i="30" s="1"/>
  <c r="H110" i="30"/>
  <c r="H112" i="30"/>
  <c r="K112" i="30" s="1"/>
  <c r="H114" i="30"/>
  <c r="K114" i="30" s="1"/>
  <c r="H116" i="30"/>
  <c r="K116" i="30" s="1"/>
  <c r="H118" i="30"/>
  <c r="K118" i="30" s="1"/>
  <c r="H120" i="30"/>
  <c r="H124" i="30"/>
  <c r="K124" i="30" s="1"/>
  <c r="H126" i="30"/>
  <c r="K126" i="30" s="1"/>
  <c r="H128" i="30"/>
  <c r="K128" i="30" s="1"/>
  <c r="H130" i="30"/>
  <c r="K130" i="30" s="1"/>
  <c r="H132" i="30"/>
  <c r="K132" i="30" s="1"/>
  <c r="H134" i="30"/>
  <c r="K134" i="30" s="1"/>
  <c r="H136" i="30"/>
  <c r="K136" i="30" s="1"/>
  <c r="H138" i="30"/>
  <c r="K138" i="30" s="1"/>
  <c r="H140" i="30"/>
  <c r="H142" i="30"/>
  <c r="K142" i="30" s="1"/>
  <c r="H144" i="30"/>
  <c r="K144" i="30" s="1"/>
  <c r="H146" i="30"/>
  <c r="H148" i="30"/>
  <c r="K148" i="30" s="1"/>
  <c r="H150" i="30"/>
  <c r="K150" i="30" s="1"/>
  <c r="H152" i="30"/>
  <c r="K152" i="30" s="1"/>
  <c r="H154" i="30"/>
  <c r="H156" i="30"/>
  <c r="H158" i="30"/>
  <c r="K158" i="30" s="1"/>
  <c r="H160" i="30"/>
  <c r="H162" i="30"/>
  <c r="K162" i="30" s="1"/>
  <c r="H164" i="30"/>
  <c r="H166" i="30"/>
  <c r="K166" i="30" s="1"/>
  <c r="H168" i="30"/>
  <c r="H170" i="30"/>
  <c r="K170" i="30" s="1"/>
  <c r="H172" i="30"/>
  <c r="K172" i="30" s="1"/>
  <c r="H174" i="30"/>
  <c r="K174" i="30" s="1"/>
  <c r="H176" i="30"/>
  <c r="K176" i="30" s="1"/>
  <c r="H178" i="30"/>
  <c r="K178" i="30" s="1"/>
  <c r="H180" i="30"/>
  <c r="K180" i="30" s="1"/>
  <c r="H182" i="30"/>
  <c r="K182" i="30" s="1"/>
  <c r="H184" i="30"/>
  <c r="K184" i="30" s="1"/>
  <c r="H186" i="30"/>
  <c r="K186" i="30" s="1"/>
  <c r="H188" i="30"/>
  <c r="K188" i="30" s="1"/>
  <c r="H190" i="30"/>
  <c r="K190" i="30" s="1"/>
  <c r="H194" i="30"/>
  <c r="K194" i="30" s="1"/>
  <c r="H196" i="30"/>
  <c r="K196" i="30" s="1"/>
  <c r="H198" i="30"/>
  <c r="K198" i="30" s="1"/>
  <c r="H200" i="30"/>
  <c r="K200" i="30" s="1"/>
  <c r="J204" i="30"/>
  <c r="K204" i="30" s="1"/>
  <c r="I204" i="30"/>
  <c r="J215" i="30"/>
  <c r="K215" i="30" s="1"/>
  <c r="J216" i="30"/>
  <c r="K216" i="30" s="1"/>
  <c r="I223" i="30"/>
  <c r="K228" i="30"/>
  <c r="I231" i="30"/>
  <c r="K236" i="30"/>
  <c r="H280" i="30"/>
  <c r="J280" i="30"/>
  <c r="I280" i="30"/>
  <c r="I207" i="30"/>
  <c r="I211" i="30"/>
  <c r="J214" i="30"/>
  <c r="K214" i="30" s="1"/>
  <c r="I219" i="30"/>
  <c r="I225" i="30"/>
  <c r="I233" i="30"/>
  <c r="H272" i="30"/>
  <c r="J272" i="30"/>
  <c r="K272" i="30" s="1"/>
  <c r="I272" i="30"/>
  <c r="H284" i="30"/>
  <c r="J284" i="30"/>
  <c r="K284" i="30" s="1"/>
  <c r="I284" i="30"/>
  <c r="J290" i="30"/>
  <c r="H324" i="30"/>
  <c r="J324" i="30"/>
  <c r="K324" i="30" s="1"/>
  <c r="I324" i="30"/>
  <c r="H336" i="30"/>
  <c r="J336" i="30"/>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H306" i="30"/>
  <c r="J306" i="30"/>
  <c r="I306" i="30"/>
  <c r="H312" i="30"/>
  <c r="K312" i="30" s="1"/>
  <c r="I312" i="30"/>
  <c r="H318" i="30"/>
  <c r="J318" i="30"/>
  <c r="I318" i="30"/>
  <c r="H344" i="30"/>
  <c r="J344" i="30"/>
  <c r="I344" i="30"/>
  <c r="H352" i="30"/>
  <c r="J352" i="30"/>
  <c r="K352" i="30" s="1"/>
  <c r="I352" i="30"/>
  <c r="H223" i="30"/>
  <c r="H225" i="30"/>
  <c r="H227" i="30"/>
  <c r="K227" i="30" s="1"/>
  <c r="H229" i="30"/>
  <c r="K229" i="30" s="1"/>
  <c r="H231" i="30"/>
  <c r="K231" i="30" s="1"/>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J288" i="30" s="1"/>
  <c r="K288" i="30" s="1"/>
  <c r="I288" i="30"/>
  <c r="G300" i="30"/>
  <c r="J300" i="30" s="1"/>
  <c r="K300" i="30" s="1"/>
  <c r="I300" i="30"/>
  <c r="H332" i="30"/>
  <c r="J332" i="30"/>
  <c r="K332" i="30" s="1"/>
  <c r="H340" i="30"/>
  <c r="J340" i="30"/>
  <c r="I270" i="30"/>
  <c r="I278" i="30"/>
  <c r="I282" i="30"/>
  <c r="I290" i="30"/>
  <c r="H290" i="30"/>
  <c r="H304" i="30"/>
  <c r="K304" i="30" s="1"/>
  <c r="I304" i="30"/>
  <c r="H314" i="30"/>
  <c r="J314" i="30"/>
  <c r="K314" i="30" s="1"/>
  <c r="I314" i="30"/>
  <c r="H328" i="30"/>
  <c r="J328" i="30"/>
  <c r="K328" i="30" s="1"/>
  <c r="H348" i="30"/>
  <c r="J348" i="30"/>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H320" i="30"/>
  <c r="J320" i="30"/>
  <c r="K320" i="30" s="1"/>
  <c r="J323" i="30"/>
  <c r="J327" i="30"/>
  <c r="J331" i="30"/>
  <c r="J335" i="30"/>
  <c r="J339" i="30"/>
  <c r="H342" i="30"/>
  <c r="J342" i="30"/>
  <c r="H346" i="30"/>
  <c r="J346" i="30"/>
  <c r="H350" i="30"/>
  <c r="J350" i="30"/>
  <c r="I370" i="30"/>
  <c r="G370" i="30"/>
  <c r="J370" i="30" s="1"/>
  <c r="K370" i="30" s="1"/>
  <c r="I289" i="30"/>
  <c r="J307" i="30"/>
  <c r="K307" i="30" s="1"/>
  <c r="J315" i="30"/>
  <c r="J319" i="30"/>
  <c r="H322" i="30"/>
  <c r="J322" i="30"/>
  <c r="H326" i="30"/>
  <c r="J326" i="30"/>
  <c r="H330" i="30"/>
  <c r="J330" i="30"/>
  <c r="H334" i="30"/>
  <c r="J334" i="30"/>
  <c r="H338" i="30"/>
  <c r="J338" i="30"/>
  <c r="J345" i="30"/>
  <c r="J349" i="30"/>
  <c r="K349" i="30" s="1"/>
  <c r="J353" i="30"/>
  <c r="H315" i="30"/>
  <c r="H317" i="30"/>
  <c r="H319" i="30"/>
  <c r="H323" i="30"/>
  <c r="H325" i="30"/>
  <c r="K325" i="30" s="1"/>
  <c r="H327" i="30"/>
  <c r="H329" i="30"/>
  <c r="K329" i="30" s="1"/>
  <c r="H331" i="30"/>
  <c r="H333" i="30"/>
  <c r="K333" i="30" s="1"/>
  <c r="H335" i="30"/>
  <c r="H337" i="30"/>
  <c r="K337" i="30" s="1"/>
  <c r="H339" i="30"/>
  <c r="H343" i="30"/>
  <c r="K343" i="30" s="1"/>
  <c r="H345" i="30"/>
  <c r="H347" i="30"/>
  <c r="K347" i="30" s="1"/>
  <c r="H349" i="30"/>
  <c r="H351" i="30"/>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I80" i="28"/>
  <c r="G365" i="28"/>
  <c r="J365" i="28" s="1"/>
  <c r="K365" i="28" s="1"/>
  <c r="I365" i="28"/>
  <c r="H41" i="16"/>
  <c r="H79" i="20"/>
  <c r="H271" i="20"/>
  <c r="H283" i="20"/>
  <c r="H337" i="20"/>
  <c r="H150" i="22"/>
  <c r="H188" i="22"/>
  <c r="H236" i="22"/>
  <c r="K44" i="26"/>
  <c r="K62" i="26"/>
  <c r="K239" i="26"/>
  <c r="J328" i="26"/>
  <c r="H328" i="26"/>
  <c r="G346" i="26"/>
  <c r="I346" i="26"/>
  <c r="G367" i="26"/>
  <c r="J367" i="26" s="1"/>
  <c r="K367" i="26" s="1"/>
  <c r="I367" i="26"/>
  <c r="J20" i="28"/>
  <c r="H20" i="28"/>
  <c r="K28" i="28"/>
  <c r="I32" i="28"/>
  <c r="G32" i="28"/>
  <c r="J32" i="28" s="1"/>
  <c r="K32" i="28" s="1"/>
  <c r="J38" i="28"/>
  <c r="J42" i="28"/>
  <c r="K42" i="28" s="1"/>
  <c r="J61" i="28"/>
  <c r="K61" i="28" s="1"/>
  <c r="H61" i="28"/>
  <c r="H70" i="28"/>
  <c r="I70" i="28"/>
  <c r="G130" i="28"/>
  <c r="I130" i="28"/>
  <c r="I147" i="28"/>
  <c r="J147" i="28"/>
  <c r="I243" i="28"/>
  <c r="G243" i="28"/>
  <c r="I361" i="28"/>
  <c r="G361" i="28"/>
  <c r="J361" i="28" s="1"/>
  <c r="K361" i="28" s="1"/>
  <c r="I38" i="16"/>
  <c r="J41" i="16"/>
  <c r="I266" i="20"/>
  <c r="J271" i="20"/>
  <c r="I272" i="20"/>
  <c r="G32" i="22"/>
  <c r="J32" i="22" s="1"/>
  <c r="J40" i="22"/>
  <c r="I74" i="22"/>
  <c r="I75" i="22"/>
  <c r="H139" i="22"/>
  <c r="J142" i="22"/>
  <c r="I143" i="22"/>
  <c r="I262" i="22"/>
  <c r="H303" i="22"/>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K136" i="28" s="1"/>
  <c r="I234" i="18"/>
  <c r="J241" i="18"/>
  <c r="H269" i="18"/>
  <c r="H56" i="20"/>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K18" i="28" s="1"/>
  <c r="H18" i="28"/>
  <c r="I24" i="28"/>
  <c r="H24" i="28"/>
  <c r="K24" i="28" s="1"/>
  <c r="K40" i="28"/>
  <c r="K44" i="28"/>
  <c r="J109" i="28"/>
  <c r="H109" i="28"/>
  <c r="J166" i="28"/>
  <c r="K166" i="28" s="1"/>
  <c r="H166" i="28"/>
  <c r="I166" i="28"/>
  <c r="J196" i="28"/>
  <c r="I196" i="28"/>
  <c r="H196" i="28"/>
  <c r="G210" i="28"/>
  <c r="I210" i="28"/>
  <c r="J184" i="24"/>
  <c r="H210" i="24"/>
  <c r="H256" i="24"/>
  <c r="I308" i="24"/>
  <c r="J25" i="26"/>
  <c r="J27" i="26"/>
  <c r="J42" i="26"/>
  <c r="K42" i="26" s="1"/>
  <c r="J50" i="26"/>
  <c r="K50" i="26" s="1"/>
  <c r="J60" i="26"/>
  <c r="K60" i="26" s="1"/>
  <c r="I68" i="26"/>
  <c r="J98" i="26"/>
  <c r="J190" i="26"/>
  <c r="H237" i="26"/>
  <c r="K237" i="26" s="1"/>
  <c r="J242" i="26"/>
  <c r="K242" i="26" s="1"/>
  <c r="J248" i="26"/>
  <c r="H253" i="26"/>
  <c r="K323" i="26"/>
  <c r="J351" i="26"/>
  <c r="I50" i="28"/>
  <c r="H50" i="28"/>
  <c r="J56" i="28"/>
  <c r="K56" i="28" s="1"/>
  <c r="H66" i="28"/>
  <c r="J66" i="28"/>
  <c r="K66" i="28" s="1"/>
  <c r="J70" i="28"/>
  <c r="K70" i="28" s="1"/>
  <c r="H72" i="28"/>
  <c r="I72" i="28"/>
  <c r="I164" i="28"/>
  <c r="H164" i="28"/>
  <c r="J181" i="28"/>
  <c r="K181" i="28" s="1"/>
  <c r="G194" i="28"/>
  <c r="I194" i="28"/>
  <c r="J221" i="28"/>
  <c r="I93" i="24"/>
  <c r="J105" i="24"/>
  <c r="J178" i="24"/>
  <c r="J194" i="24"/>
  <c r="J204" i="24"/>
  <c r="I205" i="24"/>
  <c r="I209" i="24"/>
  <c r="J212" i="24"/>
  <c r="J224" i="24"/>
  <c r="H238" i="24"/>
  <c r="H240" i="24"/>
  <c r="I242" i="24"/>
  <c r="J245" i="24"/>
  <c r="J255" i="24"/>
  <c r="I256" i="24"/>
  <c r="I257" i="24"/>
  <c r="J277" i="24"/>
  <c r="K277" i="24" s="1"/>
  <c r="J280" i="24"/>
  <c r="J282" i="24"/>
  <c r="H344" i="24"/>
  <c r="H346" i="24"/>
  <c r="I348" i="24"/>
  <c r="J350" i="24"/>
  <c r="J21" i="26"/>
  <c r="J23" i="26"/>
  <c r="K23" i="26" s="1"/>
  <c r="I31" i="26"/>
  <c r="J40" i="26"/>
  <c r="K40" i="26" s="1"/>
  <c r="I43" i="26"/>
  <c r="J48" i="26"/>
  <c r="K48" i="26" s="1"/>
  <c r="I53" i="26"/>
  <c r="J58" i="26"/>
  <c r="K58" i="26" s="1"/>
  <c r="I61" i="26"/>
  <c r="J66" i="26"/>
  <c r="K66" i="26" s="1"/>
  <c r="I75" i="26"/>
  <c r="I103" i="26"/>
  <c r="I123" i="26"/>
  <c r="J170" i="26"/>
  <c r="J174" i="26"/>
  <c r="J210" i="26"/>
  <c r="J231" i="26"/>
  <c r="K231" i="26" s="1"/>
  <c r="J236" i="26"/>
  <c r="K236" i="26" s="1"/>
  <c r="I238" i="26"/>
  <c r="J247" i="26"/>
  <c r="K247" i="26" s="1"/>
  <c r="J252" i="26"/>
  <c r="I254" i="26"/>
  <c r="I261" i="26"/>
  <c r="I285" i="26"/>
  <c r="I288" i="26"/>
  <c r="I300" i="26"/>
  <c r="J315" i="26"/>
  <c r="I325" i="26"/>
  <c r="J337" i="26"/>
  <c r="K337" i="26" s="1"/>
  <c r="J347" i="26"/>
  <c r="I348" i="26"/>
  <c r="I353" i="26"/>
  <c r="I48" i="28"/>
  <c r="H48" i="28"/>
  <c r="K48" i="28" s="1"/>
  <c r="J54" i="28"/>
  <c r="I60" i="28"/>
  <c r="K68" i="28"/>
  <c r="J75" i="28"/>
  <c r="K75" i="28" s="1"/>
  <c r="H75" i="28"/>
  <c r="I84" i="28"/>
  <c r="J87" i="28"/>
  <c r="K87" i="28" s="1"/>
  <c r="I100" i="28"/>
  <c r="J105" i="28"/>
  <c r="K105" i="28" s="1"/>
  <c r="J121" i="28"/>
  <c r="H121" i="28"/>
  <c r="J125" i="28"/>
  <c r="K125" i="28" s="1"/>
  <c r="I133" i="28"/>
  <c r="J139" i="28"/>
  <c r="J141" i="28"/>
  <c r="J146" i="28"/>
  <c r="K146" i="28" s="1"/>
  <c r="H146" i="28"/>
  <c r="J154" i="28"/>
  <c r="I154" i="28"/>
  <c r="H154" i="28"/>
  <c r="I160" i="28"/>
  <c r="J206" i="28"/>
  <c r="I206" i="28"/>
  <c r="I241" i="28"/>
  <c r="G241" i="28"/>
  <c r="I245" i="28"/>
  <c r="G245" i="28"/>
  <c r="J245" i="28" s="1"/>
  <c r="J262" i="28"/>
  <c r="G366" i="28"/>
  <c r="J366" i="28" s="1"/>
  <c r="K366" i="28" s="1"/>
  <c r="I366" i="28"/>
  <c r="K38" i="26"/>
  <c r="I41" i="26"/>
  <c r="I49" i="26"/>
  <c r="K56" i="26"/>
  <c r="I59" i="26"/>
  <c r="K64" i="26"/>
  <c r="K68" i="26"/>
  <c r="I73" i="26"/>
  <c r="I81" i="26"/>
  <c r="I99" i="26"/>
  <c r="J114" i="26"/>
  <c r="I121" i="26"/>
  <c r="I127" i="26"/>
  <c r="I139" i="26"/>
  <c r="J166" i="26"/>
  <c r="J186" i="26"/>
  <c r="I199" i="26"/>
  <c r="I205" i="26"/>
  <c r="I232" i="26"/>
  <c r="K234" i="26"/>
  <c r="I237" i="26"/>
  <c r="I253" i="26"/>
  <c r="I259" i="26"/>
  <c r="I283" i="26"/>
  <c r="I286" i="26"/>
  <c r="K313" i="26"/>
  <c r="I326" i="26"/>
  <c r="I333" i="26"/>
  <c r="I344" i="26"/>
  <c r="I369" i="26"/>
  <c r="I17" i="28"/>
  <c r="I19" i="28"/>
  <c r="I28" i="28"/>
  <c r="I30" i="28"/>
  <c r="K33" i="28"/>
  <c r="K34" i="28"/>
  <c r="I46" i="28"/>
  <c r="H46" i="28"/>
  <c r="K46" i="28" s="1"/>
  <c r="J50" i="28"/>
  <c r="K50" i="28" s="1"/>
  <c r="H54" i="28"/>
  <c r="I58" i="28"/>
  <c r="K60" i="28"/>
  <c r="I66" i="28"/>
  <c r="J72" i="28"/>
  <c r="K72" i="28" s="1"/>
  <c r="J73" i="28"/>
  <c r="H73" i="28"/>
  <c r="H80" i="28"/>
  <c r="J80" i="28"/>
  <c r="J95" i="28"/>
  <c r="K95" i="28" s="1"/>
  <c r="H95" i="28"/>
  <c r="J99" i="28"/>
  <c r="K99" i="28" s="1"/>
  <c r="J115" i="28"/>
  <c r="H115" i="28"/>
  <c r="J132" i="28"/>
  <c r="J138" i="28"/>
  <c r="J144" i="28"/>
  <c r="K144" i="28" s="1"/>
  <c r="H144" i="28"/>
  <c r="I149" i="28"/>
  <c r="G152" i="28"/>
  <c r="J152" i="28" s="1"/>
  <c r="K152" i="28" s="1"/>
  <c r="I152" i="28"/>
  <c r="I156" i="28"/>
  <c r="I157" i="28"/>
  <c r="I159" i="28"/>
  <c r="J159" i="28"/>
  <c r="J168" i="28"/>
  <c r="I168" i="28"/>
  <c r="I193" i="28"/>
  <c r="H193" i="28"/>
  <c r="K193" i="28" s="1"/>
  <c r="J204" i="28"/>
  <c r="H204" i="28"/>
  <c r="I233" i="28"/>
  <c r="J258" i="28"/>
  <c r="J140" i="28"/>
  <c r="J161" i="28"/>
  <c r="J191" i="28"/>
  <c r="K191" i="28" s="1"/>
  <c r="J211" i="28"/>
  <c r="J212" i="28"/>
  <c r="I212" i="28"/>
  <c r="J215" i="28"/>
  <c r="J217" i="28"/>
  <c r="J230" i="28"/>
  <c r="J256" i="28"/>
  <c r="J264" i="28"/>
  <c r="J265" i="28"/>
  <c r="K265" i="28" s="1"/>
  <c r="H265" i="28"/>
  <c r="J269" i="28"/>
  <c r="J270" i="28"/>
  <c r="J278" i="28"/>
  <c r="J67" i="28"/>
  <c r="K67" i="28" s="1"/>
  <c r="J81" i="28"/>
  <c r="K81" i="28" s="1"/>
  <c r="J91" i="28"/>
  <c r="K91" i="28" s="1"/>
  <c r="I110" i="28"/>
  <c r="I116" i="28"/>
  <c r="J134" i="28"/>
  <c r="I137" i="28"/>
  <c r="J142" i="28"/>
  <c r="K142" i="28" s="1"/>
  <c r="I145" i="28"/>
  <c r="J151" i="28"/>
  <c r="J160" i="28"/>
  <c r="I167" i="28"/>
  <c r="I169" i="28"/>
  <c r="J183" i="28"/>
  <c r="K183" i="28" s="1"/>
  <c r="J198" i="28"/>
  <c r="J207" i="28"/>
  <c r="J210" i="28"/>
  <c r="H210" i="28"/>
  <c r="I235" i="28"/>
  <c r="J248" i="28"/>
  <c r="J250" i="28"/>
  <c r="J252" i="28"/>
  <c r="J254" i="28"/>
  <c r="J275" i="28"/>
  <c r="H275" i="28"/>
  <c r="I290" i="28"/>
  <c r="I316" i="28"/>
  <c r="I318" i="28"/>
  <c r="J327" i="28"/>
  <c r="I338" i="28"/>
  <c r="I165" i="28"/>
  <c r="J171" i="28"/>
  <c r="I172" i="28"/>
  <c r="J179" i="28"/>
  <c r="K179" i="28" s="1"/>
  <c r="J187" i="28"/>
  <c r="K187" i="28" s="1"/>
  <c r="I197" i="28"/>
  <c r="J199" i="28"/>
  <c r="I203" i="28"/>
  <c r="I209" i="28"/>
  <c r="I213" i="28"/>
  <c r="J218" i="28"/>
  <c r="J219" i="28"/>
  <c r="J220" i="28"/>
  <c r="J224" i="28"/>
  <c r="J225" i="28"/>
  <c r="I234" i="28"/>
  <c r="I236" i="28"/>
  <c r="I238" i="28"/>
  <c r="J240" i="28"/>
  <c r="J242" i="28"/>
  <c r="J244" i="28"/>
  <c r="J246" i="28"/>
  <c r="J263" i="28"/>
  <c r="J271" i="28"/>
  <c r="J279" i="28"/>
  <c r="K279" i="28" s="1"/>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K120" i="28" s="1"/>
  <c r="J123" i="28"/>
  <c r="K123" i="28" s="1"/>
  <c r="H124" i="28"/>
  <c r="J124" i="28"/>
  <c r="J130" i="28"/>
  <c r="H130" i="28"/>
  <c r="J200" i="28"/>
  <c r="I200" i="28"/>
  <c r="H200" i="28"/>
  <c r="J214" i="28"/>
  <c r="I214" i="28"/>
  <c r="H214" i="28"/>
  <c r="J222" i="28"/>
  <c r="I222" i="28"/>
  <c r="H222" i="28"/>
  <c r="J231" i="28"/>
  <c r="H231" i="28"/>
  <c r="I231" i="28"/>
  <c r="J239" i="28"/>
  <c r="H239" i="28"/>
  <c r="I239" i="28"/>
  <c r="J247" i="28"/>
  <c r="K247" i="28" s="1"/>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I174" i="28"/>
  <c r="H174" i="28"/>
  <c r="J176" i="28"/>
  <c r="I176" i="28"/>
  <c r="H176" i="28"/>
  <c r="J178" i="28"/>
  <c r="I178" i="28"/>
  <c r="H178" i="28"/>
  <c r="J180" i="28"/>
  <c r="I180" i="28"/>
  <c r="H180" i="28"/>
  <c r="J182" i="28"/>
  <c r="I182" i="28"/>
  <c r="H182" i="28"/>
  <c r="J184" i="28"/>
  <c r="I184" i="28"/>
  <c r="H184" i="28"/>
  <c r="J186" i="28"/>
  <c r="I186" i="28"/>
  <c r="H186" i="28"/>
  <c r="J188" i="28"/>
  <c r="I188" i="28"/>
  <c r="H188" i="28"/>
  <c r="J190" i="28"/>
  <c r="I190" i="28"/>
  <c r="H190" i="28"/>
  <c r="J74" i="28"/>
  <c r="K74" i="28" s="1"/>
  <c r="H88" i="28"/>
  <c r="J88" i="28"/>
  <c r="H92" i="28"/>
  <c r="J92" i="28"/>
  <c r="H100" i="28"/>
  <c r="J100" i="28"/>
  <c r="H102" i="28"/>
  <c r="J102" i="28"/>
  <c r="H110" i="28"/>
  <c r="J110" i="28"/>
  <c r="H112" i="28"/>
  <c r="J112" i="28"/>
  <c r="H116" i="28"/>
  <c r="J116" i="28"/>
  <c r="H118" i="28"/>
  <c r="J118" i="28"/>
  <c r="J126" i="28"/>
  <c r="H126" i="28"/>
  <c r="H328" i="28"/>
  <c r="J328" i="28"/>
  <c r="I328" i="28"/>
  <c r="J127" i="28"/>
  <c r="K127" i="28" s="1"/>
  <c r="K204" i="28"/>
  <c r="I204" i="28"/>
  <c r="I228" i="28"/>
  <c r="H228" i="28"/>
  <c r="J228" i="28"/>
  <c r="K228" i="28" s="1"/>
  <c r="J233" i="28"/>
  <c r="K233" i="28" s="1"/>
  <c r="H233" i="28"/>
  <c r="J241" i="28"/>
  <c r="H241" i="28"/>
  <c r="J249" i="28"/>
  <c r="K249" i="28" s="1"/>
  <c r="H249" i="28"/>
  <c r="J257" i="28"/>
  <c r="H257" i="28"/>
  <c r="H304" i="28"/>
  <c r="J304" i="28"/>
  <c r="I304" i="28"/>
  <c r="H320" i="28"/>
  <c r="J320" i="28"/>
  <c r="I320" i="28"/>
  <c r="H352" i="28"/>
  <c r="J352" i="28"/>
  <c r="K352" i="28" s="1"/>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K132" i="28"/>
  <c r="I132" i="28"/>
  <c r="K134" i="28"/>
  <c r="I134" i="28"/>
  <c r="I136" i="28"/>
  <c r="K138" i="28"/>
  <c r="I138" i="28"/>
  <c r="K140" i="28"/>
  <c r="I140" i="28"/>
  <c r="I142" i="28"/>
  <c r="I144" i="28"/>
  <c r="K154" i="28"/>
  <c r="K158" i="28"/>
  <c r="K196" i="28"/>
  <c r="K210" i="28"/>
  <c r="K218" i="28"/>
  <c r="K225" i="28"/>
  <c r="I225" i="28"/>
  <c r="J235" i="28"/>
  <c r="H235" i="28"/>
  <c r="J243" i="28"/>
  <c r="H243" i="28"/>
  <c r="J251" i="28"/>
  <c r="H251" i="28"/>
  <c r="J259" i="28"/>
  <c r="H259" i="28"/>
  <c r="H286" i="28"/>
  <c r="J286" i="28"/>
  <c r="I286" i="28"/>
  <c r="H288" i="28"/>
  <c r="J288" i="28"/>
  <c r="K288" i="28" s="1"/>
  <c r="I288" i="28"/>
  <c r="J129" i="28"/>
  <c r="K129" i="28" s="1"/>
  <c r="H148" i="28"/>
  <c r="K148" i="28" s="1"/>
  <c r="I151" i="28"/>
  <c r="J156" i="28"/>
  <c r="K156" i="28" s="1"/>
  <c r="H160" i="28"/>
  <c r="K160" i="28" s="1"/>
  <c r="I163" i="28"/>
  <c r="J164" i="28"/>
  <c r="H168" i="28"/>
  <c r="K168" i="28" s="1"/>
  <c r="I171" i="28"/>
  <c r="J172" i="28"/>
  <c r="K172" i="28" s="1"/>
  <c r="I175" i="28"/>
  <c r="I177" i="28"/>
  <c r="I179" i="28"/>
  <c r="I181" i="28"/>
  <c r="I183" i="28"/>
  <c r="I185" i="28"/>
  <c r="I187" i="28"/>
  <c r="I189" i="28"/>
  <c r="I191" i="28"/>
  <c r="J194" i="28"/>
  <c r="K194" i="28" s="1"/>
  <c r="H198" i="28"/>
  <c r="I201" i="28"/>
  <c r="H206" i="28"/>
  <c r="K206" i="28" s="1"/>
  <c r="H212" i="28"/>
  <c r="K212" i="28" s="1"/>
  <c r="I215" i="28"/>
  <c r="J216" i="28"/>
  <c r="K216" i="28" s="1"/>
  <c r="H220" i="28"/>
  <c r="H224" i="28"/>
  <c r="I224" i="28"/>
  <c r="J229" i="28"/>
  <c r="H229" i="28"/>
  <c r="I232" i="28"/>
  <c r="J237" i="28"/>
  <c r="H237" i="28"/>
  <c r="I240" i="28"/>
  <c r="H245" i="28"/>
  <c r="I248" i="28"/>
  <c r="J253" i="28"/>
  <c r="H253" i="28"/>
  <c r="I256" i="28"/>
  <c r="H312" i="28"/>
  <c r="J312" i="28"/>
  <c r="I312" i="28"/>
  <c r="H336" i="28"/>
  <c r="J336" i="28"/>
  <c r="K336" i="28" s="1"/>
  <c r="I336" i="28"/>
  <c r="H133" i="28"/>
  <c r="K133" i="28" s="1"/>
  <c r="H135" i="28"/>
  <c r="K135" i="28" s="1"/>
  <c r="H137" i="28"/>
  <c r="K137" i="28" s="1"/>
  <c r="H139" i="28"/>
  <c r="K139" i="28" s="1"/>
  <c r="H141" i="28"/>
  <c r="H143" i="28"/>
  <c r="K143" i="28" s="1"/>
  <c r="H145" i="28"/>
  <c r="K145" i="28" s="1"/>
  <c r="H147" i="28"/>
  <c r="K147" i="28" s="1"/>
  <c r="H149" i="28"/>
  <c r="K149" i="28" s="1"/>
  <c r="H151" i="28"/>
  <c r="K151" i="28" s="1"/>
  <c r="H153" i="28"/>
  <c r="K153" i="28" s="1"/>
  <c r="H157" i="28"/>
  <c r="K157" i="28" s="1"/>
  <c r="H159" i="28"/>
  <c r="H161" i="28"/>
  <c r="K161" i="28" s="1"/>
  <c r="H163" i="28"/>
  <c r="K163" i="28" s="1"/>
  <c r="H165" i="28"/>
  <c r="K165" i="28" s="1"/>
  <c r="H167" i="28"/>
  <c r="K167" i="28" s="1"/>
  <c r="H169" i="28"/>
  <c r="K169" i="28" s="1"/>
  <c r="H171" i="28"/>
  <c r="H195" i="28"/>
  <c r="K195" i="28" s="1"/>
  <c r="H197" i="28"/>
  <c r="H199" i="28"/>
  <c r="K199" i="28" s="1"/>
  <c r="H201" i="28"/>
  <c r="K201" i="28" s="1"/>
  <c r="H203" i="28"/>
  <c r="K203" i="28" s="1"/>
  <c r="H205" i="28"/>
  <c r="K205" i="28" s="1"/>
  <c r="H207" i="28"/>
  <c r="H209" i="28"/>
  <c r="K209" i="28" s="1"/>
  <c r="H211" i="28"/>
  <c r="H213" i="28"/>
  <c r="K213" i="28" s="1"/>
  <c r="H215" i="28"/>
  <c r="K215" i="28" s="1"/>
  <c r="H217" i="28"/>
  <c r="K217" i="28" s="1"/>
  <c r="H219" i="28"/>
  <c r="H221" i="28"/>
  <c r="K221" i="28" s="1"/>
  <c r="J226" i="28"/>
  <c r="K226" i="28" s="1"/>
  <c r="K261" i="28"/>
  <c r="I261" i="28"/>
  <c r="I262" i="28"/>
  <c r="K263" i="28"/>
  <c r="I263" i="28"/>
  <c r="I264" i="28"/>
  <c r="I265" i="28"/>
  <c r="I266" i="28"/>
  <c r="K267" i="28"/>
  <c r="I267" i="28"/>
  <c r="I268" i="28"/>
  <c r="K269" i="28"/>
  <c r="I269" i="28"/>
  <c r="I270" i="28"/>
  <c r="K271" i="28"/>
  <c r="I271" i="28"/>
  <c r="I272" i="28"/>
  <c r="I273" i="28"/>
  <c r="I274" i="28"/>
  <c r="K275" i="28"/>
  <c r="I275" i="28"/>
  <c r="I276" i="28"/>
  <c r="K277" i="28"/>
  <c r="I277" i="28"/>
  <c r="I278" i="28"/>
  <c r="I279" i="28"/>
  <c r="H282" i="28"/>
  <c r="J282" i="28"/>
  <c r="I282" i="28"/>
  <c r="H298" i="28"/>
  <c r="J298" i="28"/>
  <c r="K298" i="28" s="1"/>
  <c r="I298" i="28"/>
  <c r="H308" i="28"/>
  <c r="J308" i="28"/>
  <c r="K308" i="28" s="1"/>
  <c r="H316" i="28"/>
  <c r="J316" i="28"/>
  <c r="J223" i="28"/>
  <c r="K223" i="28" s="1"/>
  <c r="I223" i="28"/>
  <c r="J227" i="28"/>
  <c r="K227" i="28" s="1"/>
  <c r="I227" i="28"/>
  <c r="H324" i="28"/>
  <c r="J324" i="28"/>
  <c r="K324" i="28" s="1"/>
  <c r="I324" i="28"/>
  <c r="H332" i="28"/>
  <c r="J332" i="28"/>
  <c r="I332" i="28"/>
  <c r="H340" i="28"/>
  <c r="J340" i="28"/>
  <c r="I340" i="28"/>
  <c r="H342" i="28"/>
  <c r="J342" i="28"/>
  <c r="I342" i="28"/>
  <c r="H348" i="28"/>
  <c r="J348" i="28"/>
  <c r="K348" i="28" s="1"/>
  <c r="I348" i="28"/>
  <c r="H230" i="28"/>
  <c r="K230" i="28" s="1"/>
  <c r="H232" i="28"/>
  <c r="K232" i="28" s="1"/>
  <c r="H234" i="28"/>
  <c r="K234" i="28" s="1"/>
  <c r="H236" i="28"/>
  <c r="K236" i="28" s="1"/>
  <c r="H238" i="28"/>
  <c r="K238" i="28" s="1"/>
  <c r="H240" i="28"/>
  <c r="K240" i="28" s="1"/>
  <c r="H242" i="28"/>
  <c r="K242" i="28" s="1"/>
  <c r="H244" i="28"/>
  <c r="K244" i="28" s="1"/>
  <c r="H246" i="28"/>
  <c r="H248" i="28"/>
  <c r="H250" i="28"/>
  <c r="K250" i="28" s="1"/>
  <c r="H252" i="28"/>
  <c r="K252" i="28" s="1"/>
  <c r="H254" i="28"/>
  <c r="H256" i="28"/>
  <c r="K256" i="28" s="1"/>
  <c r="H258" i="28"/>
  <c r="H262" i="28"/>
  <c r="K262" i="28" s="1"/>
  <c r="H264" i="28"/>
  <c r="H266" i="28"/>
  <c r="K266" i="28" s="1"/>
  <c r="H268" i="28"/>
  <c r="K268" i="28" s="1"/>
  <c r="H270" i="28"/>
  <c r="K270" i="28" s="1"/>
  <c r="H272" i="28"/>
  <c r="H274" i="28"/>
  <c r="K274" i="28" s="1"/>
  <c r="H276" i="28"/>
  <c r="H278" i="28"/>
  <c r="K278" i="28" s="1"/>
  <c r="H284" i="28"/>
  <c r="J284" i="28"/>
  <c r="J287" i="28"/>
  <c r="H290" i="28"/>
  <c r="J290" i="28"/>
  <c r="J293" i="28"/>
  <c r="H296" i="28"/>
  <c r="J296" i="28"/>
  <c r="H300" i="28"/>
  <c r="J300" i="28"/>
  <c r="J303" i="28"/>
  <c r="J307" i="28"/>
  <c r="J311" i="28"/>
  <c r="J315" i="28"/>
  <c r="J319" i="28"/>
  <c r="H322" i="28"/>
  <c r="J322" i="28"/>
  <c r="H326" i="28"/>
  <c r="J326" i="28"/>
  <c r="K326" i="28" s="1"/>
  <c r="H330" i="28"/>
  <c r="J330" i="28"/>
  <c r="H334" i="28"/>
  <c r="J334" i="28"/>
  <c r="K334" i="28" s="1"/>
  <c r="H338" i="28"/>
  <c r="J338" i="28"/>
  <c r="H344" i="28"/>
  <c r="J344" i="28"/>
  <c r="K344" i="28" s="1"/>
  <c r="H350" i="28"/>
  <c r="J350" i="28"/>
  <c r="I370" i="28"/>
  <c r="G370" i="28"/>
  <c r="J370" i="28" s="1"/>
  <c r="K370" i="28" s="1"/>
  <c r="H280" i="28"/>
  <c r="J280" i="28"/>
  <c r="J283" i="28"/>
  <c r="J289" i="28"/>
  <c r="H292" i="28"/>
  <c r="J292" i="28"/>
  <c r="J295" i="28"/>
  <c r="J299" i="28"/>
  <c r="H302" i="28"/>
  <c r="J302" i="28"/>
  <c r="H306" i="28"/>
  <c r="J306" i="28"/>
  <c r="K306" i="28" s="1"/>
  <c r="H310" i="28"/>
  <c r="J310" i="28"/>
  <c r="H314" i="28"/>
  <c r="J314" i="28"/>
  <c r="K314" i="28" s="1"/>
  <c r="H318" i="28"/>
  <c r="J318" i="28"/>
  <c r="J325" i="28"/>
  <c r="J329" i="28"/>
  <c r="J333" i="28"/>
  <c r="J337" i="28"/>
  <c r="J343" i="28"/>
  <c r="H346" i="28"/>
  <c r="J346" i="28"/>
  <c r="J349" i="28"/>
  <c r="J353" i="28"/>
  <c r="H283" i="28"/>
  <c r="H285" i="28"/>
  <c r="K285" i="28" s="1"/>
  <c r="H287" i="28"/>
  <c r="H289" i="28"/>
  <c r="H291" i="28"/>
  <c r="H293" i="28"/>
  <c r="H295" i="28"/>
  <c r="H297" i="28"/>
  <c r="K297" i="28" s="1"/>
  <c r="H299" i="28"/>
  <c r="H303" i="28"/>
  <c r="H305" i="28"/>
  <c r="K305" i="28" s="1"/>
  <c r="H307" i="28"/>
  <c r="H309" i="28"/>
  <c r="K309" i="28" s="1"/>
  <c r="H311" i="28"/>
  <c r="H313" i="28"/>
  <c r="H315" i="28"/>
  <c r="H317" i="28"/>
  <c r="H319" i="28"/>
  <c r="H323" i="28"/>
  <c r="H325" i="28"/>
  <c r="H327" i="28"/>
  <c r="K327" i="28" s="1"/>
  <c r="H329" i="28"/>
  <c r="H331" i="28"/>
  <c r="H333" i="28"/>
  <c r="H335" i="28"/>
  <c r="H337" i="28"/>
  <c r="H339" i="28"/>
  <c r="K339" i="28" s="1"/>
  <c r="H343" i="28"/>
  <c r="H345" i="28"/>
  <c r="K345" i="28" s="1"/>
  <c r="H347" i="28"/>
  <c r="K347" i="28" s="1"/>
  <c r="H349" i="28"/>
  <c r="H351" i="28"/>
  <c r="H353" i="28"/>
  <c r="J369" i="28"/>
  <c r="K369" i="28" s="1"/>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K341" i="22" s="1"/>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K37" i="14" s="1"/>
  <c r="I77" i="14"/>
  <c r="J82" i="14"/>
  <c r="I105" i="14"/>
  <c r="J106" i="14"/>
  <c r="I303" i="14"/>
  <c r="I313" i="14"/>
  <c r="I308" i="16"/>
  <c r="I342" i="16"/>
  <c r="I18" i="18"/>
  <c r="J165" i="18"/>
  <c r="J170" i="18"/>
  <c r="H261" i="18"/>
  <c r="K261" i="18" s="1"/>
  <c r="I271" i="18"/>
  <c r="J285" i="18"/>
  <c r="J315" i="18"/>
  <c r="H326" i="18"/>
  <c r="J347" i="18"/>
  <c r="H28" i="20"/>
  <c r="J38" i="20"/>
  <c r="H76" i="20"/>
  <c r="J91" i="20"/>
  <c r="I92" i="20"/>
  <c r="J105" i="20"/>
  <c r="H205" i="20"/>
  <c r="H209" i="20"/>
  <c r="J234" i="20"/>
  <c r="J245" i="20"/>
  <c r="J250" i="20"/>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K334" i="22" s="1"/>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G361" i="24"/>
  <c r="J361" i="24" s="1"/>
  <c r="K361" i="24" s="1"/>
  <c r="I361" i="24"/>
  <c r="I30" i="26"/>
  <c r="H30" i="26"/>
  <c r="I137" i="26"/>
  <c r="G137" i="26"/>
  <c r="J137" i="26" s="1"/>
  <c r="I217" i="26"/>
  <c r="G217" i="26"/>
  <c r="J217" i="26" s="1"/>
  <c r="J224" i="26"/>
  <c r="H224" i="26"/>
  <c r="G227" i="26"/>
  <c r="I227" i="26"/>
  <c r="I233" i="26"/>
  <c r="J233" i="26"/>
  <c r="H233" i="26"/>
  <c r="I249" i="26"/>
  <c r="J249" i="26"/>
  <c r="H249" i="26"/>
  <c r="J259" i="22"/>
  <c r="J31" i="24"/>
  <c r="J87" i="24"/>
  <c r="K87" i="24" s="1"/>
  <c r="J23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K110" i="22" s="1"/>
  <c r="I116" i="22"/>
  <c r="H135" i="22"/>
  <c r="H142" i="22"/>
  <c r="K142" i="22" s="1"/>
  <c r="I146" i="22"/>
  <c r="I169" i="22"/>
  <c r="J174" i="22"/>
  <c r="H212" i="22"/>
  <c r="H223" i="22"/>
  <c r="K223" i="22" s="1"/>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K231" i="24" s="1"/>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J136" i="26"/>
  <c r="J148" i="26"/>
  <c r="K315" i="26"/>
  <c r="I319" i="26"/>
  <c r="H319" i="26"/>
  <c r="H254" i="24"/>
  <c r="H259" i="24"/>
  <c r="H266" i="24"/>
  <c r="I268" i="24"/>
  <c r="J284" i="24"/>
  <c r="K284" i="24" s="1"/>
  <c r="J311" i="24"/>
  <c r="K311" i="24" s="1"/>
  <c r="H316" i="24"/>
  <c r="H322" i="24"/>
  <c r="H326" i="24"/>
  <c r="I335" i="24"/>
  <c r="H345" i="24"/>
  <c r="G360" i="24"/>
  <c r="J360" i="24" s="1"/>
  <c r="G366" i="24"/>
  <c r="J366" i="24" s="1"/>
  <c r="K366" i="24" s="1"/>
  <c r="J17" i="26"/>
  <c r="J19" i="26"/>
  <c r="I21" i="26"/>
  <c r="I23" i="26"/>
  <c r="I25" i="26"/>
  <c r="I27" i="26"/>
  <c r="I29" i="26"/>
  <c r="J37" i="26"/>
  <c r="J39" i="26"/>
  <c r="J41" i="26"/>
  <c r="J43" i="26"/>
  <c r="J45" i="26"/>
  <c r="J47" i="26"/>
  <c r="J49" i="26"/>
  <c r="J53" i="26"/>
  <c r="J55" i="26"/>
  <c r="J57" i="26"/>
  <c r="J59" i="26"/>
  <c r="J61" i="26"/>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K342" i="24" s="1"/>
  <c r="H349" i="24"/>
  <c r="I354" i="24"/>
  <c r="K21" i="26"/>
  <c r="K25" i="26"/>
  <c r="K27"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K343" i="26" s="1"/>
  <c r="I347" i="26"/>
  <c r="H347" i="26"/>
  <c r="K347" i="26" s="1"/>
  <c r="I351" i="26"/>
  <c r="H351" i="26"/>
  <c r="K351" i="26" s="1"/>
  <c r="J214" i="26"/>
  <c r="J228" i="26"/>
  <c r="K228" i="26" s="1"/>
  <c r="K245" i="26"/>
  <c r="K253" i="26"/>
  <c r="J257" i="26"/>
  <c r="K258" i="26"/>
  <c r="J317" i="26"/>
  <c r="K317" i="26" s="1"/>
  <c r="J327" i="26"/>
  <c r="K327" i="26" s="1"/>
  <c r="J333" i="26"/>
  <c r="K333" i="26" s="1"/>
  <c r="J339" i="26"/>
  <c r="K339" i="26" s="1"/>
  <c r="I371" i="26"/>
  <c r="I151" i="26"/>
  <c r="J158" i="26"/>
  <c r="I181" i="26"/>
  <c r="J196" i="26"/>
  <c r="J218" i="26"/>
  <c r="J230" i="26"/>
  <c r="J235" i="26"/>
  <c r="K235" i="26" s="1"/>
  <c r="J238" i="26"/>
  <c r="J243" i="26"/>
  <c r="K243" i="26" s="1"/>
  <c r="J246" i="26"/>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K232" i="26" s="1"/>
  <c r="I234" i="26"/>
  <c r="I236" i="26"/>
  <c r="H238" i="26"/>
  <c r="H240" i="26"/>
  <c r="K240" i="26" s="1"/>
  <c r="I242" i="26"/>
  <c r="I244" i="26"/>
  <c r="H246" i="26"/>
  <c r="I250" i="26"/>
  <c r="H254" i="26"/>
  <c r="I255" i="26"/>
  <c r="H256" i="26"/>
  <c r="K256" i="26" s="1"/>
  <c r="H259" i="26"/>
  <c r="K259" i="26" s="1"/>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K115" i="26" s="1"/>
  <c r="H125" i="26"/>
  <c r="J125" i="26"/>
  <c r="H129" i="26"/>
  <c r="J129" i="26"/>
  <c r="K129" i="26" s="1"/>
  <c r="H159" i="26"/>
  <c r="J159" i="26"/>
  <c r="H163" i="26"/>
  <c r="J163" i="26"/>
  <c r="K163" i="26" s="1"/>
  <c r="H167" i="26"/>
  <c r="J167" i="26"/>
  <c r="H171" i="26"/>
  <c r="J171" i="26"/>
  <c r="K171" i="26" s="1"/>
  <c r="H193" i="26"/>
  <c r="J193" i="26"/>
  <c r="H197" i="26"/>
  <c r="J197" i="26"/>
  <c r="K197" i="26" s="1"/>
  <c r="H201" i="26"/>
  <c r="J201" i="26"/>
  <c r="H211" i="26"/>
  <c r="J211" i="26"/>
  <c r="K211" i="26" s="1"/>
  <c r="H215" i="26"/>
  <c r="J215" i="26"/>
  <c r="H219" i="26"/>
  <c r="J219" i="26"/>
  <c r="K219" i="26" s="1"/>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K177" i="26" s="1"/>
  <c r="H181" i="26"/>
  <c r="J181" i="26"/>
  <c r="H185" i="26"/>
  <c r="J185" i="26"/>
  <c r="K185" i="26" s="1"/>
  <c r="H189" i="26"/>
  <c r="J189" i="26"/>
  <c r="H203" i="26"/>
  <c r="J203" i="26"/>
  <c r="K203" i="26" s="1"/>
  <c r="H207" i="26"/>
  <c r="J207" i="26"/>
  <c r="H221" i="26"/>
  <c r="J221" i="26"/>
  <c r="K221" i="26" s="1"/>
  <c r="I262" i="26"/>
  <c r="G262" i="26"/>
  <c r="H268" i="26"/>
  <c r="J268" i="26"/>
  <c r="K268" i="26" s="1"/>
  <c r="I268" i="26"/>
  <c r="I17" i="26"/>
  <c r="I19" i="26"/>
  <c r="J70" i="26"/>
  <c r="K70" i="26" s="1"/>
  <c r="H70" i="26"/>
  <c r="H71" i="26"/>
  <c r="J71" i="26"/>
  <c r="J72" i="26"/>
  <c r="K72" i="26" s="1"/>
  <c r="H72" i="26"/>
  <c r="H73" i="26"/>
  <c r="J73" i="26"/>
  <c r="J74" i="26"/>
  <c r="K74" i="26" s="1"/>
  <c r="H74" i="26"/>
  <c r="H75" i="26"/>
  <c r="J75" i="26"/>
  <c r="J76" i="26"/>
  <c r="K76" i="26" s="1"/>
  <c r="H76" i="26"/>
  <c r="H77" i="26"/>
  <c r="J77" i="26"/>
  <c r="J78" i="26"/>
  <c r="K78" i="26" s="1"/>
  <c r="H78" i="26"/>
  <c r="H79" i="26"/>
  <c r="J79" i="26"/>
  <c r="J80" i="26"/>
  <c r="K80" i="26" s="1"/>
  <c r="H80" i="26"/>
  <c r="H81" i="26"/>
  <c r="J81" i="26"/>
  <c r="H93" i="26"/>
  <c r="J93" i="26"/>
  <c r="J100" i="26"/>
  <c r="H103" i="26"/>
  <c r="J103" i="26"/>
  <c r="K103" i="26" s="1"/>
  <c r="J110" i="26"/>
  <c r="H113" i="26"/>
  <c r="J113" i="26"/>
  <c r="J120" i="26"/>
  <c r="H123" i="26"/>
  <c r="J123" i="26"/>
  <c r="H127" i="26"/>
  <c r="J127" i="26"/>
  <c r="K127" i="26" s="1"/>
  <c r="J134" i="26"/>
  <c r="J138" i="26"/>
  <c r="J142" i="26"/>
  <c r="J146" i="26"/>
  <c r="J150" i="26"/>
  <c r="J154" i="26"/>
  <c r="H157" i="26"/>
  <c r="J157" i="26"/>
  <c r="K157" i="26" s="1"/>
  <c r="H161" i="26"/>
  <c r="J161" i="26"/>
  <c r="H165" i="26"/>
  <c r="J165" i="26"/>
  <c r="K165" i="26" s="1"/>
  <c r="H169" i="26"/>
  <c r="J169" i="26"/>
  <c r="J176" i="26"/>
  <c r="J180" i="26"/>
  <c r="J184" i="26"/>
  <c r="J188" i="26"/>
  <c r="H195" i="26"/>
  <c r="J195" i="26"/>
  <c r="K195" i="26" s="1"/>
  <c r="H199" i="26"/>
  <c r="J199" i="26"/>
  <c r="J206" i="26"/>
  <c r="H209" i="26"/>
  <c r="J209" i="26"/>
  <c r="H213" i="26"/>
  <c r="J213" i="26"/>
  <c r="H217" i="26"/>
  <c r="I219" i="26"/>
  <c r="J220" i="26"/>
  <c r="H223" i="26"/>
  <c r="J223" i="26"/>
  <c r="I225" i="26"/>
  <c r="J226" i="26"/>
  <c r="K226" i="26" s="1"/>
  <c r="H227" i="26"/>
  <c r="J227" i="26"/>
  <c r="J229" i="26"/>
  <c r="H272" i="26"/>
  <c r="J272" i="26"/>
  <c r="I272" i="26"/>
  <c r="H67" i="26"/>
  <c r="J67" i="26"/>
  <c r="I83" i="26"/>
  <c r="I84" i="26"/>
  <c r="I85" i="26"/>
  <c r="I86" i="26"/>
  <c r="I87" i="26"/>
  <c r="I88" i="26"/>
  <c r="I89" i="26"/>
  <c r="I90" i="26"/>
  <c r="I91" i="26"/>
  <c r="J92" i="26"/>
  <c r="I95" i="26"/>
  <c r="H99" i="26"/>
  <c r="J99" i="26"/>
  <c r="J102" i="26"/>
  <c r="I105" i="26"/>
  <c r="H109" i="26"/>
  <c r="J109" i="26"/>
  <c r="J112" i="26"/>
  <c r="I115" i="26"/>
  <c r="J116" i="26"/>
  <c r="H119" i="26"/>
  <c r="J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K124" i="26" s="1"/>
  <c r="H126" i="26"/>
  <c r="H128" i="26"/>
  <c r="H130" i="26"/>
  <c r="H132" i="26"/>
  <c r="H134" i="26"/>
  <c r="H136" i="26"/>
  <c r="K136" i="26" s="1"/>
  <c r="H138" i="26"/>
  <c r="H140" i="26"/>
  <c r="H142" i="26"/>
  <c r="H144" i="26"/>
  <c r="H146" i="26"/>
  <c r="H148" i="26"/>
  <c r="H150" i="26"/>
  <c r="H152" i="26"/>
  <c r="K152" i="26" s="1"/>
  <c r="H154" i="26"/>
  <c r="H156" i="26"/>
  <c r="H158" i="26"/>
  <c r="H160" i="26"/>
  <c r="H162" i="26"/>
  <c r="H164" i="26"/>
  <c r="H166" i="26"/>
  <c r="K166" i="26" s="1"/>
  <c r="H168" i="26"/>
  <c r="H170" i="26"/>
  <c r="H172" i="26"/>
  <c r="H174" i="26"/>
  <c r="K174" i="26" s="1"/>
  <c r="H176" i="26"/>
  <c r="H178" i="26"/>
  <c r="H180" i="26"/>
  <c r="H182" i="26"/>
  <c r="H184" i="26"/>
  <c r="H186" i="26"/>
  <c r="K186" i="26" s="1"/>
  <c r="H188" i="26"/>
  <c r="H190" i="26"/>
  <c r="K190" i="26" s="1"/>
  <c r="H194" i="26"/>
  <c r="H196" i="26"/>
  <c r="K196" i="26" s="1"/>
  <c r="H198" i="26"/>
  <c r="H200" i="26"/>
  <c r="H204" i="26"/>
  <c r="K204" i="26" s="1"/>
  <c r="H206" i="26"/>
  <c r="H210" i="26"/>
  <c r="K210" i="26" s="1"/>
  <c r="H212" i="26"/>
  <c r="H214" i="26"/>
  <c r="H216" i="26"/>
  <c r="H218" i="26"/>
  <c r="H220" i="26"/>
  <c r="H222" i="26"/>
  <c r="K248" i="26"/>
  <c r="K25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K266" i="26" s="1"/>
  <c r="I266" i="26"/>
  <c r="H270" i="26"/>
  <c r="J270" i="26"/>
  <c r="I270" i="26"/>
  <c r="H274" i="26"/>
  <c r="J274" i="26"/>
  <c r="I274" i="26"/>
  <c r="H278" i="26"/>
  <c r="J278" i="26"/>
  <c r="I278" i="26"/>
  <c r="H292" i="26"/>
  <c r="J292" i="26"/>
  <c r="K292" i="26" s="1"/>
  <c r="I292" i="26"/>
  <c r="H306" i="26"/>
  <c r="J306" i="26"/>
  <c r="I306" i="26"/>
  <c r="G330" i="26"/>
  <c r="J330" i="26" s="1"/>
  <c r="K330" i="26" s="1"/>
  <c r="I330" i="26"/>
  <c r="I332" i="26"/>
  <c r="H332" i="26"/>
  <c r="J332" i="26"/>
  <c r="I231" i="26"/>
  <c r="I235" i="26"/>
  <c r="I239" i="26"/>
  <c r="I243" i="26"/>
  <c r="I247" i="26"/>
  <c r="I251" i="26"/>
  <c r="J265" i="26"/>
  <c r="H265" i="26"/>
  <c r="I265" i="26"/>
  <c r="J269" i="26"/>
  <c r="H269" i="26"/>
  <c r="I269" i="26"/>
  <c r="J273" i="26"/>
  <c r="H273" i="26"/>
  <c r="I273" i="26"/>
  <c r="J277" i="26"/>
  <c r="H277" i="26"/>
  <c r="I277" i="26"/>
  <c r="H310" i="26"/>
  <c r="J310" i="26"/>
  <c r="I310" i="26"/>
  <c r="G322" i="26"/>
  <c r="I322" i="26"/>
  <c r="I324" i="26"/>
  <c r="H324" i="26"/>
  <c r="J324" i="26"/>
  <c r="H298" i="26"/>
  <c r="J298" i="26"/>
  <c r="G316" i="26"/>
  <c r="J316" i="26" s="1"/>
  <c r="K316" i="26" s="1"/>
  <c r="I316" i="26"/>
  <c r="I318" i="26"/>
  <c r="H318" i="26"/>
  <c r="K335" i="26"/>
  <c r="H282" i="26"/>
  <c r="J282" i="26"/>
  <c r="K282" i="26" s="1"/>
  <c r="J283" i="26"/>
  <c r="H283" i="26"/>
  <c r="H284" i="26"/>
  <c r="J284" i="26"/>
  <c r="K284" i="26" s="1"/>
  <c r="J285" i="26"/>
  <c r="H285" i="26"/>
  <c r="H286" i="26"/>
  <c r="J286" i="26"/>
  <c r="K286" i="26" s="1"/>
  <c r="J287" i="26"/>
  <c r="H287" i="26"/>
  <c r="H288" i="26"/>
  <c r="J288" i="26"/>
  <c r="K288" i="26" s="1"/>
  <c r="J289" i="26"/>
  <c r="H289" i="26"/>
  <c r="H290" i="26"/>
  <c r="J290" i="26"/>
  <c r="K290" i="26" s="1"/>
  <c r="J297" i="26"/>
  <c r="H304" i="26"/>
  <c r="J304" i="26"/>
  <c r="H308" i="26"/>
  <c r="J308" i="26"/>
  <c r="H312" i="26"/>
  <c r="J312" i="26"/>
  <c r="K328" i="26"/>
  <c r="J262" i="26"/>
  <c r="K262" i="26" s="1"/>
  <c r="J293" i="26"/>
  <c r="H296" i="26"/>
  <c r="J296" i="26"/>
  <c r="H300" i="26"/>
  <c r="J300" i="26"/>
  <c r="J303" i="26"/>
  <c r="J307" i="26"/>
  <c r="J311" i="26"/>
  <c r="J318" i="26"/>
  <c r="J322" i="26"/>
  <c r="K322" i="26" s="1"/>
  <c r="H291" i="26"/>
  <c r="K291" i="26" s="1"/>
  <c r="H293" i="26"/>
  <c r="H295" i="26"/>
  <c r="K295" i="26" s="1"/>
  <c r="H297" i="26"/>
  <c r="H299" i="26"/>
  <c r="K299" i="26" s="1"/>
  <c r="H303" i="26"/>
  <c r="H305" i="26"/>
  <c r="K305" i="26" s="1"/>
  <c r="H307" i="26"/>
  <c r="H309" i="26"/>
  <c r="H311" i="26"/>
  <c r="I313" i="26"/>
  <c r="I314" i="26"/>
  <c r="J320" i="26"/>
  <c r="K320" i="26" s="1"/>
  <c r="J326" i="26"/>
  <c r="K326" i="26" s="1"/>
  <c r="I327" i="26"/>
  <c r="I328" i="26"/>
  <c r="J334" i="26"/>
  <c r="K334" i="26" s="1"/>
  <c r="I335" i="26"/>
  <c r="I336" i="26"/>
  <c r="J342" i="26"/>
  <c r="J344" i="26"/>
  <c r="J346"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K59" i="24" s="1"/>
  <c r="I162" i="24"/>
  <c r="J162" i="24"/>
  <c r="G181" i="24"/>
  <c r="J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H47" i="24"/>
  <c r="I70" i="24"/>
  <c r="G70" i="24"/>
  <c r="J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K58" i="24" s="1"/>
  <c r="I58" i="24"/>
  <c r="G122" i="24"/>
  <c r="J122" i="24" s="1"/>
  <c r="I122" i="24"/>
  <c r="J198" i="24"/>
  <c r="H25" i="24"/>
  <c r="H27" i="24"/>
  <c r="J30" i="24"/>
  <c r="H44" i="24"/>
  <c r="J46" i="24"/>
  <c r="H50" i="24"/>
  <c r="J53" i="24"/>
  <c r="H54" i="24"/>
  <c r="K54" i="24" s="1"/>
  <c r="H55" i="24"/>
  <c r="J61" i="24"/>
  <c r="I61" i="24"/>
  <c r="K66" i="24"/>
  <c r="H106" i="24"/>
  <c r="I113" i="24"/>
  <c r="G113" i="24"/>
  <c r="H159" i="24"/>
  <c r="H162" i="24"/>
  <c r="J182" i="24"/>
  <c r="I182" i="24"/>
  <c r="K183"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H131" i="22"/>
  <c r="H134" i="22"/>
  <c r="I138" i="22"/>
  <c r="J139" i="22"/>
  <c r="K139" i="22" s="1"/>
  <c r="I150" i="22"/>
  <c r="I157" i="22"/>
  <c r="J158" i="22"/>
  <c r="H173" i="22"/>
  <c r="J182" i="22"/>
  <c r="K182" i="22" s="1"/>
  <c r="H186" i="22"/>
  <c r="H196" i="22"/>
  <c r="J214" i="22"/>
  <c r="K214" i="22" s="1"/>
  <c r="H216" i="22"/>
  <c r="I218" i="22"/>
  <c r="H229" i="22"/>
  <c r="I231" i="22"/>
  <c r="J235" i="22"/>
  <c r="K235" i="22" s="1"/>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I147" i="24"/>
  <c r="I177" i="24"/>
  <c r="I232" i="24"/>
  <c r="J238" i="24"/>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K21" i="24" s="1"/>
  <c r="J24" i="24"/>
  <c r="H38" i="24"/>
  <c r="I40" i="24"/>
  <c r="J41" i="24"/>
  <c r="J43" i="24"/>
  <c r="J55" i="24"/>
  <c r="J62" i="24"/>
  <c r="J68" i="24"/>
  <c r="J72" i="24"/>
  <c r="I72" i="24"/>
  <c r="H100" i="24"/>
  <c r="J113" i="24"/>
  <c r="K113" i="24" s="1"/>
  <c r="G133" i="24"/>
  <c r="J133" i="24" s="1"/>
  <c r="K133" i="24" s="1"/>
  <c r="I133" i="24"/>
  <c r="I136" i="24"/>
  <c r="I150" i="24"/>
  <c r="K238" i="24"/>
  <c r="K259" i="24"/>
  <c r="G296" i="24"/>
  <c r="J296" i="24" s="1"/>
  <c r="I296" i="24"/>
  <c r="H280" i="24"/>
  <c r="K280" i="24" s="1"/>
  <c r="H341" i="24"/>
  <c r="H76" i="24"/>
  <c r="H77" i="24"/>
  <c r="I85" i="24"/>
  <c r="I89" i="24"/>
  <c r="J91" i="24"/>
  <c r="I91" i="24"/>
  <c r="J95" i="24"/>
  <c r="K95" i="24" s="1"/>
  <c r="I103" i="24"/>
  <c r="I106" i="24"/>
  <c r="J108" i="24"/>
  <c r="I108" i="24"/>
  <c r="I112" i="24"/>
  <c r="J117" i="24"/>
  <c r="H126" i="24"/>
  <c r="J127" i="24"/>
  <c r="H140" i="24"/>
  <c r="J142" i="24"/>
  <c r="H143" i="24"/>
  <c r="H150" i="24"/>
  <c r="H151" i="24"/>
  <c r="K151" i="24" s="1"/>
  <c r="I152" i="24"/>
  <c r="J154" i="24"/>
  <c r="K154" i="24" s="1"/>
  <c r="I163" i="24"/>
  <c r="J165" i="24"/>
  <c r="K165" i="24" s="1"/>
  <c r="I165" i="24"/>
  <c r="H167" i="24"/>
  <c r="J169" i="24"/>
  <c r="H170" i="24"/>
  <c r="I179" i="24"/>
  <c r="H182" i="24"/>
  <c r="K182" i="24" s="1"/>
  <c r="K194" i="24"/>
  <c r="H198" i="24"/>
  <c r="H216" i="24"/>
  <c r="J234" i="24"/>
  <c r="H235" i="24"/>
  <c r="J257" i="24"/>
  <c r="J267" i="24"/>
  <c r="I278" i="24"/>
  <c r="J281" i="24"/>
  <c r="I291" i="24"/>
  <c r="H304" i="24"/>
  <c r="H307" i="24"/>
  <c r="G308" i="24"/>
  <c r="J308" i="24" s="1"/>
  <c r="K308" i="24" s="1"/>
  <c r="G355" i="24"/>
  <c r="J355" i="24" s="1"/>
  <c r="K355" i="24" s="1"/>
  <c r="I355" i="24"/>
  <c r="K360" i="24"/>
  <c r="H72" i="24"/>
  <c r="H73" i="24"/>
  <c r="K73" i="24" s="1"/>
  <c r="H74" i="24"/>
  <c r="J77" i="24"/>
  <c r="H81" i="24"/>
  <c r="J83" i="24"/>
  <c r="H84" i="24"/>
  <c r="K84" i="24" s="1"/>
  <c r="G89" i="24"/>
  <c r="J89" i="24" s="1"/>
  <c r="K89" i="24" s="1"/>
  <c r="H91" i="24"/>
  <c r="H92" i="24"/>
  <c r="K92" i="24" s="1"/>
  <c r="H93" i="24"/>
  <c r="H96" i="24"/>
  <c r="J98" i="24"/>
  <c r="J101" i="24"/>
  <c r="H102" i="24"/>
  <c r="K102" i="24" s="1"/>
  <c r="G106" i="24"/>
  <c r="J106" i="24" s="1"/>
  <c r="K106" i="24" s="1"/>
  <c r="H108" i="24"/>
  <c r="J111" i="24"/>
  <c r="I111" i="24"/>
  <c r="H122" i="24"/>
  <c r="J126" i="24"/>
  <c r="H136" i="24"/>
  <c r="K136" i="24" s="1"/>
  <c r="J139" i="24"/>
  <c r="K139" i="24" s="1"/>
  <c r="I140" i="24"/>
  <c r="H155" i="24"/>
  <c r="J157" i="24"/>
  <c r="H158" i="24"/>
  <c r="G163" i="24"/>
  <c r="J163" i="24" s="1"/>
  <c r="K163" i="24" s="1"/>
  <c r="H165" i="24"/>
  <c r="H166" i="24"/>
  <c r="K166" i="24" s="1"/>
  <c r="I167" i="24"/>
  <c r="J170" i="24"/>
  <c r="H174" i="24"/>
  <c r="H177" i="24"/>
  <c r="G179" i="24"/>
  <c r="J179" i="24" s="1"/>
  <c r="H181" i="24"/>
  <c r="I183" i="24"/>
  <c r="J189" i="24"/>
  <c r="K189" i="24" s="1"/>
  <c r="I189" i="24"/>
  <c r="I210" i="24"/>
  <c r="I226" i="24"/>
  <c r="G227" i="24"/>
  <c r="J227" i="24" s="1"/>
  <c r="I227" i="24"/>
  <c r="I228" i="24"/>
  <c r="H234" i="24"/>
  <c r="H242" i="24"/>
  <c r="I244" i="24"/>
  <c r="H247" i="24"/>
  <c r="J254" i="24"/>
  <c r="H255" i="24"/>
  <c r="K255" i="24" s="1"/>
  <c r="H265" i="24"/>
  <c r="J278" i="24"/>
  <c r="I289" i="24"/>
  <c r="G289" i="24"/>
  <c r="J289" i="24" s="1"/>
  <c r="J314" i="24"/>
  <c r="I314" i="24"/>
  <c r="J331" i="24"/>
  <c r="I197" i="24"/>
  <c r="H201" i="24"/>
  <c r="I204" i="24"/>
  <c r="H205" i="24"/>
  <c r="K205" i="24" s="1"/>
  <c r="H212" i="24"/>
  <c r="K212" i="24" s="1"/>
  <c r="I215" i="24"/>
  <c r="I219" i="24"/>
  <c r="H220" i="24"/>
  <c r="J222" i="24"/>
  <c r="I222" i="24"/>
  <c r="J223" i="24"/>
  <c r="K223" i="24" s="1"/>
  <c r="H224" i="24"/>
  <c r="K224" i="24" s="1"/>
  <c r="H232" i="24"/>
  <c r="K232" i="24" s="1"/>
  <c r="J235" i="24"/>
  <c r="K235" i="24" s="1"/>
  <c r="J247" i="24"/>
  <c r="I248" i="24"/>
  <c r="J251" i="24"/>
  <c r="H262" i="24"/>
  <c r="H268" i="24"/>
  <c r="H274" i="24"/>
  <c r="K274" i="24" s="1"/>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H348" i="24"/>
  <c r="I350" i="24"/>
  <c r="H179" i="24"/>
  <c r="H187" i="24"/>
  <c r="K187" i="24" s="1"/>
  <c r="I191" i="24"/>
  <c r="H192" i="24"/>
  <c r="J195" i="24"/>
  <c r="H197" i="24"/>
  <c r="K197" i="24" s="1"/>
  <c r="J199" i="24"/>
  <c r="I202" i="24"/>
  <c r="H203" i="24"/>
  <c r="J207" i="24"/>
  <c r="H208" i="24"/>
  <c r="I211" i="24"/>
  <c r="J213" i="24"/>
  <c r="H215" i="24"/>
  <c r="K215" i="24" s="1"/>
  <c r="J217" i="24"/>
  <c r="H222" i="24"/>
  <c r="I224" i="24"/>
  <c r="H228" i="24"/>
  <c r="K228" i="24" s="1"/>
  <c r="H248" i="24"/>
  <c r="K248" i="24" s="1"/>
  <c r="J275" i="24"/>
  <c r="J276" i="24"/>
  <c r="I276" i="24"/>
  <c r="I277" i="24"/>
  <c r="H278" i="24"/>
  <c r="H281" i="24"/>
  <c r="J285" i="24"/>
  <c r="H291" i="24"/>
  <c r="H297" i="24"/>
  <c r="I323" i="24"/>
  <c r="I327" i="24"/>
  <c r="I331" i="24"/>
  <c r="J333" i="24"/>
  <c r="K333" i="24" s="1"/>
  <c r="I333" i="24"/>
  <c r="K39" i="24"/>
  <c r="H23" i="24"/>
  <c r="K23" i="24" s="1"/>
  <c r="H42" i="24"/>
  <c r="H46" i="24"/>
  <c r="H53" i="24"/>
  <c r="K53" i="24" s="1"/>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I38" i="24"/>
  <c r="G40" i="24"/>
  <c r="J40" i="24" s="1"/>
  <c r="K40" i="24" s="1"/>
  <c r="H41" i="24"/>
  <c r="I42" i="24"/>
  <c r="G44" i="24"/>
  <c r="J44" i="24" s="1"/>
  <c r="H45" i="24"/>
  <c r="K45" i="24" s="1"/>
  <c r="I46" i="24"/>
  <c r="H49" i="24"/>
  <c r="I53" i="24"/>
  <c r="J60" i="24"/>
  <c r="I60" i="24"/>
  <c r="H60" i="24"/>
  <c r="H65" i="24"/>
  <c r="K65" i="24" s="1"/>
  <c r="I66" i="24"/>
  <c r="I68" i="24"/>
  <c r="J75" i="24"/>
  <c r="I75" i="24"/>
  <c r="H75" i="24"/>
  <c r="H83" i="24"/>
  <c r="I84" i="24"/>
  <c r="G85" i="24"/>
  <c r="J85" i="24" s="1"/>
  <c r="K85" i="24" s="1"/>
  <c r="I87" i="24"/>
  <c r="H98" i="24"/>
  <c r="H101" i="24"/>
  <c r="I102" i="24"/>
  <c r="G103" i="24"/>
  <c r="J103" i="24" s="1"/>
  <c r="J114" i="24"/>
  <c r="I114" i="24"/>
  <c r="H114" i="24"/>
  <c r="J128" i="24"/>
  <c r="J141" i="24"/>
  <c r="I141" i="24"/>
  <c r="H141" i="24"/>
  <c r="G173" i="24"/>
  <c r="J173" i="24" s="1"/>
  <c r="K173" i="24" s="1"/>
  <c r="I173" i="24"/>
  <c r="K216" i="24"/>
  <c r="J239" i="24"/>
  <c r="H239" i="24"/>
  <c r="J264" i="24"/>
  <c r="I264" i="24"/>
  <c r="H264" i="24"/>
  <c r="H19" i="24"/>
  <c r="H79" i="24"/>
  <c r="J82" i="24"/>
  <c r="K82" i="24" s="1"/>
  <c r="I82" i="24"/>
  <c r="H87" i="24"/>
  <c r="J100" i="24"/>
  <c r="K100" i="24" s="1"/>
  <c r="I100" i="24"/>
  <c r="I144" i="24"/>
  <c r="G144" i="24"/>
  <c r="J144" i="24" s="1"/>
  <c r="K144" i="24" s="1"/>
  <c r="J146" i="24"/>
  <c r="I146" i="24"/>
  <c r="G158" i="24"/>
  <c r="J158" i="24" s="1"/>
  <c r="I158" i="24"/>
  <c r="J196" i="24"/>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K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J214" i="24"/>
  <c r="I214" i="24"/>
  <c r="H214" i="24"/>
  <c r="I221" i="24"/>
  <c r="J221" i="24"/>
  <c r="H221" i="24"/>
  <c r="G262" i="24"/>
  <c r="J262" i="24" s="1"/>
  <c r="I262" i="24"/>
  <c r="J64" i="24"/>
  <c r="K64" i="24" s="1"/>
  <c r="I64" i="24"/>
  <c r="H68" i="24"/>
  <c r="J97" i="24"/>
  <c r="I97" i="24"/>
  <c r="J125" i="24"/>
  <c r="I125" i="24"/>
  <c r="H146" i="24"/>
  <c r="H196" i="24"/>
  <c r="H20" i="24"/>
  <c r="J52" i="24"/>
  <c r="I52" i="24"/>
  <c r="H52" i="24"/>
  <c r="K72" i="24"/>
  <c r="J86" i="24"/>
  <c r="I86" i="24"/>
  <c r="H86" i="24"/>
  <c r="K91" i="24"/>
  <c r="J118" i="24"/>
  <c r="I118" i="24"/>
  <c r="J121" i="24"/>
  <c r="K121" i="24" s="1"/>
  <c r="I121" i="24"/>
  <c r="H125" i="24"/>
  <c r="I130" i="24"/>
  <c r="J156" i="24"/>
  <c r="I156" i="24"/>
  <c r="H156" i="24"/>
  <c r="I174" i="24"/>
  <c r="G174" i="24"/>
  <c r="J174" i="24" s="1"/>
  <c r="K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2" i="24" s="1"/>
  <c r="K178" i="24"/>
  <c r="I178" i="24"/>
  <c r="H180" i="24"/>
  <c r="H193" i="24"/>
  <c r="K193" i="24" s="1"/>
  <c r="H204" i="24"/>
  <c r="K204" i="24" s="1"/>
  <c r="H211" i="24"/>
  <c r="I223" i="24"/>
  <c r="H225" i="24"/>
  <c r="I236" i="24"/>
  <c r="G236" i="24"/>
  <c r="J236" i="24" s="1"/>
  <c r="K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K127" i="24" s="1"/>
  <c r="I128" i="24"/>
  <c r="H130" i="24"/>
  <c r="K130" i="24" s="1"/>
  <c r="I131" i="24"/>
  <c r="J134" i="24"/>
  <c r="H134" i="24"/>
  <c r="I138" i="24"/>
  <c r="I139" i="24"/>
  <c r="G140" i="24"/>
  <c r="J140" i="24" s="1"/>
  <c r="I142" i="24"/>
  <c r="J149" i="24"/>
  <c r="I149" i="24"/>
  <c r="H149" i="24"/>
  <c r="I154" i="24"/>
  <c r="G155" i="24"/>
  <c r="J155" i="24" s="1"/>
  <c r="I157" i="24"/>
  <c r="J164" i="24"/>
  <c r="I164" i="24"/>
  <c r="H164" i="24"/>
  <c r="H169" i="24"/>
  <c r="I170" i="24"/>
  <c r="I172" i="24"/>
  <c r="J180" i="24"/>
  <c r="H191" i="24"/>
  <c r="H202" i="24"/>
  <c r="I207" i="24"/>
  <c r="H209" i="24"/>
  <c r="I220" i="24"/>
  <c r="G220" i="24"/>
  <c r="J220" i="24" s="1"/>
  <c r="J225" i="24"/>
  <c r="J246" i="24"/>
  <c r="I246" i="24"/>
  <c r="H246" i="24"/>
  <c r="I247" i="24"/>
  <c r="H250" i="24"/>
  <c r="I253" i="24"/>
  <c r="J253" i="24"/>
  <c r="H253" i="24"/>
  <c r="G256" i="24"/>
  <c r="J256" i="24" s="1"/>
  <c r="K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I166" i="24"/>
  <c r="G167" i="24"/>
  <c r="J167" i="24" s="1"/>
  <c r="I169" i="24"/>
  <c r="J175" i="24"/>
  <c r="I175" i="24"/>
  <c r="H175" i="24"/>
  <c r="J185" i="24"/>
  <c r="I185" i="24"/>
  <c r="H185" i="24"/>
  <c r="I186" i="24"/>
  <c r="J191" i="24"/>
  <c r="J202" i="24"/>
  <c r="J209" i="24"/>
  <c r="J230" i="24"/>
  <c r="I230" i="24"/>
  <c r="H230" i="24"/>
  <c r="I231" i="24"/>
  <c r="I237" i="24"/>
  <c r="J237" i="24"/>
  <c r="H237" i="24"/>
  <c r="G240" i="24"/>
  <c r="J240" i="24" s="1"/>
  <c r="K240" i="24" s="1"/>
  <c r="H243" i="24"/>
  <c r="I250" i="24"/>
  <c r="I251" i="24"/>
  <c r="I255" i="24"/>
  <c r="H257" i="24"/>
  <c r="J260" i="24"/>
  <c r="I260" i="24"/>
  <c r="H260" i="24"/>
  <c r="G266" i="24"/>
  <c r="J266" i="24" s="1"/>
  <c r="G270" i="24"/>
  <c r="J270" i="24" s="1"/>
  <c r="K270" i="24" s="1"/>
  <c r="K281" i="24"/>
  <c r="I307" i="24"/>
  <c r="I338" i="24"/>
  <c r="I188" i="24"/>
  <c r="H188" i="24"/>
  <c r="J192" i="24"/>
  <c r="K192" i="24" s="1"/>
  <c r="I199" i="24"/>
  <c r="H199" i="24"/>
  <c r="J203" i="24"/>
  <c r="J210" i="24"/>
  <c r="K210" i="24" s="1"/>
  <c r="I217" i="24"/>
  <c r="H217" i="24"/>
  <c r="J226" i="24"/>
  <c r="I233" i="24"/>
  <c r="H233" i="24"/>
  <c r="K233" i="24" s="1"/>
  <c r="J242" i="24"/>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I195" i="24"/>
  <c r="H195" i="24"/>
  <c r="I213" i="24"/>
  <c r="H213" i="24"/>
  <c r="I229" i="24"/>
  <c r="H229" i="24"/>
  <c r="K229" i="24" s="1"/>
  <c r="I245" i="24"/>
  <c r="H245" i="24"/>
  <c r="I263" i="24"/>
  <c r="J263" i="24"/>
  <c r="H263" i="24"/>
  <c r="H267" i="24"/>
  <c r="I271" i="24"/>
  <c r="J271" i="24"/>
  <c r="K271" i="24" s="1"/>
  <c r="I286" i="24"/>
  <c r="J286" i="24"/>
  <c r="H286" i="24"/>
  <c r="H290" i="24"/>
  <c r="J294" i="24"/>
  <c r="I294" i="24"/>
  <c r="H294" i="24"/>
  <c r="J302" i="24"/>
  <c r="I302" i="24"/>
  <c r="H302" i="24"/>
  <c r="G323" i="24"/>
  <c r="J323" i="24" s="1"/>
  <c r="J336" i="24"/>
  <c r="I336" i="24"/>
  <c r="H336" i="24"/>
  <c r="J340" i="24"/>
  <c r="K340" i="24" s="1"/>
  <c r="I340" i="24"/>
  <c r="G341" i="24"/>
  <c r="J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K275" i="24" s="1"/>
  <c r="I282" i="24"/>
  <c r="H282" i="24"/>
  <c r="K282" i="24" s="1"/>
  <c r="J291" i="24"/>
  <c r="K291" i="24" s="1"/>
  <c r="I293" i="24"/>
  <c r="H293" i="24"/>
  <c r="K293" i="24" s="1"/>
  <c r="J295" i="24"/>
  <c r="I295" i="24"/>
  <c r="G297" i="24"/>
  <c r="J297" i="24" s="1"/>
  <c r="K297" i="24" s="1"/>
  <c r="G304" i="24"/>
  <c r="J304" i="24" s="1"/>
  <c r="I310" i="24"/>
  <c r="J317" i="24"/>
  <c r="I317" i="24"/>
  <c r="H317" i="24"/>
  <c r="J321" i="24"/>
  <c r="I321" i="24"/>
  <c r="H321" i="24"/>
  <c r="I326" i="24"/>
  <c r="G327" i="24"/>
  <c r="J327" i="24" s="1"/>
  <c r="J344" i="24"/>
  <c r="K344" i="24" s="1"/>
  <c r="I344" i="24"/>
  <c r="I346" i="24"/>
  <c r="J348" i="24"/>
  <c r="G357" i="24"/>
  <c r="J357" i="24" s="1"/>
  <c r="K357" i="24" s="1"/>
  <c r="I357" i="24"/>
  <c r="J309" i="24"/>
  <c r="I309" i="24"/>
  <c r="H309" i="24"/>
  <c r="J328" i="24"/>
  <c r="I328" i="24"/>
  <c r="H328" i="24"/>
  <c r="J347" i="24"/>
  <c r="I347" i="24"/>
  <c r="H347" i="24"/>
  <c r="K369" i="24"/>
  <c r="I169" i="20"/>
  <c r="J169" i="20"/>
  <c r="G355" i="20"/>
  <c r="J355" i="20" s="1"/>
  <c r="K355" i="20" s="1"/>
  <c r="I355" i="20"/>
  <c r="I147" i="22"/>
  <c r="J147" i="22"/>
  <c r="I250" i="22"/>
  <c r="I256" i="22"/>
  <c r="I259" i="22"/>
  <c r="I20" i="10"/>
  <c r="H55" i="12"/>
  <c r="K55" i="12" s="1"/>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K58" i="22" s="1"/>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I32" i="18"/>
  <c r="I42" i="20"/>
  <c r="J42" i="20"/>
  <c r="H63" i="20"/>
  <c r="J84" i="20"/>
  <c r="H98" i="20"/>
  <c r="H100" i="20"/>
  <c r="I157" i="20"/>
  <c r="J157" i="20"/>
  <c r="J172" i="20"/>
  <c r="K172" i="20" s="1"/>
  <c r="H226" i="20"/>
  <c r="H257" i="20"/>
  <c r="I348" i="20"/>
  <c r="G353" i="20"/>
  <c r="J353" i="20" s="1"/>
  <c r="K353" i="20" s="1"/>
  <c r="I353" i="20"/>
  <c r="J42" i="22"/>
  <c r="I42" i="22"/>
  <c r="J59" i="22"/>
  <c r="H70" i="22"/>
  <c r="H75" i="22"/>
  <c r="H78" i="22"/>
  <c r="K85"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K60" i="16" s="1"/>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K32" i="22"/>
  <c r="H39" i="22"/>
  <c r="H42" i="22"/>
  <c r="H63" i="22"/>
  <c r="J79" i="22"/>
  <c r="J100" i="22"/>
  <c r="H106" i="22"/>
  <c r="J195" i="22"/>
  <c r="I195" i="22"/>
  <c r="K261" i="22"/>
  <c r="I261" i="22"/>
  <c r="I204" i="16"/>
  <c r="J209" i="16"/>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K303" i="20" s="1"/>
  <c r="H304" i="20"/>
  <c r="J331" i="20"/>
  <c r="H18" i="22"/>
  <c r="H19" i="22"/>
  <c r="I20" i="22"/>
  <c r="H24" i="22"/>
  <c r="I27" i="22"/>
  <c r="I28" i="22"/>
  <c r="I30" i="22"/>
  <c r="H37" i="22"/>
  <c r="H38" i="22"/>
  <c r="I39" i="22"/>
  <c r="I40" i="22"/>
  <c r="H55" i="22"/>
  <c r="I60" i="22"/>
  <c r="J60" i="22"/>
  <c r="K60" i="22" s="1"/>
  <c r="J63" i="22"/>
  <c r="J70" i="22"/>
  <c r="H74" i="22"/>
  <c r="J75" i="22"/>
  <c r="J78" i="22"/>
  <c r="J81" i="22"/>
  <c r="J83" i="22"/>
  <c r="I86" i="22"/>
  <c r="H93" i="22"/>
  <c r="J96" i="22"/>
  <c r="H100" i="22"/>
  <c r="J127" i="22"/>
  <c r="J128" i="22"/>
  <c r="K128" i="22" s="1"/>
  <c r="J130" i="22"/>
  <c r="J135" i="22"/>
  <c r="K135" i="22" s="1"/>
  <c r="H138" i="22"/>
  <c r="J151" i="22"/>
  <c r="H157" i="22"/>
  <c r="J165" i="22"/>
  <c r="I174" i="22"/>
  <c r="J178" i="22"/>
  <c r="H195" i="22"/>
  <c r="G202" i="22"/>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K234" i="20" s="1"/>
  <c r="J235" i="20"/>
  <c r="I241" i="20"/>
  <c r="H260" i="20"/>
  <c r="H267" i="20"/>
  <c r="J272" i="20"/>
  <c r="I283" i="20"/>
  <c r="I297" i="20"/>
  <c r="J297" i="20"/>
  <c r="K297" i="20" s="1"/>
  <c r="J298" i="20"/>
  <c r="I304" i="20"/>
  <c r="H323" i="20"/>
  <c r="J327" i="20"/>
  <c r="H330" i="20"/>
  <c r="H348" i="20"/>
  <c r="I17" i="22"/>
  <c r="I24" i="22"/>
  <c r="I25" i="22"/>
  <c r="J46" i="22"/>
  <c r="I49" i="22"/>
  <c r="I52" i="22"/>
  <c r="J52" i="22"/>
  <c r="J55" i="22"/>
  <c r="K55" i="22" s="1"/>
  <c r="J66" i="22"/>
  <c r="J74" i="22"/>
  <c r="K74" i="22" s="1"/>
  <c r="I79" i="22"/>
  <c r="I82" i="22"/>
  <c r="J93" i="22"/>
  <c r="H112" i="22"/>
  <c r="J113" i="22"/>
  <c r="J116" i="22"/>
  <c r="J124" i="22"/>
  <c r="J138" i="22"/>
  <c r="K138" i="22" s="1"/>
  <c r="H145" i="22"/>
  <c r="J146" i="22"/>
  <c r="J148" i="22"/>
  <c r="J154" i="22"/>
  <c r="J157" i="22"/>
  <c r="J168" i="22"/>
  <c r="J169" i="22"/>
  <c r="I173" i="22"/>
  <c r="H174" i="22"/>
  <c r="K174" i="22" s="1"/>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K150" i="22" s="1"/>
  <c r="J152" i="22"/>
  <c r="I158" i="22"/>
  <c r="H161" i="22"/>
  <c r="K161" i="22" s="1"/>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K303" i="22"/>
  <c r="I303" i="22"/>
  <c r="J307" i="22"/>
  <c r="I307" i="22"/>
  <c r="H309" i="22"/>
  <c r="H310" i="22"/>
  <c r="I324" i="22"/>
  <c r="J326" i="22"/>
  <c r="I326" i="22"/>
  <c r="H332" i="22"/>
  <c r="H333" i="22"/>
  <c r="H349" i="22"/>
  <c r="G362" i="22"/>
  <c r="J362" i="22" s="1"/>
  <c r="K362" i="22" s="1"/>
  <c r="H199" i="22"/>
  <c r="H202" i="22"/>
  <c r="I204" i="22"/>
  <c r="H211" i="22"/>
  <c r="H221" i="22"/>
  <c r="J225" i="22"/>
  <c r="I225" i="22"/>
  <c r="I226" i="22"/>
  <c r="H227" i="22"/>
  <c r="K227" i="22" s="1"/>
  <c r="J230" i="22"/>
  <c r="J234" i="22"/>
  <c r="H237" i="22"/>
  <c r="H243" i="22"/>
  <c r="J248" i="22"/>
  <c r="K248" i="22" s="1"/>
  <c r="I248" i="22"/>
  <c r="H250" i="22"/>
  <c r="H254" i="22"/>
  <c r="H259" i="22"/>
  <c r="J262" i="22"/>
  <c r="J269" i="22"/>
  <c r="I269" i="22"/>
  <c r="J273" i="22"/>
  <c r="I273" i="22"/>
  <c r="H275" i="22"/>
  <c r="H285" i="22"/>
  <c r="H288" i="22"/>
  <c r="J290" i="22"/>
  <c r="K290" i="22" s="1"/>
  <c r="H291" i="22"/>
  <c r="H296" i="22"/>
  <c r="H301" i="22"/>
  <c r="J304" i="22"/>
  <c r="H307" i="22"/>
  <c r="H313" i="22"/>
  <c r="H317" i="22"/>
  <c r="J320" i="22"/>
  <c r="K320" i="22" s="1"/>
  <c r="I320" i="22"/>
  <c r="H322" i="22"/>
  <c r="H326" i="22"/>
  <c r="J330" i="22"/>
  <c r="I330" i="22"/>
  <c r="J336" i="22"/>
  <c r="I336" i="22"/>
  <c r="H338" i="22"/>
  <c r="I342" i="22"/>
  <c r="H343" i="22"/>
  <c r="K343" i="22" s="1"/>
  <c r="J346" i="22"/>
  <c r="J349" i="22"/>
  <c r="K349" i="22" s="1"/>
  <c r="H351" i="22"/>
  <c r="J218" i="22"/>
  <c r="J222" i="22"/>
  <c r="K231" i="22"/>
  <c r="J240" i="22"/>
  <c r="I240" i="22"/>
  <c r="J251" i="22"/>
  <c r="J267" i="22"/>
  <c r="K267" i="22" s="1"/>
  <c r="I267" i="22"/>
  <c r="J288" i="22"/>
  <c r="I293" i="22"/>
  <c r="J311" i="22"/>
  <c r="K311" i="22" s="1"/>
  <c r="I311" i="22"/>
  <c r="I312" i="22"/>
  <c r="J315" i="22"/>
  <c r="K315" i="22" s="1"/>
  <c r="I315" i="22"/>
  <c r="J323" i="22"/>
  <c r="J327" i="22"/>
  <c r="I335" i="22"/>
  <c r="J345" i="22"/>
  <c r="K345" i="22" s="1"/>
  <c r="J19" i="22"/>
  <c r="J38" i="22"/>
  <c r="K38" i="22" s="1"/>
  <c r="J23" i="22"/>
  <c r="K23" i="22" s="1"/>
  <c r="H17" i="22"/>
  <c r="I18" i="22"/>
  <c r="G20" i="22"/>
  <c r="J20" i="22" s="1"/>
  <c r="G21" i="22"/>
  <c r="J21" i="22" s="1"/>
  <c r="K21" i="22" s="1"/>
  <c r="G24" i="22"/>
  <c r="J24" i="22" s="1"/>
  <c r="H25" i="22"/>
  <c r="G27" i="22"/>
  <c r="J27" i="22" s="1"/>
  <c r="H28" i="22"/>
  <c r="K28" i="22" s="1"/>
  <c r="J29" i="22"/>
  <c r="J31" i="22"/>
  <c r="I37" i="22"/>
  <c r="G39" i="22"/>
  <c r="J39" i="22" s="1"/>
  <c r="H40" i="22"/>
  <c r="K40" i="22" s="1"/>
  <c r="I41" i="22"/>
  <c r="G43" i="22"/>
  <c r="J43" i="22" s="1"/>
  <c r="K43" i="22" s="1"/>
  <c r="H44" i="22"/>
  <c r="I45" i="22"/>
  <c r="G47" i="22"/>
  <c r="J47" i="22" s="1"/>
  <c r="K47" i="22" s="1"/>
  <c r="H48" i="22"/>
  <c r="K48" i="22" s="1"/>
  <c r="H49" i="22"/>
  <c r="J50" i="22"/>
  <c r="I50" i="22"/>
  <c r="H50" i="22"/>
  <c r="J53" i="22"/>
  <c r="I53" i="22"/>
  <c r="H53" i="22"/>
  <c r="I55" i="22"/>
  <c r="J61" i="22"/>
  <c r="I61" i="22"/>
  <c r="H61" i="22"/>
  <c r="I63" i="22"/>
  <c r="G64" i="22"/>
  <c r="J64" i="22" s="1"/>
  <c r="K64" i="22" s="1"/>
  <c r="J73" i="22"/>
  <c r="I73" i="22"/>
  <c r="J92" i="22"/>
  <c r="I92" i="22"/>
  <c r="J95" i="22"/>
  <c r="I95" i="22"/>
  <c r="J108" i="22"/>
  <c r="J125" i="22"/>
  <c r="J126" i="22"/>
  <c r="I126" i="22"/>
  <c r="H126" i="22"/>
  <c r="J137" i="22"/>
  <c r="I137" i="22"/>
  <c r="J18" i="22"/>
  <c r="K18" i="22" s="1"/>
  <c r="H20" i="22"/>
  <c r="J37" i="22"/>
  <c r="J41" i="22"/>
  <c r="K41" i="22" s="1"/>
  <c r="J45" i="22"/>
  <c r="K45" i="22" s="1"/>
  <c r="I48" i="22"/>
  <c r="J54" i="22"/>
  <c r="K54" i="22" s="1"/>
  <c r="I54" i="22"/>
  <c r="I56" i="22"/>
  <c r="J62" i="22"/>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I119" i="22"/>
  <c r="J133" i="22"/>
  <c r="I133" i="22"/>
  <c r="H133" i="22"/>
  <c r="I139" i="22"/>
  <c r="J145" i="22"/>
  <c r="I145" i="22"/>
  <c r="I154" i="22"/>
  <c r="J164" i="22"/>
  <c r="K165" i="22"/>
  <c r="J49" i="22"/>
  <c r="I58" i="22"/>
  <c r="I66" i="22"/>
  <c r="H73" i="22"/>
  <c r="J88" i="22"/>
  <c r="K88" i="22" s="1"/>
  <c r="I88" i="22"/>
  <c r="H92" i="22"/>
  <c r="H95" i="22"/>
  <c r="J122" i="22"/>
  <c r="K122" i="22" s="1"/>
  <c r="I122" i="22"/>
  <c r="H137" i="22"/>
  <c r="J149" i="22"/>
  <c r="I149" i="22"/>
  <c r="H160" i="22"/>
  <c r="K160" i="22" s="1"/>
  <c r="H164" i="22"/>
  <c r="H168" i="22"/>
  <c r="J183" i="22"/>
  <c r="I183" i="22"/>
  <c r="H183" i="22"/>
  <c r="J194" i="22"/>
  <c r="I194" i="22"/>
  <c r="H194" i="22"/>
  <c r="I203" i="22"/>
  <c r="G203" i="22"/>
  <c r="J203" i="22" s="1"/>
  <c r="K203" i="22" s="1"/>
  <c r="J232" i="22"/>
  <c r="I232" i="22"/>
  <c r="I285" i="22"/>
  <c r="G285" i="22"/>
  <c r="J285" i="22" s="1"/>
  <c r="H72" i="22"/>
  <c r="H76" i="22"/>
  <c r="H83" i="22"/>
  <c r="K83" i="22" s="1"/>
  <c r="H87" i="22"/>
  <c r="K87" i="22" s="1"/>
  <c r="H91" i="22"/>
  <c r="H98" i="22"/>
  <c r="H101" i="22"/>
  <c r="H108" i="22"/>
  <c r="H111" i="22"/>
  <c r="H118" i="22"/>
  <c r="H121" i="22"/>
  <c r="H125" i="22"/>
  <c r="H132" i="22"/>
  <c r="H136" i="22"/>
  <c r="H140" i="22"/>
  <c r="H144" i="22"/>
  <c r="K144" i="22" s="1"/>
  <c r="H148" i="22"/>
  <c r="H152" i="22"/>
  <c r="H155" i="22"/>
  <c r="H159" i="22"/>
  <c r="I160" i="22"/>
  <c r="H163" i="22"/>
  <c r="I164" i="22"/>
  <c r="H167" i="22"/>
  <c r="I168" i="22"/>
  <c r="J175" i="22"/>
  <c r="I175" i="22"/>
  <c r="H175" i="22"/>
  <c r="I177" i="22"/>
  <c r="I185" i="22"/>
  <c r="G185" i="22"/>
  <c r="J185" i="22" s="1"/>
  <c r="I196" i="22"/>
  <c r="G196" i="22"/>
  <c r="J196" i="22" s="1"/>
  <c r="K196" i="22" s="1"/>
  <c r="J205" i="22"/>
  <c r="I205" i="22"/>
  <c r="H205" i="22"/>
  <c r="J211" i="22"/>
  <c r="K211" i="22" s="1"/>
  <c r="J212" i="22"/>
  <c r="K212" i="22" s="1"/>
  <c r="I212" i="22"/>
  <c r="J228" i="22"/>
  <c r="K228" i="22" s="1"/>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K158" i="22" s="1"/>
  <c r="I159" i="22"/>
  <c r="H162" i="22"/>
  <c r="I163" i="22"/>
  <c r="H166" i="22"/>
  <c r="I167" i="22"/>
  <c r="H170" i="22"/>
  <c r="J176" i="22"/>
  <c r="K176" i="22" s="1"/>
  <c r="I176" i="22"/>
  <c r="J179" i="22"/>
  <c r="I179" i="22"/>
  <c r="H179" i="22"/>
  <c r="J180" i="22"/>
  <c r="J187" i="22"/>
  <c r="I187" i="22"/>
  <c r="H187" i="22"/>
  <c r="J188" i="22"/>
  <c r="K188" i="22" s="1"/>
  <c r="J191" i="22"/>
  <c r="K191" i="22" s="1"/>
  <c r="J198" i="22"/>
  <c r="I198" i="22"/>
  <c r="H198" i="22"/>
  <c r="I210" i="22"/>
  <c r="J215" i="22"/>
  <c r="J216" i="22"/>
  <c r="I216" i="22"/>
  <c r="I222" i="22"/>
  <c r="J224" i="22"/>
  <c r="I224" i="22"/>
  <c r="I239" i="22"/>
  <c r="H239" i="22"/>
  <c r="K239" i="22" s="1"/>
  <c r="I247" i="22"/>
  <c r="H247" i="22"/>
  <c r="K247" i="22" s="1"/>
  <c r="J172" i="22"/>
  <c r="I181" i="22"/>
  <c r="G181" i="22"/>
  <c r="J181" i="22" s="1"/>
  <c r="I189" i="22"/>
  <c r="G189" i="22"/>
  <c r="J189" i="22" s="1"/>
  <c r="I192" i="22"/>
  <c r="G192" i="22"/>
  <c r="J192" i="22" s="1"/>
  <c r="K192" i="22" s="1"/>
  <c r="J201" i="22"/>
  <c r="I201" i="22"/>
  <c r="H201" i="22"/>
  <c r="J202" i="22"/>
  <c r="K202" i="22" s="1"/>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I249" i="22"/>
  <c r="J260" i="22"/>
  <c r="K260" i="22" s="1"/>
  <c r="I260" i="22"/>
  <c r="J271" i="22"/>
  <c r="K273" i="22"/>
  <c r="I274" i="22"/>
  <c r="J276" i="22"/>
  <c r="I276" i="22"/>
  <c r="H276" i="22"/>
  <c r="J277" i="22"/>
  <c r="J280" i="22"/>
  <c r="K280" i="22" s="1"/>
  <c r="J286" i="22"/>
  <c r="J287" i="22"/>
  <c r="I287" i="22"/>
  <c r="H287" i="22"/>
  <c r="I207" i="22"/>
  <c r="I211" i="22"/>
  <c r="I215" i="22"/>
  <c r="H218" i="22"/>
  <c r="I219" i="22"/>
  <c r="H222" i="22"/>
  <c r="K222" i="22" s="1"/>
  <c r="H226" i="22"/>
  <c r="H230" i="22"/>
  <c r="H234" i="22"/>
  <c r="H238" i="22"/>
  <c r="K238" i="22" s="1"/>
  <c r="I243" i="22"/>
  <c r="J243" i="22"/>
  <c r="I270" i="22"/>
  <c r="J272" i="22"/>
  <c r="K272" i="22" s="1"/>
  <c r="I272" i="22"/>
  <c r="I278" i="22"/>
  <c r="G278" i="22"/>
  <c r="J278" i="22" s="1"/>
  <c r="I281" i="22"/>
  <c r="G281" i="22"/>
  <c r="J281" i="22" s="1"/>
  <c r="K281" i="22" s="1"/>
  <c r="I289" i="22"/>
  <c r="G289" i="22"/>
  <c r="J289" i="22" s="1"/>
  <c r="I238" i="22"/>
  <c r="J245" i="22"/>
  <c r="J246" i="22"/>
  <c r="K246" i="22" s="1"/>
  <c r="J252" i="22"/>
  <c r="J257" i="22"/>
  <c r="I257" i="22"/>
  <c r="J263" i="22"/>
  <c r="J268" i="22"/>
  <c r="K268" i="22" s="1"/>
  <c r="I268" i="22"/>
  <c r="J282" i="22"/>
  <c r="J283" i="22"/>
  <c r="I283" i="22"/>
  <c r="H283" i="22"/>
  <c r="J284" i="22"/>
  <c r="J325" i="22"/>
  <c r="I325" i="22"/>
  <c r="H325" i="22"/>
  <c r="J348" i="22"/>
  <c r="I348" i="22"/>
  <c r="H348" i="22"/>
  <c r="H282" i="22"/>
  <c r="H286" i="22"/>
  <c r="I290" i="22"/>
  <c r="J293" i="22"/>
  <c r="J294" i="22"/>
  <c r="J305" i="22"/>
  <c r="J310" i="22"/>
  <c r="I310" i="22"/>
  <c r="J321" i="22"/>
  <c r="K321" i="22" s="1"/>
  <c r="I321" i="22"/>
  <c r="J332" i="22"/>
  <c r="J337" i="22"/>
  <c r="K337" i="22" s="1"/>
  <c r="I337" i="22"/>
  <c r="J344" i="22"/>
  <c r="K344" i="22" s="1"/>
  <c r="I344" i="22"/>
  <c r="J351" i="22"/>
  <c r="K351" i="22" s="1"/>
  <c r="H251" i="22"/>
  <c r="H255" i="22"/>
  <c r="K255" i="22" s="1"/>
  <c r="H262" i="22"/>
  <c r="H266" i="22"/>
  <c r="K266" i="22" s="1"/>
  <c r="H270" i="22"/>
  <c r="H274" i="22"/>
  <c r="I282" i="22"/>
  <c r="I286" i="22"/>
  <c r="J291" i="22"/>
  <c r="I295" i="22"/>
  <c r="J295" i="22"/>
  <c r="K295" i="22" s="1"/>
  <c r="J296" i="22"/>
  <c r="I300" i="22"/>
  <c r="J300" i="22"/>
  <c r="J301" i="22"/>
  <c r="I304" i="22"/>
  <c r="J306" i="22"/>
  <c r="I306" i="22"/>
  <c r="J317" i="22"/>
  <c r="J328" i="22"/>
  <c r="K328" i="22" s="1"/>
  <c r="I331" i="22"/>
  <c r="J333" i="22"/>
  <c r="K333" i="22" s="1"/>
  <c r="I333" i="22"/>
  <c r="J340" i="22"/>
  <c r="K340" i="22" s="1"/>
  <c r="I340" i="22"/>
  <c r="I350" i="22"/>
  <c r="I368" i="22"/>
  <c r="G368" i="22"/>
  <c r="J368" i="22" s="1"/>
  <c r="K368" i="22" s="1"/>
  <c r="I297" i="22"/>
  <c r="J297" i="22"/>
  <c r="K297" i="22" s="1"/>
  <c r="J298" i="22"/>
  <c r="J302" i="22"/>
  <c r="K302" i="22" s="1"/>
  <c r="I302" i="22"/>
  <c r="J313" i="22"/>
  <c r="I316" i="22"/>
  <c r="J318" i="22"/>
  <c r="K318" i="22" s="1"/>
  <c r="I318" i="22"/>
  <c r="J324" i="22"/>
  <c r="I327" i="22"/>
  <c r="J329" i="22"/>
  <c r="I329" i="22"/>
  <c r="J347" i="22"/>
  <c r="K347" i="22" s="1"/>
  <c r="I369" i="22"/>
  <c r="H304" i="22"/>
  <c r="H308" i="22"/>
  <c r="H312" i="22"/>
  <c r="K312" i="22" s="1"/>
  <c r="H316" i="22"/>
  <c r="H323" i="22"/>
  <c r="H327" i="22"/>
  <c r="H331" i="22"/>
  <c r="H335" i="22"/>
  <c r="H342" i="22"/>
  <c r="K342" i="22" s="1"/>
  <c r="H346" i="22"/>
  <c r="K346" i="22" s="1"/>
  <c r="H350" i="22"/>
  <c r="I50" i="10"/>
  <c r="H134" i="12"/>
  <c r="H136" i="12"/>
  <c r="H295" i="12"/>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K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K257" i="14" s="1"/>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K23" i="18" s="1"/>
  <c r="J24" i="18"/>
  <c r="J39" i="18"/>
  <c r="I58" i="18"/>
  <c r="J59" i="18"/>
  <c r="J60" i="18"/>
  <c r="I63" i="18"/>
  <c r="K244"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J28" i="20"/>
  <c r="K33" i="20"/>
  <c r="J39" i="20"/>
  <c r="K39" i="20" s="1"/>
  <c r="J46" i="20"/>
  <c r="J54" i="20"/>
  <c r="J61" i="20"/>
  <c r="J73" i="20"/>
  <c r="H75" i="20"/>
  <c r="K75" i="20" s="1"/>
  <c r="I84" i="20"/>
  <c r="J88" i="20"/>
  <c r="J98" i="20"/>
  <c r="H108" i="20"/>
  <c r="J111" i="20"/>
  <c r="J113" i="20"/>
  <c r="J119" i="20"/>
  <c r="H122" i="20"/>
  <c r="H124" i="20"/>
  <c r="J126" i="20"/>
  <c r="K126" i="20" s="1"/>
  <c r="H127" i="20"/>
  <c r="H128" i="20"/>
  <c r="K128" i="20" s="1"/>
  <c r="H131" i="20"/>
  <c r="J133" i="20"/>
  <c r="H134" i="20"/>
  <c r="H139" i="20"/>
  <c r="H142" i="20"/>
  <c r="J145" i="20"/>
  <c r="H146" i="20"/>
  <c r="H151" i="20"/>
  <c r="I158" i="20"/>
  <c r="J160" i="20"/>
  <c r="K160" i="20" s="1"/>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H83" i="20"/>
  <c r="H87" i="20"/>
  <c r="H97" i="20"/>
  <c r="H107" i="20"/>
  <c r="J108" i="20"/>
  <c r="K108" i="20" s="1"/>
  <c r="I112" i="20"/>
  <c r="J124" i="20"/>
  <c r="H130" i="20"/>
  <c r="K130" i="20" s="1"/>
  <c r="J131" i="20"/>
  <c r="J134" i="20"/>
  <c r="H141" i="20"/>
  <c r="J146" i="20"/>
  <c r="K146" i="20" s="1"/>
  <c r="G158" i="20"/>
  <c r="J158" i="20" s="1"/>
  <c r="H160" i="20"/>
  <c r="H161" i="20"/>
  <c r="J162" i="20"/>
  <c r="J184" i="20"/>
  <c r="J188" i="20"/>
  <c r="I212" i="20"/>
  <c r="J244" i="20"/>
  <c r="H245" i="20"/>
  <c r="K245" i="20" s="1"/>
  <c r="J256" i="20"/>
  <c r="H177" i="20"/>
  <c r="J179" i="20"/>
  <c r="H180" i="20"/>
  <c r="K180" i="20" s="1"/>
  <c r="J183" i="20"/>
  <c r="H187" i="20"/>
  <c r="H201" i="20"/>
  <c r="J221" i="20"/>
  <c r="H237" i="20"/>
  <c r="H244" i="20"/>
  <c r="H254" i="20"/>
  <c r="J257" i="20"/>
  <c r="I271" i="20"/>
  <c r="H272" i="20"/>
  <c r="J286" i="20"/>
  <c r="K286" i="20" s="1"/>
  <c r="H294" i="20"/>
  <c r="I307" i="20"/>
  <c r="H310" i="20"/>
  <c r="K310" i="20" s="1"/>
  <c r="H311" i="20"/>
  <c r="H316" i="20"/>
  <c r="J318" i="20"/>
  <c r="K318" i="20" s="1"/>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I247" i="20"/>
  <c r="K250" i="20"/>
  <c r="I267" i="20"/>
  <c r="J267" i="20"/>
  <c r="I275" i="20"/>
  <c r="J278" i="20"/>
  <c r="I278" i="20"/>
  <c r="J282" i="20"/>
  <c r="J294" i="20"/>
  <c r="K294" i="20" s="1"/>
  <c r="J302" i="20"/>
  <c r="I316" i="20"/>
  <c r="J321" i="20"/>
  <c r="I321" i="20"/>
  <c r="J338" i="20"/>
  <c r="J342" i="20"/>
  <c r="H169" i="20"/>
  <c r="K169" i="20" s="1"/>
  <c r="H170" i="20"/>
  <c r="H173" i="20"/>
  <c r="J175" i="20"/>
  <c r="H176" i="20"/>
  <c r="H181" i="20"/>
  <c r="I191" i="20"/>
  <c r="H192" i="20"/>
  <c r="J194" i="20"/>
  <c r="K194" i="20" s="1"/>
  <c r="I194" i="20"/>
  <c r="J195" i="20"/>
  <c r="K195" i="20" s="1"/>
  <c r="H196" i="20"/>
  <c r="J199" i="20"/>
  <c r="H203" i="20"/>
  <c r="H208" i="20"/>
  <c r="H212" i="20"/>
  <c r="H218" i="20"/>
  <c r="H224" i="20"/>
  <c r="K224" i="20" s="1"/>
  <c r="H228" i="20"/>
  <c r="I230" i="20"/>
  <c r="J231" i="20"/>
  <c r="H238" i="20"/>
  <c r="H263" i="20"/>
  <c r="H265" i="20"/>
  <c r="H266" i="20"/>
  <c r="H268" i="20"/>
  <c r="H275" i="20"/>
  <c r="K275" i="20" s="1"/>
  <c r="H278" i="20"/>
  <c r="H282" i="20"/>
  <c r="H291" i="20"/>
  <c r="H293" i="20"/>
  <c r="K293" i="20" s="1"/>
  <c r="H307" i="20"/>
  <c r="H308" i="20"/>
  <c r="H312" i="20"/>
  <c r="H315" i="20"/>
  <c r="H321" i="20"/>
  <c r="H322" i="20"/>
  <c r="K322" i="20" s="1"/>
  <c r="H327" i="20"/>
  <c r="H333" i="20"/>
  <c r="H341" i="20"/>
  <c r="H346" i="20"/>
  <c r="K346" i="20" s="1"/>
  <c r="H349" i="20"/>
  <c r="I359" i="20"/>
  <c r="K360" i="20"/>
  <c r="I361" i="20"/>
  <c r="I369" i="20"/>
  <c r="K24" i="20"/>
  <c r="J48" i="20"/>
  <c r="I48" i="20"/>
  <c r="J236" i="20"/>
  <c r="I236" i="20"/>
  <c r="H17" i="20"/>
  <c r="I18" i="20"/>
  <c r="G20" i="20"/>
  <c r="J20" i="20" s="1"/>
  <c r="G21" i="20"/>
  <c r="J21" i="20" s="1"/>
  <c r="K21" i="20" s="1"/>
  <c r="I28" i="20"/>
  <c r="I41" i="20"/>
  <c r="I49" i="20"/>
  <c r="K56" i="20"/>
  <c r="I56" i="20"/>
  <c r="I64" i="20"/>
  <c r="J70" i="20"/>
  <c r="I70" i="20"/>
  <c r="H70" i="20"/>
  <c r="I72" i="20"/>
  <c r="J78" i="20"/>
  <c r="I78" i="20"/>
  <c r="H78" i="20"/>
  <c r="I82" i="20"/>
  <c r="I90" i="20"/>
  <c r="J100" i="20"/>
  <c r="I100" i="20"/>
  <c r="J116" i="20"/>
  <c r="J117" i="20"/>
  <c r="K117" i="20" s="1"/>
  <c r="I117" i="20"/>
  <c r="H119" i="20"/>
  <c r="G138" i="20"/>
  <c r="J138" i="20" s="1"/>
  <c r="K138" i="20" s="1"/>
  <c r="I138" i="20"/>
  <c r="J220" i="20"/>
  <c r="I220" i="20"/>
  <c r="H220" i="20"/>
  <c r="J229" i="20"/>
  <c r="H229" i="20"/>
  <c r="H18" i="20"/>
  <c r="J40" i="20"/>
  <c r="I40" i="20"/>
  <c r="H48" i="20"/>
  <c r="J55" i="20"/>
  <c r="I55" i="20"/>
  <c r="J63" i="20"/>
  <c r="I63" i="20"/>
  <c r="I75" i="20"/>
  <c r="J89" i="20"/>
  <c r="I89" i="20"/>
  <c r="G150" i="20"/>
  <c r="J150" i="20" s="1"/>
  <c r="K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K139" i="20" s="1"/>
  <c r="J148" i="20"/>
  <c r="I148" i="20"/>
  <c r="H148" i="20"/>
  <c r="K176" i="20"/>
  <c r="I202" i="20"/>
  <c r="J215" i="20"/>
  <c r="I231" i="20"/>
  <c r="H231" i="20"/>
  <c r="I269" i="20"/>
  <c r="H269" i="20"/>
  <c r="J269" i="20"/>
  <c r="H103" i="20"/>
  <c r="H106" i="20"/>
  <c r="H113" i="20"/>
  <c r="H116" i="20"/>
  <c r="I126" i="20"/>
  <c r="J132" i="20"/>
  <c r="I132" i="20"/>
  <c r="H132" i="20"/>
  <c r="H137" i="20"/>
  <c r="J144" i="20"/>
  <c r="I144" i="20"/>
  <c r="H144" i="20"/>
  <c r="H149" i="20"/>
  <c r="J163" i="20"/>
  <c r="I163" i="20"/>
  <c r="H163" i="20"/>
  <c r="J174" i="20"/>
  <c r="I174" i="20"/>
  <c r="H174" i="20"/>
  <c r="H179" i="20"/>
  <c r="I195" i="20"/>
  <c r="J197" i="20"/>
  <c r="K197" i="20" s="1"/>
  <c r="I210" i="20"/>
  <c r="G210" i="20"/>
  <c r="J210" i="20" s="1"/>
  <c r="H217" i="20"/>
  <c r="I226" i="20"/>
  <c r="G226" i="20"/>
  <c r="J226" i="20" s="1"/>
  <c r="K226" i="20" s="1"/>
  <c r="H233" i="20"/>
  <c r="I245" i="20"/>
  <c r="J247" i="20"/>
  <c r="K247" i="20" s="1"/>
  <c r="J252" i="20"/>
  <c r="I252" i="20"/>
  <c r="H252" i="20"/>
  <c r="H256" i="20"/>
  <c r="G330" i="20"/>
  <c r="J330" i="20" s="1"/>
  <c r="K330" i="20" s="1"/>
  <c r="I330" i="20"/>
  <c r="G349" i="20"/>
  <c r="J349" i="20" s="1"/>
  <c r="I349" i="20"/>
  <c r="G363" i="20"/>
  <c r="J363" i="20" s="1"/>
  <c r="K363" i="20" s="1"/>
  <c r="I363" i="20"/>
  <c r="G367" i="20"/>
  <c r="I367" i="20"/>
  <c r="I29" i="20"/>
  <c r="I31" i="20"/>
  <c r="H54" i="20"/>
  <c r="H58" i="20"/>
  <c r="K58" i="20" s="1"/>
  <c r="H62" i="20"/>
  <c r="K62" i="20" s="1"/>
  <c r="H66" i="20"/>
  <c r="K66" i="20" s="1"/>
  <c r="H69" i="20"/>
  <c r="H73" i="20"/>
  <c r="K73" i="20" s="1"/>
  <c r="H77" i="20"/>
  <c r="H84" i="20"/>
  <c r="H88" i="20"/>
  <c r="H92" i="20"/>
  <c r="K92" i="20" s="1"/>
  <c r="H95" i="20"/>
  <c r="H102" i="20"/>
  <c r="I103" i="20"/>
  <c r="H105" i="20"/>
  <c r="K105" i="20" s="1"/>
  <c r="I106" i="20"/>
  <c r="H112" i="20"/>
  <c r="I113" i="20"/>
  <c r="I116" i="20"/>
  <c r="J121" i="20"/>
  <c r="I121" i="20"/>
  <c r="H121" i="20"/>
  <c r="I123" i="20"/>
  <c r="H133" i="20"/>
  <c r="I134" i="20"/>
  <c r="G135" i="20"/>
  <c r="J135" i="20" s="1"/>
  <c r="I137" i="20"/>
  <c r="H145" i="20"/>
  <c r="I146" i="20"/>
  <c r="G147" i="20"/>
  <c r="J147" i="20" s="1"/>
  <c r="K147" i="20" s="1"/>
  <c r="I149" i="20"/>
  <c r="J159" i="20"/>
  <c r="I159" i="20"/>
  <c r="H159" i="20"/>
  <c r="J164" i="20"/>
  <c r="K164" i="20" s="1"/>
  <c r="I164" i="20"/>
  <c r="I166" i="20"/>
  <c r="H175" i="20"/>
  <c r="I176" i="20"/>
  <c r="G177" i="20"/>
  <c r="J177" i="20" s="1"/>
  <c r="I179" i="20"/>
  <c r="I180" i="20"/>
  <c r="H183" i="20"/>
  <c r="I186" i="20"/>
  <c r="J186" i="20"/>
  <c r="H186" i="20"/>
  <c r="G189" i="20"/>
  <c r="J189" i="20" s="1"/>
  <c r="I192" i="20"/>
  <c r="G192" i="20"/>
  <c r="J192" i="20" s="1"/>
  <c r="H199" i="20"/>
  <c r="I242" i="20"/>
  <c r="G242" i="20"/>
  <c r="J242" i="20" s="1"/>
  <c r="K242" i="20" s="1"/>
  <c r="H249" i="20"/>
  <c r="I256" i="20"/>
  <c r="I257" i="20"/>
  <c r="I261" i="20"/>
  <c r="J261" i="20"/>
  <c r="H261" i="20"/>
  <c r="K271" i="20"/>
  <c r="J274" i="20"/>
  <c r="I274" i="20"/>
  <c r="H274" i="20"/>
  <c r="J289" i="20"/>
  <c r="I289" i="20"/>
  <c r="H289" i="20"/>
  <c r="I300" i="20"/>
  <c r="G300" i="20"/>
  <c r="J300" i="20" s="1"/>
  <c r="H302" i="20"/>
  <c r="G315" i="20"/>
  <c r="J315" i="20" s="1"/>
  <c r="I315" i="20"/>
  <c r="J325" i="20"/>
  <c r="I325" i="20"/>
  <c r="G326" i="20"/>
  <c r="J326" i="20" s="1"/>
  <c r="I326" i="20"/>
  <c r="J351" i="20"/>
  <c r="I351" i="20"/>
  <c r="H351" i="20"/>
  <c r="J118" i="20"/>
  <c r="K118" i="20" s="1"/>
  <c r="I118" i="20"/>
  <c r="J122" i="20"/>
  <c r="K122" i="20" s="1"/>
  <c r="I122" i="20"/>
  <c r="I124" i="20"/>
  <c r="I130" i="20"/>
  <c r="I133" i="20"/>
  <c r="J140" i="20"/>
  <c r="I140" i="20"/>
  <c r="H140" i="20"/>
  <c r="I142" i="20"/>
  <c r="I145" i="20"/>
  <c r="J152" i="20"/>
  <c r="I152" i="20"/>
  <c r="H152" i="20"/>
  <c r="J155" i="20"/>
  <c r="I155" i="20"/>
  <c r="H155" i="20"/>
  <c r="I161" i="20"/>
  <c r="J167" i="20"/>
  <c r="I167" i="20"/>
  <c r="H167" i="20"/>
  <c r="I172" i="20"/>
  <c r="G173" i="20"/>
  <c r="J173" i="20" s="1"/>
  <c r="I175" i="20"/>
  <c r="I183" i="20"/>
  <c r="I184" i="20"/>
  <c r="I188" i="20"/>
  <c r="G203" i="20"/>
  <c r="J203" i="20" s="1"/>
  <c r="K203" i="20" s="1"/>
  <c r="I211" i="20"/>
  <c r="J211" i="20"/>
  <c r="H211" i="20"/>
  <c r="G214" i="20"/>
  <c r="J214" i="20" s="1"/>
  <c r="I227" i="20"/>
  <c r="J227" i="20"/>
  <c r="H227" i="20"/>
  <c r="G230" i="20"/>
  <c r="J230" i="20" s="1"/>
  <c r="K241" i="20"/>
  <c r="J259" i="20"/>
  <c r="I259" i="20"/>
  <c r="H259" i="20"/>
  <c r="J260" i="20"/>
  <c r="K260" i="20" s="1"/>
  <c r="J262" i="20"/>
  <c r="I262" i="20"/>
  <c r="H262" i="20"/>
  <c r="I264" i="20"/>
  <c r="G264" i="20"/>
  <c r="J264" i="20" s="1"/>
  <c r="I268" i="20"/>
  <c r="G268" i="20"/>
  <c r="J268" i="20" s="1"/>
  <c r="I302" i="20"/>
  <c r="J306" i="20"/>
  <c r="I306" i="20"/>
  <c r="H306" i="20"/>
  <c r="G311" i="20"/>
  <c r="J311" i="20" s="1"/>
  <c r="I311" i="20"/>
  <c r="I338" i="20"/>
  <c r="I182" i="20"/>
  <c r="H182" i="20"/>
  <c r="J198" i="20"/>
  <c r="H198" i="20"/>
  <c r="J205" i="20"/>
  <c r="I207" i="20"/>
  <c r="H207" i="20"/>
  <c r="J216" i="20"/>
  <c r="H216" i="20"/>
  <c r="I223" i="20"/>
  <c r="H223" i="20"/>
  <c r="I225" i="20"/>
  <c r="J232" i="20"/>
  <c r="K232" i="20" s="1"/>
  <c r="I239" i="20"/>
  <c r="H239" i="20"/>
  <c r="J248" i="20"/>
  <c r="H248" i="20"/>
  <c r="I255" i="20"/>
  <c r="H255" i="20"/>
  <c r="I260" i="20"/>
  <c r="J280" i="20"/>
  <c r="J285" i="20"/>
  <c r="I285" i="20"/>
  <c r="H285" i="20"/>
  <c r="I286" i="20"/>
  <c r="J290" i="20"/>
  <c r="K290" i="20" s="1"/>
  <c r="H325" i="20"/>
  <c r="G334" i="20"/>
  <c r="J334" i="20" s="1"/>
  <c r="K334" i="20" s="1"/>
  <c r="I334" i="20"/>
  <c r="G345" i="20"/>
  <c r="J345" i="20" s="1"/>
  <c r="K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K296" i="20" s="1"/>
  <c r="I296" i="20"/>
  <c r="I312" i="20"/>
  <c r="G312" i="20"/>
  <c r="J312" i="20" s="1"/>
  <c r="G316" i="20"/>
  <c r="J316" i="20" s="1"/>
  <c r="K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I337" i="20"/>
  <c r="I342" i="20"/>
  <c r="J343" i="20"/>
  <c r="I343" i="20"/>
  <c r="H343" i="20"/>
  <c r="J266" i="20"/>
  <c r="K266" i="20" s="1"/>
  <c r="I270" i="20"/>
  <c r="I273" i="20"/>
  <c r="H273" i="20"/>
  <c r="J277" i="20"/>
  <c r="K277" i="20" s="1"/>
  <c r="I281" i="20"/>
  <c r="I284" i="20"/>
  <c r="H284" i="20"/>
  <c r="K284" i="20" s="1"/>
  <c r="J288" i="20"/>
  <c r="K288" i="20" s="1"/>
  <c r="J301" i="20"/>
  <c r="I301" i="20"/>
  <c r="H301" i="20"/>
  <c r="J309" i="20"/>
  <c r="I309" i="20"/>
  <c r="H309" i="20"/>
  <c r="J314" i="20"/>
  <c r="I314" i="20"/>
  <c r="H314" i="20"/>
  <c r="K321"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K260" i="14" s="1"/>
  <c r="J264" i="14"/>
  <c r="I308" i="14"/>
  <c r="H325" i="14"/>
  <c r="H336" i="14"/>
  <c r="H338" i="14"/>
  <c r="H340" i="14"/>
  <c r="I362" i="14"/>
  <c r="H17" i="16"/>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I135"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K291" i="16" s="1"/>
  <c r="I294" i="16"/>
  <c r="J300" i="16"/>
  <c r="H309" i="16"/>
  <c r="I313" i="16"/>
  <c r="I323" i="16"/>
  <c r="H325" i="16"/>
  <c r="H334" i="16"/>
  <c r="H338" i="16"/>
  <c r="H351" i="16"/>
  <c r="J18" i="18"/>
  <c r="J27" i="18"/>
  <c r="K32" i="18"/>
  <c r="J47" i="18"/>
  <c r="J55" i="18"/>
  <c r="J56" i="18"/>
  <c r="J68" i="18"/>
  <c r="K68" i="18" s="1"/>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I134" i="18"/>
  <c r="H138" i="18"/>
  <c r="K138" i="18" s="1"/>
  <c r="H139" i="18"/>
  <c r="H144" i="18"/>
  <c r="J146" i="18"/>
  <c r="H147" i="18"/>
  <c r="H148" i="18"/>
  <c r="J154" i="18"/>
  <c r="I159" i="18"/>
  <c r="H165" i="18"/>
  <c r="H197" i="18"/>
  <c r="G203" i="18"/>
  <c r="J203" i="18" s="1"/>
  <c r="I203" i="18"/>
  <c r="H242" i="18"/>
  <c r="J262" i="18"/>
  <c r="K298" i="18"/>
  <c r="J311" i="18"/>
  <c r="I311" i="18"/>
  <c r="H39" i="18"/>
  <c r="J40" i="18"/>
  <c r="J41" i="18"/>
  <c r="I44" i="18"/>
  <c r="H47" i="18"/>
  <c r="J48" i="18"/>
  <c r="K48" i="18" s="1"/>
  <c r="J49" i="18"/>
  <c r="H55" i="18"/>
  <c r="J58" i="18"/>
  <c r="K58" i="18" s="1"/>
  <c r="J66" i="18"/>
  <c r="J69" i="18"/>
  <c r="I74" i="18"/>
  <c r="H78" i="18"/>
  <c r="I81" i="18"/>
  <c r="J82" i="18"/>
  <c r="J84" i="18"/>
  <c r="H95" i="18"/>
  <c r="K95" i="18" s="1"/>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I185" i="18"/>
  <c r="I192" i="18"/>
  <c r="G209" i="18"/>
  <c r="J209" i="18" s="1"/>
  <c r="I209" i="18"/>
  <c r="I210" i="18"/>
  <c r="H238" i="18"/>
  <c r="H241" i="18"/>
  <c r="K241" i="18" s="1"/>
  <c r="J307" i="18"/>
  <c r="I307" i="18"/>
  <c r="I309" i="18"/>
  <c r="G309" i="18"/>
  <c r="J309" i="18" s="1"/>
  <c r="K309" i="18" s="1"/>
  <c r="J324" i="18"/>
  <c r="G326" i="18"/>
  <c r="J326" i="18" s="1"/>
  <c r="I326" i="18"/>
  <c r="J328" i="18"/>
  <c r="H332" i="18"/>
  <c r="J341" i="18"/>
  <c r="H342" i="18"/>
  <c r="G343" i="18"/>
  <c r="J343" i="18" s="1"/>
  <c r="J166" i="18"/>
  <c r="H174" i="18"/>
  <c r="H177" i="18"/>
  <c r="J181" i="18"/>
  <c r="H193" i="18"/>
  <c r="H196" i="18"/>
  <c r="J201" i="18"/>
  <c r="H218" i="18"/>
  <c r="J220" i="18"/>
  <c r="H221" i="18"/>
  <c r="I225" i="18"/>
  <c r="H228" i="18"/>
  <c r="H229" i="18"/>
  <c r="I230" i="18"/>
  <c r="J233" i="18"/>
  <c r="K233" i="18" s="1"/>
  <c r="I242" i="18"/>
  <c r="I248" i="18"/>
  <c r="H251" i="18"/>
  <c r="H252" i="18"/>
  <c r="K252" i="18" s="1"/>
  <c r="H255" i="18"/>
  <c r="I263" i="18"/>
  <c r="J267" i="18"/>
  <c r="K267" i="18" s="1"/>
  <c r="J269" i="18"/>
  <c r="K269" i="18" s="1"/>
  <c r="H270" i="18"/>
  <c r="K270" i="18" s="1"/>
  <c r="H271" i="18"/>
  <c r="K271" i="18" s="1"/>
  <c r="H274" i="18"/>
  <c r="H280" i="18"/>
  <c r="J284" i="18"/>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H186" i="18"/>
  <c r="H189" i="18"/>
  <c r="H192" i="18"/>
  <c r="J196" i="18"/>
  <c r="H210" i="18"/>
  <c r="I218" i="18"/>
  <c r="J236" i="18"/>
  <c r="J242" i="18"/>
  <c r="J248" i="18"/>
  <c r="J261" i="18"/>
  <c r="H262" i="18"/>
  <c r="H263" i="18"/>
  <c r="H266" i="18"/>
  <c r="J282" i="18"/>
  <c r="J289" i="18"/>
  <c r="J294" i="18"/>
  <c r="H296" i="18"/>
  <c r="I298" i="18"/>
  <c r="H301" i="18"/>
  <c r="I313" i="18"/>
  <c r="H327" i="18"/>
  <c r="H330" i="18"/>
  <c r="H331" i="18"/>
  <c r="G332" i="18"/>
  <c r="J332" i="18" s="1"/>
  <c r="K332" i="18" s="1"/>
  <c r="J334" i="18"/>
  <c r="I334" i="18"/>
  <c r="I336" i="18"/>
  <c r="J338" i="18"/>
  <c r="K338" i="18" s="1"/>
  <c r="I338" i="18"/>
  <c r="H343" i="18"/>
  <c r="J345" i="18"/>
  <c r="I345" i="18"/>
  <c r="H351" i="18"/>
  <c r="J25" i="18"/>
  <c r="J57" i="18"/>
  <c r="J65" i="18"/>
  <c r="J46" i="18"/>
  <c r="J98" i="18"/>
  <c r="H65" i="18"/>
  <c r="H72" i="18"/>
  <c r="H76" i="18"/>
  <c r="H83" i="18"/>
  <c r="H87" i="18"/>
  <c r="K87" i="18" s="1"/>
  <c r="H91" i="18"/>
  <c r="I98" i="18"/>
  <c r="H113" i="18"/>
  <c r="K113" i="18" s="1"/>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K21" i="18" s="1"/>
  <c r="H24" i="18"/>
  <c r="I25" i="18"/>
  <c r="H27" i="18"/>
  <c r="I28" i="18"/>
  <c r="I30" i="18"/>
  <c r="G33" i="18"/>
  <c r="J33" i="18" s="1"/>
  <c r="K33" i="18" s="1"/>
  <c r="G35" i="18"/>
  <c r="J35" i="18" s="1"/>
  <c r="H37" i="18"/>
  <c r="K37" i="18" s="1"/>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K127" i="18" s="1"/>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K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K185" i="18"/>
  <c r="J187" i="18"/>
  <c r="J188" i="18"/>
  <c r="I188" i="18"/>
  <c r="H188" i="18"/>
  <c r="I197" i="18"/>
  <c r="G197" i="18"/>
  <c r="J197" i="18" s="1"/>
  <c r="K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I236" i="18"/>
  <c r="J243" i="18"/>
  <c r="I243" i="18"/>
  <c r="H243" i="18"/>
  <c r="J246" i="18"/>
  <c r="I246" i="18"/>
  <c r="H246" i="18"/>
  <c r="I261" i="18"/>
  <c r="G281" i="18"/>
  <c r="J281" i="18" s="1"/>
  <c r="I281" i="18"/>
  <c r="K284"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K265" i="18" s="1"/>
  <c r="I265" i="18"/>
  <c r="I267" i="18"/>
  <c r="J273" i="18"/>
  <c r="I273" i="18"/>
  <c r="I275" i="18"/>
  <c r="J280" i="18"/>
  <c r="I280" i="18"/>
  <c r="I282" i="18"/>
  <c r="J288" i="18"/>
  <c r="I288" i="18"/>
  <c r="I289" i="18"/>
  <c r="J329" i="18"/>
  <c r="I329" i="18"/>
  <c r="H329" i="18"/>
  <c r="J344" i="18"/>
  <c r="I344" i="18"/>
  <c r="H344" i="18"/>
  <c r="H259" i="18"/>
  <c r="K259" i="18" s="1"/>
  <c r="H275" i="18"/>
  <c r="H282" i="18"/>
  <c r="K282" i="18" s="1"/>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K345" i="18"/>
  <c r="I346" i="18"/>
  <c r="J348" i="18"/>
  <c r="I348" i="18"/>
  <c r="H291" i="18"/>
  <c r="K291" i="18" s="1"/>
  <c r="H294" i="18"/>
  <c r="H317" i="18"/>
  <c r="H320" i="18"/>
  <c r="H324" i="18"/>
  <c r="K324" i="18" s="1"/>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K119" i="16" s="1"/>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H55" i="16"/>
  <c r="H58" i="16"/>
  <c r="I60" i="16"/>
  <c r="H62" i="16"/>
  <c r="I64" i="16"/>
  <c r="H71" i="16"/>
  <c r="H75" i="16"/>
  <c r="K79" i="16"/>
  <c r="H81" i="16"/>
  <c r="H84" i="16"/>
  <c r="I95" i="16"/>
  <c r="H103" i="16"/>
  <c r="H105" i="16"/>
  <c r="I131" i="16"/>
  <c r="G131" i="16"/>
  <c r="J131" i="16" s="1"/>
  <c r="J154" i="16"/>
  <c r="J160" i="16"/>
  <c r="H246" i="16"/>
  <c r="K246" i="16" s="1"/>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K92" i="16" s="1"/>
  <c r="H93" i="16"/>
  <c r="H95" i="16"/>
  <c r="I97" i="16"/>
  <c r="I100" i="16"/>
  <c r="H102" i="16"/>
  <c r="K102" i="16" s="1"/>
  <c r="H107" i="16"/>
  <c r="H110" i="16"/>
  <c r="K110" i="16" s="1"/>
  <c r="H117" i="16"/>
  <c r="H122" i="16"/>
  <c r="H123" i="16"/>
  <c r="H126" i="16"/>
  <c r="H127" i="16"/>
  <c r="H130" i="16"/>
  <c r="H133" i="16"/>
  <c r="H134" i="16"/>
  <c r="J137" i="16"/>
  <c r="K137" i="16" s="1"/>
  <c r="I137" i="16"/>
  <c r="I139" i="16"/>
  <c r="J141" i="16"/>
  <c r="K141" i="16" s="1"/>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K139" i="16" s="1"/>
  <c r="J143" i="16"/>
  <c r="J147" i="16"/>
  <c r="K147" i="16" s="1"/>
  <c r="J151" i="16"/>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K326" i="16" s="1"/>
  <c r="J338" i="16"/>
  <c r="J341" i="16"/>
  <c r="I341" i="16"/>
  <c r="H343" i="16"/>
  <c r="H348" i="16"/>
  <c r="H175" i="16"/>
  <c r="H183" i="16"/>
  <c r="H186" i="16"/>
  <c r="I188" i="16"/>
  <c r="I191" i="16"/>
  <c r="H195" i="16"/>
  <c r="H205" i="16"/>
  <c r="H207" i="16"/>
  <c r="I209" i="16"/>
  <c r="H220" i="16"/>
  <c r="H223" i="16"/>
  <c r="I225" i="16"/>
  <c r="H229" i="16"/>
  <c r="K229" i="16" s="1"/>
  <c r="H233" i="16"/>
  <c r="H237" i="16"/>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K342" i="16" s="1"/>
  <c r="J345" i="16"/>
  <c r="I345" i="16"/>
  <c r="J349" i="16"/>
  <c r="I349" i="16"/>
  <c r="J175" i="16"/>
  <c r="J180" i="16"/>
  <c r="I184" i="16"/>
  <c r="J199" i="16"/>
  <c r="J202" i="16"/>
  <c r="K209" i="16"/>
  <c r="J217" i="16"/>
  <c r="I221" i="16"/>
  <c r="J231" i="16"/>
  <c r="K231" i="16" s="1"/>
  <c r="I231" i="16"/>
  <c r="I239" i="16"/>
  <c r="J239" i="16"/>
  <c r="J243" i="16"/>
  <c r="J255" i="16"/>
  <c r="I262" i="16"/>
  <c r="H266" i="16"/>
  <c r="H270" i="16"/>
  <c r="K270" i="16" s="1"/>
  <c r="I274" i="16"/>
  <c r="H278" i="16"/>
  <c r="I281" i="16"/>
  <c r="H285" i="16"/>
  <c r="H289" i="16"/>
  <c r="K289" i="16" s="1"/>
  <c r="H296" i="16"/>
  <c r="J305" i="16"/>
  <c r="I305" i="16"/>
  <c r="J308" i="16"/>
  <c r="H310" i="16"/>
  <c r="J312" i="16"/>
  <c r="H315" i="16"/>
  <c r="H320" i="16"/>
  <c r="H324" i="16"/>
  <c r="H328" i="16"/>
  <c r="J334" i="16"/>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K85" i="16" s="1"/>
  <c r="I93" i="16"/>
  <c r="G93" i="16"/>
  <c r="J93" i="16" s="1"/>
  <c r="I96" i="16"/>
  <c r="G96" i="16"/>
  <c r="J96" i="16" s="1"/>
  <c r="K96" i="16" s="1"/>
  <c r="I103" i="16"/>
  <c r="G103" i="16"/>
  <c r="J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I23" i="16"/>
  <c r="J24" i="16"/>
  <c r="K24" i="16" s="1"/>
  <c r="J27" i="16"/>
  <c r="I29" i="16"/>
  <c r="I31" i="16"/>
  <c r="J37" i="16"/>
  <c r="J39" i="16"/>
  <c r="I39" i="16"/>
  <c r="I41" i="16"/>
  <c r="J47" i="16"/>
  <c r="I47" i="16"/>
  <c r="I49" i="16"/>
  <c r="I55" i="16"/>
  <c r="G55" i="16"/>
  <c r="J55" i="16" s="1"/>
  <c r="I63" i="16"/>
  <c r="G63" i="16"/>
  <c r="J63" i="16" s="1"/>
  <c r="J72" i="16"/>
  <c r="I72" i="16"/>
  <c r="H72" i="16"/>
  <c r="I78" i="16"/>
  <c r="G78" i="16"/>
  <c r="J78" i="16" s="1"/>
  <c r="K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I116" i="16"/>
  <c r="G116" i="16"/>
  <c r="J116" i="16" s="1"/>
  <c r="I127" i="16"/>
  <c r="G127" i="16"/>
  <c r="J127" i="16" s="1"/>
  <c r="I134" i="16"/>
  <c r="G134" i="16"/>
  <c r="J134" i="16" s="1"/>
  <c r="J140" i="16"/>
  <c r="I140" i="16"/>
  <c r="H140" i="16"/>
  <c r="I150" i="16"/>
  <c r="G150" i="16"/>
  <c r="J150" i="16" s="1"/>
  <c r="K150" i="16" s="1"/>
  <c r="G164" i="16"/>
  <c r="J164" i="16" s="1"/>
  <c r="I164" i="16"/>
  <c r="I43" i="16"/>
  <c r="I59" i="16"/>
  <c r="G59" i="16"/>
  <c r="J59" i="16" s="1"/>
  <c r="K59" i="16" s="1"/>
  <c r="J68" i="16"/>
  <c r="I68" i="16"/>
  <c r="H68" i="16"/>
  <c r="I74" i="16"/>
  <c r="G74" i="16"/>
  <c r="J74" i="16" s="1"/>
  <c r="J83" i="16"/>
  <c r="I83" i="16"/>
  <c r="H83" i="16"/>
  <c r="J91" i="16"/>
  <c r="I91" i="16"/>
  <c r="H91" i="16"/>
  <c r="J101" i="16"/>
  <c r="I101" i="16"/>
  <c r="H101" i="16"/>
  <c r="J111" i="16"/>
  <c r="I111" i="16"/>
  <c r="H111" i="16"/>
  <c r="J118" i="16"/>
  <c r="I118" i="16"/>
  <c r="H118" i="16"/>
  <c r="I123" i="16"/>
  <c r="G123" i="16"/>
  <c r="J123" i="16" s="1"/>
  <c r="I130" i="16"/>
  <c r="G130" i="16"/>
  <c r="J130" i="16" s="1"/>
  <c r="K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I174" i="16"/>
  <c r="I176" i="16"/>
  <c r="J181" i="16"/>
  <c r="I181" i="16"/>
  <c r="H181" i="16"/>
  <c r="J182" i="16"/>
  <c r="J189" i="16"/>
  <c r="I189" i="16"/>
  <c r="H189" i="16"/>
  <c r="J196" i="16"/>
  <c r="I196" i="16"/>
  <c r="H196" i="16"/>
  <c r="J197" i="16"/>
  <c r="K197" i="16" s="1"/>
  <c r="I205" i="16"/>
  <c r="G205" i="16"/>
  <c r="J205" i="16" s="1"/>
  <c r="I208" i="16"/>
  <c r="G208" i="16"/>
  <c r="J208" i="16" s="1"/>
  <c r="I216" i="16"/>
  <c r="G216" i="16"/>
  <c r="J216" i="16" s="1"/>
  <c r="I224" i="16"/>
  <c r="G224" i="16"/>
  <c r="J224" i="16" s="1"/>
  <c r="K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K169" i="16" s="1"/>
  <c r="H172" i="16"/>
  <c r="K172" i="16" s="1"/>
  <c r="H176" i="16"/>
  <c r="H180" i="16"/>
  <c r="H184" i="16"/>
  <c r="H188" i="16"/>
  <c r="H191" i="16"/>
  <c r="H213" i="16"/>
  <c r="I235" i="16"/>
  <c r="J241" i="16"/>
  <c r="K241" i="16" s="1"/>
  <c r="I241" i="16"/>
  <c r="I243" i="16"/>
  <c r="J249" i="16"/>
  <c r="K249" i="16" s="1"/>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I273" i="16"/>
  <c r="G273" i="16"/>
  <c r="J273" i="16" s="1"/>
  <c r="I280" i="16"/>
  <c r="G280" i="16"/>
  <c r="J280" i="16" s="1"/>
  <c r="K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K313" i="16" s="1"/>
  <c r="I316" i="16"/>
  <c r="J318" i="16"/>
  <c r="I318" i="16"/>
  <c r="H318" i="16"/>
  <c r="I331" i="16"/>
  <c r="J333" i="16"/>
  <c r="I333" i="16"/>
  <c r="J340" i="16"/>
  <c r="K340" i="16" s="1"/>
  <c r="I340" i="16"/>
  <c r="J351" i="16"/>
  <c r="J298" i="16"/>
  <c r="J309" i="16"/>
  <c r="I312" i="16"/>
  <c r="J314" i="16"/>
  <c r="I314" i="16"/>
  <c r="J324" i="16"/>
  <c r="K324" i="16" s="1"/>
  <c r="I327" i="16"/>
  <c r="J329" i="16"/>
  <c r="K329" i="16" s="1"/>
  <c r="I329" i="16"/>
  <c r="I350" i="16"/>
  <c r="I368" i="16"/>
  <c r="G368" i="16"/>
  <c r="J368" i="16" s="1"/>
  <c r="K368" i="16" s="1"/>
  <c r="J310" i="16"/>
  <c r="I310" i="16"/>
  <c r="J325" i="16"/>
  <c r="I325" i="16"/>
  <c r="I346" i="16"/>
  <c r="J348" i="16"/>
  <c r="I348" i="16"/>
  <c r="I369" i="16"/>
  <c r="H293" i="16"/>
  <c r="H297" i="16"/>
  <c r="H300" i="16"/>
  <c r="K300" i="16" s="1"/>
  <c r="H304" i="16"/>
  <c r="H308" i="16"/>
  <c r="H312" i="16"/>
  <c r="K312" i="16" s="1"/>
  <c r="H316" i="16"/>
  <c r="H327" i="16"/>
  <c r="H331" i="16"/>
  <c r="H335" i="16"/>
  <c r="H346" i="16"/>
  <c r="H350" i="16"/>
  <c r="K350" i="16" s="1"/>
  <c r="I23" i="10"/>
  <c r="L23" i="10" s="1"/>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K45" i="12" s="1"/>
  <c r="J46" i="12"/>
  <c r="I49" i="12"/>
  <c r="J52" i="12"/>
  <c r="K52" i="12" s="1"/>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K140" i="12" s="1"/>
  <c r="I150" i="12"/>
  <c r="J151" i="12"/>
  <c r="J156" i="12"/>
  <c r="K156" i="12" s="1"/>
  <c r="H157" i="12"/>
  <c r="H160" i="12"/>
  <c r="H165" i="12"/>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K93" i="14" s="1"/>
  <c r="I96" i="14"/>
  <c r="H102" i="14"/>
  <c r="J103" i="14"/>
  <c r="J105" i="14"/>
  <c r="H113" i="14"/>
  <c r="K113" i="14" s="1"/>
  <c r="H119" i="14"/>
  <c r="J122" i="14"/>
  <c r="I126" i="14"/>
  <c r="I127" i="14"/>
  <c r="I130" i="14"/>
  <c r="H137" i="14"/>
  <c r="J138" i="14"/>
  <c r="J141" i="14"/>
  <c r="J143" i="14"/>
  <c r="I145" i="14"/>
  <c r="I146" i="14"/>
  <c r="H156" i="14"/>
  <c r="J160" i="14"/>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K187" i="14"/>
  <c r="J189" i="14"/>
  <c r="J192" i="14"/>
  <c r="H224" i="14"/>
  <c r="H228" i="14"/>
  <c r="J236" i="14"/>
  <c r="H237" i="14"/>
  <c r="H242" i="14"/>
  <c r="J244" i="14"/>
  <c r="H245" i="14"/>
  <c r="H246" i="14"/>
  <c r="J263" i="14"/>
  <c r="I263" i="14"/>
  <c r="H265" i="14"/>
  <c r="J267" i="14"/>
  <c r="H268" i="14"/>
  <c r="H273" i="14"/>
  <c r="H276" i="14"/>
  <c r="K276" i="14" s="1"/>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K56" i="14" s="1"/>
  <c r="I57" i="14"/>
  <c r="G59" i="14"/>
  <c r="J59" i="14" s="1"/>
  <c r="H60" i="14"/>
  <c r="I61" i="14"/>
  <c r="G63" i="14"/>
  <c r="J63" i="14" s="1"/>
  <c r="H64" i="14"/>
  <c r="K64" i="14" s="1"/>
  <c r="I65" i="14"/>
  <c r="I68" i="14"/>
  <c r="G70" i="14"/>
  <c r="J70" i="14" s="1"/>
  <c r="H71" i="14"/>
  <c r="I72" i="14"/>
  <c r="G74" i="14"/>
  <c r="J74" i="14" s="1"/>
  <c r="H75" i="14"/>
  <c r="I76" i="14"/>
  <c r="G78" i="14"/>
  <c r="J78" i="14" s="1"/>
  <c r="H79" i="14"/>
  <c r="G81" i="14"/>
  <c r="J81" i="14" s="1"/>
  <c r="K81" i="14" s="1"/>
  <c r="I83" i="14"/>
  <c r="I85" i="14"/>
  <c r="H85" i="14"/>
  <c r="J85" i="14"/>
  <c r="J91" i="14"/>
  <c r="K91" i="14" s="1"/>
  <c r="I91" i="14"/>
  <c r="I93" i="14"/>
  <c r="J107" i="14"/>
  <c r="J108" i="14"/>
  <c r="I108" i="14"/>
  <c r="I116" i="14"/>
  <c r="J124" i="14"/>
  <c r="J125" i="14"/>
  <c r="K125" i="14" s="1"/>
  <c r="I125" i="14"/>
  <c r="I134" i="14"/>
  <c r="J139" i="14"/>
  <c r="J140" i="14"/>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K53" i="14" s="1"/>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K242" i="14" s="1"/>
  <c r="I87" i="14"/>
  <c r="J98" i="14"/>
  <c r="K98" i="14" s="1"/>
  <c r="I98" i="14"/>
  <c r="H101" i="14"/>
  <c r="H118" i="14"/>
  <c r="H121" i="14"/>
  <c r="J132" i="14"/>
  <c r="I132" i="14"/>
  <c r="H136" i="14"/>
  <c r="J148" i="14"/>
  <c r="K148" i="14" s="1"/>
  <c r="I148" i="14"/>
  <c r="H152" i="14"/>
  <c r="J163" i="14"/>
  <c r="I163" i="14"/>
  <c r="H167" i="14"/>
  <c r="J178" i="14"/>
  <c r="I178" i="14"/>
  <c r="H182" i="14"/>
  <c r="J193" i="14"/>
  <c r="I193" i="14"/>
  <c r="H197" i="14"/>
  <c r="I215" i="14"/>
  <c r="J281" i="14"/>
  <c r="I281" i="14"/>
  <c r="H281" i="14"/>
  <c r="H97" i="14"/>
  <c r="K97" i="14" s="1"/>
  <c r="H100" i="14"/>
  <c r="H107" i="14"/>
  <c r="H110" i="14"/>
  <c r="H114" i="14"/>
  <c r="K114" i="14" s="1"/>
  <c r="H117" i="14"/>
  <c r="H124" i="14"/>
  <c r="H128" i="14"/>
  <c r="H131" i="14"/>
  <c r="K131" i="14" s="1"/>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K295" i="14" s="1"/>
  <c r="J300" i="14"/>
  <c r="J301" i="14"/>
  <c r="H89" i="14"/>
  <c r="I97" i="14"/>
  <c r="I100" i="14"/>
  <c r="H106" i="14"/>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I227" i="14"/>
  <c r="I229" i="14"/>
  <c r="J235" i="14"/>
  <c r="J239" i="14"/>
  <c r="I239" i="14"/>
  <c r="H239" i="14"/>
  <c r="I241" i="14"/>
  <c r="I244" i="14"/>
  <c r="H259" i="14"/>
  <c r="G268" i="14"/>
  <c r="J268" i="14" s="1"/>
  <c r="I268" i="14"/>
  <c r="J271" i="14"/>
  <c r="I271" i="14"/>
  <c r="H271" i="14"/>
  <c r="J278" i="14"/>
  <c r="I278" i="14"/>
  <c r="H278" i="14"/>
  <c r="I283" i="14"/>
  <c r="H286" i="14"/>
  <c r="K286" i="14" s="1"/>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K340" i="14" s="1"/>
  <c r="I340" i="14"/>
  <c r="J351" i="14"/>
  <c r="H209" i="14"/>
  <c r="H213" i="14"/>
  <c r="H217" i="14"/>
  <c r="H221" i="14"/>
  <c r="H225" i="14"/>
  <c r="H229" i="14"/>
  <c r="H233" i="14"/>
  <c r="H236" i="14"/>
  <c r="J247" i="14"/>
  <c r="I247" i="14"/>
  <c r="H247" i="14"/>
  <c r="H252" i="14"/>
  <c r="J262" i="14"/>
  <c r="I262" i="14"/>
  <c r="H262" i="14"/>
  <c r="H267" i="14"/>
  <c r="K267" i="14" s="1"/>
  <c r="J282" i="14"/>
  <c r="I282" i="14"/>
  <c r="I284" i="14"/>
  <c r="J291" i="14"/>
  <c r="K291" i="14" s="1"/>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K333" i="14" s="1"/>
  <c r="I333" i="14"/>
  <c r="J344" i="14"/>
  <c r="I344" i="14"/>
  <c r="H344" i="14"/>
  <c r="H280" i="14"/>
  <c r="H284" i="14"/>
  <c r="H288" i="14"/>
  <c r="I297" i="14"/>
  <c r="J297" i="14"/>
  <c r="J298" i="14"/>
  <c r="J302" i="14"/>
  <c r="K302" i="14" s="1"/>
  <c r="I302" i="14"/>
  <c r="J313" i="14"/>
  <c r="I316" i="14"/>
  <c r="J318" i="14"/>
  <c r="I318" i="14"/>
  <c r="J324" i="14"/>
  <c r="I327" i="14"/>
  <c r="J329" i="14"/>
  <c r="I329" i="14"/>
  <c r="I350" i="14"/>
  <c r="I368" i="14"/>
  <c r="G368" i="14"/>
  <c r="J368" i="14" s="1"/>
  <c r="K368" i="14" s="1"/>
  <c r="J309" i="14"/>
  <c r="K309" i="14" s="1"/>
  <c r="I312" i="14"/>
  <c r="J314" i="14"/>
  <c r="I314" i="14"/>
  <c r="J320" i="14"/>
  <c r="I323" i="14"/>
  <c r="J325" i="14"/>
  <c r="I325" i="14"/>
  <c r="J336" i="14"/>
  <c r="I346" i="14"/>
  <c r="J348" i="14"/>
  <c r="K348" i="14" s="1"/>
  <c r="I348" i="14"/>
  <c r="I369" i="14"/>
  <c r="H304" i="14"/>
  <c r="H308" i="14"/>
  <c r="H312" i="14"/>
  <c r="H316" i="14"/>
  <c r="H323" i="14"/>
  <c r="H327" i="14"/>
  <c r="K327" i="14" s="1"/>
  <c r="H331" i="14"/>
  <c r="H335" i="14"/>
  <c r="H342" i="14"/>
  <c r="H346" i="14"/>
  <c r="K346" i="14" s="1"/>
  <c r="H350" i="14"/>
  <c r="K350" i="14" s="1"/>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K180" i="12" s="1"/>
  <c r="J243" i="12"/>
  <c r="J273" i="12"/>
  <c r="K273" i="12" s="1"/>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K335" i="12" s="1"/>
  <c r="H340" i="12"/>
  <c r="K340" i="12" s="1"/>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J247" i="12"/>
  <c r="I260" i="12"/>
  <c r="I304" i="12"/>
  <c r="J316" i="12"/>
  <c r="I316" i="12"/>
  <c r="J327" i="12"/>
  <c r="I327" i="12"/>
  <c r="J337" i="12"/>
  <c r="I337" i="12"/>
  <c r="I350" i="12"/>
  <c r="J54"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K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K60" i="12" s="1"/>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I114" i="12"/>
  <c r="G114" i="12"/>
  <c r="J114" i="12" s="1"/>
  <c r="K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J163" i="12"/>
  <c r="I163" i="12"/>
  <c r="H163" i="12"/>
  <c r="J175" i="12"/>
  <c r="I175" i="12"/>
  <c r="I177" i="12"/>
  <c r="J183" i="12"/>
  <c r="K183" i="12" s="1"/>
  <c r="I183" i="12"/>
  <c r="I185" i="12"/>
  <c r="J212" i="12"/>
  <c r="K212" i="12" s="1"/>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K201" i="12"/>
  <c r="I201"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J290" i="12"/>
  <c r="I290" i="12"/>
  <c r="H290" i="12"/>
  <c r="J293" i="12"/>
  <c r="I293" i="12"/>
  <c r="H293" i="12"/>
  <c r="H298" i="12"/>
  <c r="K298" i="12" s="1"/>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K234" i="12" s="1"/>
  <c r="H238" i="12"/>
  <c r="K238" i="12" s="1"/>
  <c r="H242" i="12"/>
  <c r="K242" i="12" s="1"/>
  <c r="I243" i="12"/>
  <c r="H246" i="12"/>
  <c r="I247" i="12"/>
  <c r="H250" i="12"/>
  <c r="I251" i="12"/>
  <c r="H254" i="12"/>
  <c r="J256" i="12"/>
  <c r="I256" i="12"/>
  <c r="H256" i="12"/>
  <c r="J259" i="12"/>
  <c r="I259" i="12"/>
  <c r="H259" i="12"/>
  <c r="H264" i="12"/>
  <c r="K264" i="12" s="1"/>
  <c r="I265" i="12"/>
  <c r="G266" i="12"/>
  <c r="J266" i="12" s="1"/>
  <c r="I268" i="12"/>
  <c r="J275" i="12"/>
  <c r="I275" i="12"/>
  <c r="H275" i="12"/>
  <c r="I280" i="12"/>
  <c r="G281" i="12"/>
  <c r="J281" i="12" s="1"/>
  <c r="I283" i="12"/>
  <c r="H291" i="12"/>
  <c r="H294" i="12"/>
  <c r="I295" i="12"/>
  <c r="G296" i="12"/>
  <c r="J296" i="12" s="1"/>
  <c r="I298" i="12"/>
  <c r="I301" i="12"/>
  <c r="I305" i="12"/>
  <c r="H305" i="12"/>
  <c r="J307" i="12"/>
  <c r="J308" i="12"/>
  <c r="K308" i="12" s="1"/>
  <c r="J341" i="12"/>
  <c r="I341" i="12"/>
  <c r="H341" i="12"/>
  <c r="I261" i="12"/>
  <c r="G262" i="12"/>
  <c r="J262" i="12" s="1"/>
  <c r="I264" i="12"/>
  <c r="J271" i="12"/>
  <c r="I271" i="12"/>
  <c r="H271" i="12"/>
  <c r="I277" i="12"/>
  <c r="G278" i="12"/>
  <c r="J278" i="12" s="1"/>
  <c r="K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K333" i="12" s="1"/>
  <c r="I336" i="12"/>
  <c r="J338" i="12"/>
  <c r="I338" i="12"/>
  <c r="J344" i="12"/>
  <c r="I347" i="12"/>
  <c r="J349" i="12"/>
  <c r="I349" i="12"/>
  <c r="K355" i="12"/>
  <c r="I360" i="12"/>
  <c r="G360" i="12"/>
  <c r="J360" i="12" s="1"/>
  <c r="K360" i="12" s="1"/>
  <c r="K363" i="12"/>
  <c r="I368" i="12"/>
  <c r="G368" i="12"/>
  <c r="J368" i="12" s="1"/>
  <c r="K368" i="12" s="1"/>
  <c r="I311" i="12"/>
  <c r="J311" i="12"/>
  <c r="K311" i="12" s="1"/>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167" i="34" l="1"/>
  <c r="K152" i="34"/>
  <c r="K247" i="34"/>
  <c r="K335" i="34"/>
  <c r="K251" i="34"/>
  <c r="K219" i="34"/>
  <c r="K239" i="34"/>
  <c r="K243" i="34"/>
  <c r="K140" i="34"/>
  <c r="K144" i="34"/>
  <c r="K270" i="34"/>
  <c r="K186" i="34"/>
  <c r="K175" i="34"/>
  <c r="K132" i="34"/>
  <c r="K148" i="34"/>
  <c r="K171" i="34"/>
  <c r="K211" i="34"/>
  <c r="K215" i="34"/>
  <c r="K231" i="34"/>
  <c r="K339" i="34"/>
  <c r="K193" i="34"/>
  <c r="K38" i="34"/>
  <c r="J373" i="34"/>
  <c r="K311" i="34"/>
  <c r="K197" i="34"/>
  <c r="K191" i="34"/>
  <c r="H373" i="34"/>
  <c r="K225" i="14"/>
  <c r="K227" i="14"/>
  <c r="K288" i="12"/>
  <c r="K304" i="16"/>
  <c r="K265" i="16"/>
  <c r="K56" i="16"/>
  <c r="K89" i="16"/>
  <c r="K21" i="16"/>
  <c r="K103" i="16"/>
  <c r="K334" i="16"/>
  <c r="K237" i="16"/>
  <c r="K234" i="18"/>
  <c r="K341" i="18"/>
  <c r="K326" i="18"/>
  <c r="K337" i="20"/>
  <c r="K264" i="20"/>
  <c r="K112" i="20"/>
  <c r="K210" i="20"/>
  <c r="K137" i="20"/>
  <c r="K231" i="20"/>
  <c r="K181" i="20"/>
  <c r="K142" i="20"/>
  <c r="K41" i="20"/>
  <c r="K329" i="22"/>
  <c r="K226" i="22"/>
  <c r="K224" i="22"/>
  <c r="K185" i="22"/>
  <c r="K62" i="22"/>
  <c r="K140" i="24"/>
  <c r="K150" i="24"/>
  <c r="K47" i="24"/>
  <c r="K317" i="28"/>
  <c r="K276" i="28"/>
  <c r="K258" i="28"/>
  <c r="K198" i="28"/>
  <c r="K231" i="28"/>
  <c r="K317" i="30"/>
  <c r="K164" i="30"/>
  <c r="K156" i="30"/>
  <c r="K140" i="30"/>
  <c r="K65" i="30"/>
  <c r="K57" i="30"/>
  <c r="K47" i="30"/>
  <c r="K39" i="30"/>
  <c r="K303" i="30"/>
  <c r="K195" i="30"/>
  <c r="K78" i="30"/>
  <c r="K70" i="30"/>
  <c r="K245" i="32"/>
  <c r="K221" i="32"/>
  <c r="K197" i="32"/>
  <c r="K267" i="32"/>
  <c r="K106" i="14"/>
  <c r="J367" i="16"/>
  <c r="K367" i="16" s="1"/>
  <c r="K213" i="16"/>
  <c r="K39" i="16"/>
  <c r="K151" i="16"/>
  <c r="K107" i="16"/>
  <c r="K95" i="16"/>
  <c r="K28" i="16"/>
  <c r="K86" i="18"/>
  <c r="K248" i="18"/>
  <c r="K145" i="20"/>
  <c r="K95" i="20"/>
  <c r="K77" i="20"/>
  <c r="K254" i="20"/>
  <c r="K294" i="22"/>
  <c r="K257" i="22"/>
  <c r="K119" i="22"/>
  <c r="K27" i="22"/>
  <c r="K81" i="22"/>
  <c r="K347" i="24"/>
  <c r="K341" i="24"/>
  <c r="K245" i="24"/>
  <c r="K184" i="24"/>
  <c r="K242" i="24"/>
  <c r="K101" i="24"/>
  <c r="K37" i="24"/>
  <c r="K207" i="24"/>
  <c r="K346" i="24"/>
  <c r="K170" i="24"/>
  <c r="K50" i="24"/>
  <c r="K70" i="24"/>
  <c r="K170" i="26"/>
  <c r="K162" i="26"/>
  <c r="K351" i="28"/>
  <c r="K197" i="28"/>
  <c r="K159" i="28"/>
  <c r="K141" i="28"/>
  <c r="K259" i="28"/>
  <c r="K243" i="28"/>
  <c r="K126" i="28"/>
  <c r="K190" i="28"/>
  <c r="K182" i="28"/>
  <c r="K174" i="28"/>
  <c r="K109" i="28"/>
  <c r="K38" i="28"/>
  <c r="K351" i="30"/>
  <c r="K225" i="30"/>
  <c r="K154" i="30"/>
  <c r="K146" i="30"/>
  <c r="K120" i="30"/>
  <c r="K92" i="30"/>
  <c r="K84" i="30"/>
  <c r="K73" i="30"/>
  <c r="K25" i="30"/>
  <c r="K246" i="30"/>
  <c r="K256" i="30"/>
  <c r="K298" i="32"/>
  <c r="K288" i="32"/>
  <c r="K195" i="32"/>
  <c r="K150" i="32"/>
  <c r="H373" i="32"/>
  <c r="K71" i="32"/>
  <c r="K277" i="32"/>
  <c r="K279" i="32"/>
  <c r="K154" i="32"/>
  <c r="L47" i="10"/>
  <c r="K305" i="12"/>
  <c r="K193" i="14"/>
  <c r="K140" i="14"/>
  <c r="K108" i="14"/>
  <c r="K59" i="14"/>
  <c r="K191" i="16"/>
  <c r="K174" i="16"/>
  <c r="K47" i="16"/>
  <c r="K278" i="16"/>
  <c r="K177" i="18"/>
  <c r="K69" i="18"/>
  <c r="K106" i="18"/>
  <c r="K205" i="20"/>
  <c r="K300" i="20"/>
  <c r="K136" i="20"/>
  <c r="K151" i="20"/>
  <c r="K82" i="20"/>
  <c r="K98" i="20"/>
  <c r="K76" i="20"/>
  <c r="K298" i="22"/>
  <c r="K317" i="22"/>
  <c r="K301" i="22"/>
  <c r="K262" i="22"/>
  <c r="K148" i="22"/>
  <c r="K72" i="22"/>
  <c r="K25" i="22"/>
  <c r="K309" i="22"/>
  <c r="K256" i="18"/>
  <c r="K155" i="24"/>
  <c r="K201" i="24"/>
  <c r="K98" i="24"/>
  <c r="K93" i="24"/>
  <c r="K147" i="24"/>
  <c r="K214" i="26"/>
  <c r="K144" i="26"/>
  <c r="K128" i="26"/>
  <c r="K30" i="26"/>
  <c r="K233" i="26"/>
  <c r="K331" i="28"/>
  <c r="K313" i="28"/>
  <c r="K272" i="28"/>
  <c r="K264" i="28"/>
  <c r="K254" i="28"/>
  <c r="K219" i="28"/>
  <c r="K211" i="28"/>
  <c r="K312" i="28"/>
  <c r="K220" i="28"/>
  <c r="K164" i="28"/>
  <c r="K286" i="28"/>
  <c r="K118" i="28"/>
  <c r="K112" i="28"/>
  <c r="K102" i="28"/>
  <c r="K92" i="28"/>
  <c r="K184" i="28"/>
  <c r="K176" i="28"/>
  <c r="K316" i="30"/>
  <c r="K223" i="30"/>
  <c r="K318" i="30"/>
  <c r="K168" i="30"/>
  <c r="K160" i="30"/>
  <c r="K110" i="30"/>
  <c r="K61" i="30"/>
  <c r="K53" i="30"/>
  <c r="K43" i="30"/>
  <c r="K262" i="30"/>
  <c r="K217" i="30"/>
  <c r="K97" i="30"/>
  <c r="K320" i="32"/>
  <c r="K349" i="32"/>
  <c r="K323" i="32"/>
  <c r="K307" i="32"/>
  <c r="K295" i="32"/>
  <c r="K335" i="32"/>
  <c r="K327" i="32"/>
  <c r="K289" i="32"/>
  <c r="K319" i="32"/>
  <c r="K177" i="32"/>
  <c r="K291" i="32"/>
  <c r="K140" i="32"/>
  <c r="K124" i="32"/>
  <c r="K242" i="32"/>
  <c r="K218" i="32"/>
  <c r="K194" i="32"/>
  <c r="K178" i="32"/>
  <c r="K224" i="32"/>
  <c r="K240" i="32"/>
  <c r="K56" i="32"/>
  <c r="K163" i="32"/>
  <c r="K156" i="32"/>
  <c r="K89" i="32"/>
  <c r="K64" i="32"/>
  <c r="K292" i="30"/>
  <c r="K53" i="32"/>
  <c r="K238" i="30"/>
  <c r="F11" i="32"/>
  <c r="K318" i="32"/>
  <c r="K328" i="32"/>
  <c r="K316" i="32"/>
  <c r="K214" i="32"/>
  <c r="K198" i="32"/>
  <c r="K182" i="32"/>
  <c r="K244" i="32"/>
  <c r="K232" i="32"/>
  <c r="K220" i="32"/>
  <c r="K204" i="32"/>
  <c r="K188" i="32"/>
  <c r="K234" i="32"/>
  <c r="K184" i="32"/>
  <c r="K37" i="32"/>
  <c r="K27" i="32"/>
  <c r="K21" i="32"/>
  <c r="K44" i="32"/>
  <c r="K350" i="32"/>
  <c r="K313" i="32"/>
  <c r="K347" i="32"/>
  <c r="K340" i="32"/>
  <c r="K324" i="32"/>
  <c r="K311" i="32"/>
  <c r="K290" i="32"/>
  <c r="K325" i="32"/>
  <c r="K25" i="32"/>
  <c r="K30" i="32"/>
  <c r="K50" i="32"/>
  <c r="K42" i="32"/>
  <c r="J373" i="32"/>
  <c r="K373" i="32" s="1"/>
  <c r="K17" i="32"/>
  <c r="K346" i="32"/>
  <c r="K302" i="32"/>
  <c r="K336" i="32"/>
  <c r="K300" i="32"/>
  <c r="K206" i="32"/>
  <c r="K190" i="32"/>
  <c r="K252" i="32"/>
  <c r="K236" i="32"/>
  <c r="K228" i="32"/>
  <c r="K212" i="32"/>
  <c r="K196" i="32"/>
  <c r="K180" i="32"/>
  <c r="K176" i="32"/>
  <c r="K29" i="32"/>
  <c r="K48" i="32"/>
  <c r="K40" i="32"/>
  <c r="K342" i="32"/>
  <c r="K310" i="32"/>
  <c r="K296" i="32"/>
  <c r="K351" i="32"/>
  <c r="K343" i="32"/>
  <c r="K332" i="32"/>
  <c r="K308" i="32"/>
  <c r="K297" i="32"/>
  <c r="K287" i="32"/>
  <c r="K337" i="32"/>
  <c r="I373" i="32"/>
  <c r="H11" i="32" s="1"/>
  <c r="K216" i="32"/>
  <c r="K166" i="32"/>
  <c r="K23" i="32"/>
  <c r="K46" i="32"/>
  <c r="K19" i="14"/>
  <c r="K311" i="16"/>
  <c r="K350" i="12"/>
  <c r="K90" i="12"/>
  <c r="K38" i="16"/>
  <c r="K93" i="22"/>
  <c r="K246" i="24"/>
  <c r="K196" i="24"/>
  <c r="K61" i="26"/>
  <c r="K53" i="26"/>
  <c r="K43" i="26"/>
  <c r="K244" i="24"/>
  <c r="K29" i="24"/>
  <c r="K115" i="28"/>
  <c r="K334" i="30"/>
  <c r="K326" i="30"/>
  <c r="K346" i="30"/>
  <c r="K348" i="30"/>
  <c r="K344" i="30"/>
  <c r="K306" i="30"/>
  <c r="K336" i="30"/>
  <c r="K213" i="30"/>
  <c r="K242" i="30"/>
  <c r="K259" i="30"/>
  <c r="K211" i="30"/>
  <c r="K72" i="30"/>
  <c r="K273" i="30"/>
  <c r="K145" i="30"/>
  <c r="K151" i="30"/>
  <c r="K171" i="30"/>
  <c r="K74" i="30"/>
  <c r="K122" i="16"/>
  <c r="K307" i="18"/>
  <c r="K134" i="18"/>
  <c r="K61" i="20"/>
  <c r="K326" i="22"/>
  <c r="K66" i="22"/>
  <c r="K238" i="20"/>
  <c r="K46" i="24"/>
  <c r="K298" i="26"/>
  <c r="K310" i="26"/>
  <c r="K332" i="26"/>
  <c r="K222" i="30"/>
  <c r="K297" i="30"/>
  <c r="K335" i="14"/>
  <c r="K160" i="14"/>
  <c r="K52" i="14"/>
  <c r="K73" i="18"/>
  <c r="K213" i="18"/>
  <c r="K134" i="20"/>
  <c r="K261" i="26"/>
  <c r="K246" i="26"/>
  <c r="K230" i="26"/>
  <c r="K49" i="12"/>
  <c r="K130" i="18"/>
  <c r="K192" i="18"/>
  <c r="K228" i="18"/>
  <c r="K328" i="24"/>
  <c r="K234" i="24"/>
  <c r="K126" i="24"/>
  <c r="K108" i="24"/>
  <c r="K181" i="24"/>
  <c r="K272" i="26"/>
  <c r="K73" i="28"/>
  <c r="K353" i="30"/>
  <c r="K327" i="30"/>
  <c r="K340" i="30"/>
  <c r="I373" i="30"/>
  <c r="H11" i="30" s="1"/>
  <c r="K257" i="30"/>
  <c r="K105" i="30"/>
  <c r="K271" i="30"/>
  <c r="K232" i="30"/>
  <c r="K169" i="30"/>
  <c r="K345" i="30"/>
  <c r="K315" i="30"/>
  <c r="K335" i="30"/>
  <c r="K338" i="30"/>
  <c r="K330" i="30"/>
  <c r="K322" i="30"/>
  <c r="K350" i="30"/>
  <c r="K342" i="30"/>
  <c r="K331" i="30"/>
  <c r="K280" i="30"/>
  <c r="K264" i="30"/>
  <c r="H373" i="30"/>
  <c r="F11" i="30" s="1"/>
  <c r="K290" i="30"/>
  <c r="K17" i="30"/>
  <c r="K319" i="30"/>
  <c r="K339" i="30"/>
  <c r="K323" i="30"/>
  <c r="J373" i="30"/>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J373" i="28"/>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L374" i="34" l="1"/>
  <c r="L375" i="34" s="1"/>
  <c r="F11" i="34"/>
  <c r="K373" i="34"/>
  <c r="J371" i="22"/>
  <c r="K371" i="22" s="1"/>
  <c r="K373" i="26"/>
  <c r="K373" i="30"/>
  <c r="J371" i="18"/>
  <c r="K371" i="18" s="1"/>
  <c r="L374" i="32"/>
  <c r="L375" i="32" s="1"/>
  <c r="K373" i="28"/>
  <c r="J371" i="14"/>
  <c r="K371" i="14" s="1"/>
  <c r="J371" i="20"/>
  <c r="K371" i="20" s="1"/>
  <c r="J371" i="24"/>
  <c r="K371" i="24" s="1"/>
  <c r="K371" i="16"/>
  <c r="L373" i="10"/>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<sst xmlns="http://schemas.openxmlformats.org/spreadsheetml/2006/main" count="5112" uniqueCount="1412">
  <si>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</si>
  <si>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</si>
  <si>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</si>
  <si>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</si>
  <si>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</si>
  <si>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</si>
  <si>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</si>
  <si>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</si>
  <si>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</si>
  <si>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</si>
  <si>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</si>
  <si>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</si>
  <si>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</si>
  <si>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</si>
  <si>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</si>
  <si>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</si>
  <si>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</si>
  <si>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</si>
  <si>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</si>
  <si>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</si>
  <si>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</si>
  <si>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</si>
  <si>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</si>
  <si>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</si>
  <si>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</si>
  <si>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</si>
  <si>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</si>
  <si>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</si>
  <si>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</si>
  <si>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</si>
  <si>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</si>
  <si>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</si>
  <si>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</si>
  <si>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</si>
  <si>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</si>
  <si>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</si>
  <si>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</si>
  <si>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</si>
  <si>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</si>
  <si>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</si>
  <si>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</si>
  <si>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</si>
  <si>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</si>
  <si>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</si>
  <si>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</si>
  <si>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</si>
  <si>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</si>
  <si>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</si>
  <si>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</si>
  <si>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</si>
  <si>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</si>
  <si>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</si>
  <si>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</si>
  <si>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</si>
  <si>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</si>
  <si>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</si>
  <si>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</si>
  <si>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</si>
  <si>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</si>
  <si>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</si>
  <si>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</si>
  <si>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</si>
  <si>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</si>
  <si>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</si>
  <si>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</si>
  <si>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</si>
  <si>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</si>
  <si>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</si>
  <si>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</si>
  <si>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</si>
  <si>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</si>
  <si>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</si>
  <si>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</si>
  <si>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</si>
  <si>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</si>
  <si>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</si>
  <si>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</si>
  <si>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</si>
  <si>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</si>
  <si>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</si>
  <si>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</si>
  <si>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</si>
  <si>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</si>
  <si>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</si>
  <si>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</si>
  <si>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</si>
  <si>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</si>
  <si>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</si>
  <si>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</si>
  <si>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</si>
  <si>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</si>
  <si>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</si>
  <si>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</si>
  <si>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</si>
  <si>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</si>
  <si>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</si>
  <si>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</si>
  <si>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</si>
  <si>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</si>
  <si>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</si>
  <si>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</si>
  <si>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</si>
  <si>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</si>
  <si>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</si>
  <si>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</si>
  <si>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</si>
  <si>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</si>
  <si>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</si>
  <si>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</si>
  <si>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</si>
  <si>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</si>
  <si>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</si>
  <si>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</si>
  <si>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</si>
  <si>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</si>
  <si>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</si>
  <si>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</si>
  <si>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</si>
  <si>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</si>
  <si>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</si>
  <si>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</si>
  <si>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</si>
  <si>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</si>
  <si>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</si>
  <si>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</si>
  <si>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</si>
  <si>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</si>
  <si>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</si>
  <si>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</si>
  <si>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</si>
  <si>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</si>
  <si>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</si>
  <si>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</si>
  <si>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</si>
  <si>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</si>
  <si>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</si>
  <si>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</si>
  <si>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</si>
  <si>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</si>
  <si>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</si>
  <si>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</si>
  <si>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</si>
  <si>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</si>
  <si>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</si>
  <si>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</si>
  <si>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</si>
  <si>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</si>
  <si>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</si>
  <si>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</si>
  <si>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</si>
  <si>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</si>
  <si>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</si>
  <si>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</si>
  <si>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</si>
  <si>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</si>
  <si>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</si>
  <si>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</si>
  <si>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</si>
  <si>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</si>
  <si>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</si>
  <si>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</si>
  <si>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</si>
  <si>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</si>
  <si>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</si>
  <si>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</si>
  <si>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</si>
  <si>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</si>
  <si>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</si>
  <si>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</si>
  <si>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</si>
  <si>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</si>
  <si>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</si>
  <si>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</si>
  <si>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</si>
  <si>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</si>
  <si>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</si>
  <si>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</si>
  <si>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</si>
  <si>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</si>
  <si>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</si>
  <si>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</si>
  <si>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</si>
  <si>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</si>
  <si>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</si>
  <si>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</si>
  <si>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</si>
  <si>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</si>
  <si>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</si>
  <si>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</si>
  <si>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</si>
  <si>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</si>
  <si>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</si>
  <si>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</si>
  <si>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</si>
  <si>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</si>
  <si>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</si>
  <si>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</si>
  <si>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</si>
  <si>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</si>
  <si>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</si>
  <si>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</si>
  <si>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</si>
  <si>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</si>
  <si>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</si>
  <si>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</si>
  <si>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</si>
  <si>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</si>
  <si>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</si>
  <si>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</si>
  <si>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</si>
  <si>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</si>
  <si>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</si>
  <si>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</si>
  <si>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</si>
  <si>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</si>
  <si>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</si>
  <si>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</si>
  <si>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</si>
  <si>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</si>
  <si>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</si>
  <si>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</si>
  <si>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</si>
  <si>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</si>
  <si>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</si>
  <si>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</si>
  <si>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</si>
  <si>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</si>
  <si>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</si>
  <si>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</si>
  <si>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</si>
  <si>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</si>
  <si>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</si>
  <si>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</si>
  <si>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</si>
  <si>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</si>
  <si>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</si>
  <si>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</si>
  <si>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</si>
  <si>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</si>
  <si>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</si>
  <si>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</si>
  <si>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</si>
  <si>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</si>
  <si>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</si>
  <si>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</si>
  <si>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</si>
  <si>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</si>
  <si>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</si>
  <si>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</si>
  <si>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</si>
  <si>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</si>
  <si>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</si>
  <si>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</si>
  <si>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</si>
  <si>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</si>
  <si>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</si>
  <si>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</si>
  <si>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</si>
  <si>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</si>
  <si>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</si>
  <si>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</si>
  <si>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</si>
  <si>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</si>
  <si>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</si>
  <si>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</si>
  <si>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</si>
  <si>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</si>
  <si>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</si>
  <si>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</si>
  <si>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</si>
  <si>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</si>
  <si>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</si>
  <si>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</si>
  <si>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</si>
  <si>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</si>
  <si>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</si>
  <si>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</si>
  <si>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</si>
  <si>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</si>
  <si>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</si>
  <si>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</si>
  <si>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</si>
  <si>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</si>
  <si>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</si>
  <si>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</si>
  <si>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</si>
  <si>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</si>
  <si>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</si>
  <si>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</si>
  <si>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</si>
  <si>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</si>
  <si>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</si>
  <si>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</si>
  <si>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</si>
  <si>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</si>
  <si>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</si>
  <si>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</si>
  <si>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</si>
  <si>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</si>
  <si>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</si>
  <si>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</si>
  <si>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</si>
  <si>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</si>
  <si>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</si>
  <si>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</si>
  <si>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</si>
  <si>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</si>
  <si>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</si>
  <si>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</si>
  <si>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</si>
  <si>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</si>
  <si>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</si>
  <si>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</si>
  <si>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</si>
  <si>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</si>
  <si>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</si>
  <si>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</si>
  <si>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</si>
  <si>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</si>
  <si>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</si>
  <si>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</si>
  <si>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</si>
  <si>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</si>
  <si>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</si>
  <si>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</si>
  <si>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</si>
  <si>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</si>
  <si>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</si>
  <si>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</si>
  <si>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</si>
  <si>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</si>
  <si>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</si>
  <si>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</si>
  <si>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</si>
  <si>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</si>
  <si>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</si>
  <si>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</si>
  <si>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</si>
  <si>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</si>
  <si>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</si>
  <si>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</si>
  <si>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</si>
  <si>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</si>
  <si>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</si>
  <si>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</si>
  <si>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</si>
  <si>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</si>
  <si>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</si>
  <si>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</si>
  <si>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</si>
  <si>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</si>
  <si>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</si>
  <si>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</si>
  <si>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</si>
  <si>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</si>
  <si>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</si>
  <si>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</si>
  <si>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</si>
  <si>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</si>
  <si>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</si>
  <si>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</si>
  <si>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</si>
  <si>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</si>
  <si>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</si>
  <si>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</si>
  <si>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</si>
  <si>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</si>
  <si>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</si>
  <si>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</si>
  <si>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</si>
  <si>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</si>
  <si>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</si>
  <si>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</si>
  <si>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</si>
  <si>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</si>
  <si>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</si>
  <si>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</si>
  <si>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</si>
  <si>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</si>
  <si>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</si>
  <si>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</si>
  <si>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</si>
  <si>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</si>
  <si>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</si>
  <si>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</si>
  <si>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</si>
  <si>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</si>
  <si>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</si>
  <si>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</si>
  <si>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</si>
  <si>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</si>
  <si>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</si>
  <si>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</si>
  <si>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</si>
  <si>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</si>
  <si>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</si>
  <si>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</si>
  <si>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</si>
  <si>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</si>
  <si>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</si>
  <si>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</si>
  <si>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</si>
  <si>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</si>
  <si>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</si>
  <si>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</si>
  <si>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</si>
  <si>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</si>
  <si>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</si>
  <si>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</si>
  <si>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</si>
  <si>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</si>
  <si>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</si>
  <si>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</si>
  <si>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</si>
  <si>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</si>
  <si>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</si>
  <si>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</si>
  <si>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</si>
  <si>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</si>
  <si>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</si>
  <si>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</si>
  <si>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</si>
  <si>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</si>
  <si>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</si>
  <si>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</si>
  <si>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</si>
  <si>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</si>
  <si>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</si>
  <si>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</si>
  <si>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</si>
  <si>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</si>
  <si>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</si>
  <si>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</si>
  <si>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</si>
  <si>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</si>
  <si>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</si>
  <si>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</si>
  <si>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</si>
  <si>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</si>
  <si>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</si>
  <si>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</si>
  <si>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</si>
  <si>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</si>
  <si>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</si>
  <si>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</si>
  <si>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</si>
  <si>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</si>
  <si>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</si>
  <si>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</si>
  <si>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</si>
  <si>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</si>
  <si>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</si>
  <si>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</si>
  <si>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</si>
  <si>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</si>
  <si>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</si>
  <si>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</si>
  <si>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</si>
  <si>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</si>
  <si>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</si>
  <si>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</si>
  <si>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</si>
  <si>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</si>
  <si>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</si>
  <si>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</si>
  <si>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</si>
  <si>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</si>
  <si>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</si>
  <si>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</si>
  <si>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</si>
  <si>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</si>
  <si>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</si>
  <si>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</si>
  <si>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</si>
  <si>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</si>
  <si>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</si>
  <si>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</si>
  <si>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</si>
  <si>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</si>
  <si>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</si>
  <si>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</si>
  <si>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</si>
  <si>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</si>
  <si>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</si>
  <si>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</si>
  <si>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</si>
  <si>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</si>
  <si>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</si>
  <si>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</si>
  <si>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</si>
  <si>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</si>
  <si>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</si>
  <si>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</si>
  <si>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</si>
  <si>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</si>
  <si>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</si>
  <si>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</si>
  <si>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</si>
  <si>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</si>
  <si>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</si>
  <si>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</si>
  <si>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</si>
  <si>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</si>
  <si>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</si>
  <si>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</si>
  <si>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</si>
  <si>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</si>
  <si>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</si>
  <si>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</si>
  <si>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</si>
  <si>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</si>
  <si>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</si>
  <si>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</si>
  <si>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</si>
  <si>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</si>
  <si>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</si>
  <si>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</si>
  <si>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</si>
  <si>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</si>
  <si>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</si>
  <si>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</si>
  <si>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</si>
  <si>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</si>
  <si>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</si>
  <si>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</si>
  <si>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</si>
  <si>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</si>
  <si>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</si>
  <si>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</si>
  <si>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</si>
  <si>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</si>
  <si>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</si>
  <si>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</si>
  <si>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</si>
  <si>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</si>
  <si>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</si>
  <si>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</si>
  <si>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</si>
  <si>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</si>
  <si>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</si>
  <si>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</si>
  <si>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</si>
  <si>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</si>
  <si>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</si>
  <si>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</si>
  <si>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</si>
  <si>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</si>
  <si>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</si>
  <si>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</si>
  <si>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</si>
  <si>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</si>
  <si>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</si>
  <si>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</si>
  <si>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</si>
  <si>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</si>
  <si>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</si>
  <si>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</si>
  <si>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</si>
  <si>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</si>
  <si>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</si>
  <si>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</si>
  <si>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</si>
  <si>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</si>
  <si>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</si>
  <si>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</si>
  <si>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</si>
  <si>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</si>
  <si>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</si>
  <si>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</si>
  <si>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</si>
  <si>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</si>
  <si>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</si>
  <si>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</si>
  <si>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</si>
  <si>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</si>
  <si>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</si>
  <si>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</si>
  <si>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</si>
  <si>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</si>
  <si>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</si>
  <si>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</si>
  <si>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</si>
  <si>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</si>
  <si>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</si>
  <si>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</si>
  <si>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</si>
  <si>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</si>
  <si>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</si>
  <si>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</si>
  <si>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</si>
  <si>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</si>
  <si>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</si>
  <si>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</si>
  <si>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</si>
  <si>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</si>
  <si>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</si>
  <si>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</si>
  <si>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</si>
  <si>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</si>
  <si>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</si>
  <si>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</si>
  <si>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</si>
  <si>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</si>
  <si>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</si>
  <si>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</si>
  <si>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</si>
  <si>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</si>
  <si>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</si>
  <si>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</si>
  <si>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</si>
  <si>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</si>
  <si>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</si>
  <si>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</si>
  <si>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</si>
  <si>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</si>
  <si>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</si>
  <si>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</si>
  <si>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</si>
  <si>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</si>
  <si>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</si>
  <si>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</si>
  <si>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</si>
  <si>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</si>
  <si>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</si>
  <si>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</si>
  <si>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</si>
  <si>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</si>
  <si>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</si>
  <si>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</si>
  <si>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</si>
  <si>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</si>
  <si>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</si>
  <si>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</si>
  <si>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</si>
  <si>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</si>
  <si>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</si>
  <si>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</si>
  <si>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</si>
  <si>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</si>
  <si>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</si>
  <si>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</si>
  <si>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</si>
  <si>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</si>
  <si>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</si>
  <si>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</si>
  <si>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</si>
  <si>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</si>
  <si>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</si>
  <si>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</si>
  <si>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</si>
  <si>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</si>
  <si>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</si>
  <si>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</si>
  <si>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</si>
  <si>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</si>
  <si>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</si>
  <si>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</si>
  <si>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</si>
  <si>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</si>
  <si>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</si>
  <si>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</si>
  <si>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</si>
  <si>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</si>
  <si>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</si>
  <si>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</si>
  <si>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</si>
  <si>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</si>
  <si>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</si>
  <si>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</si>
  <si>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</si>
  <si>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</si>
  <si>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</si>
  <si>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</si>
  <si>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</si>
  <si>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</si>
  <si>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</si>
  <si>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</si>
  <si>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</si>
  <si>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</si>
  <si>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</si>
  <si>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</si>
  <si>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</si>
  <si>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</si>
  <si>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</si>
  <si>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</si>
  <si>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</si>
  <si>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</si>
  <si>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</si>
  <si>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</si>
  <si>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</si>
  <si>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</si>
  <si>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</si>
  <si>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</si>
  <si>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</si>
  <si>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</si>
  <si>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</si>
  <si>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</si>
  <si>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</si>
  <si>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</si>
  <si>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</si>
  <si>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</si>
  <si>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</si>
  <si>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</si>
  <si>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</si>
  <si>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</si>
  <si>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</si>
  <si>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</si>
  <si>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</si>
  <si>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</si>
  <si>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</si>
  <si>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</si>
  <si>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</si>
  <si>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</si>
  <si>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</si>
  <si>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</si>
  <si>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</si>
  <si>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</si>
  <si>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</si>
  <si>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</si>
  <si>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</si>
  <si>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</si>
  <si>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</si>
  <si>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</si>
  <si>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</si>
  <si>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</si>
  <si>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</si>
  <si>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</si>
  <si>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</si>
  <si>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</si>
  <si>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</si>
  <si>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</si>
  <si>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</si>
  <si>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</si>
  <si>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</si>
  <si>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</si>
  <si>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</si>
  <si>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</si>
  <si>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</si>
  <si>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</si>
  <si>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</si>
  <si>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</si>
  <si>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</si>
  <si>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</si>
  <si>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</si>
  <si>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</si>
  <si>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</si>
  <si>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</si>
  <si>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</si>
  <si>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</si>
  <si>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</si>
  <si>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</si>
  <si>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</si>
  <si>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</si>
  <si>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</si>
  <si>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</si>
  <si>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</si>
  <si>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</si>
  <si>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</si>
  <si>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</si>
  <si>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</si>
  <si>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</si>
  <si>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</si>
  <si>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</si>
  <si>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</si>
  <si>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</si>
  <si>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</si>
  <si>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</si>
  <si>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</si>
  <si>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</si>
  <si>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</si>
  <si>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</si>
  <si>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</si>
  <si>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</si>
  <si>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</si>
  <si>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</si>
  <si>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</si>
  <si>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</si>
  <si>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</si>
  <si>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</si>
  <si>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</si>
  <si>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</si>
  <si>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</si>
  <si>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</si>
  <si>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</si>
  <si>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</si>
  <si>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</si>
  <si>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</si>
  <si>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</si>
  <si>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</si>
  <si>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</si>
  <si>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</si>
  <si>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</si>
  <si>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</si>
  <si>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</si>
  <si>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</si>
  <si>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</si>
  <si>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</si>
  <si>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</si>
  <si>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</si>
  <si>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</si>
  <si>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</si>
  <si>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</si>
  <si>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</si>
  <si>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</si>
  <si>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</si>
  <si>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</si>
  <si>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</si>
  <si>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</si>
  <si>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</si>
  <si>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</si>
  <si>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</si>
  <si>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</si>
  <si>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</si>
  <si>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</si>
  <si>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</si>
  <si>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</si>
  <si>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</si>
  <si>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</si>
  <si>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</si>
  <si>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</si>
  <si>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</si>
  <si>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</si>
  <si>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</si>
  <si>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</si>
  <si>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</si>
  <si>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</si>
  <si>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</si>
  <si>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</si>
  <si>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</si>
  <si>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</si>
  <si>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</si>
  <si>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</si>
  <si>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</si>
  <si>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</si>
  <si>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</si>
  <si>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</si>
  <si>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</si>
  <si>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</si>
  <si>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</si>
  <si>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</si>
  <si>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</si>
  <si>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</si>
  <si>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</si>
  <si>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</si>
  <si>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</si>
  <si>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</si>
  <si>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</si>
  <si>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</si>
  <si>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</si>
  <si>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</si>
  <si>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</si>
  <si>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</si>
  <si>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</si>
  <si>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</si>
  <si>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</si>
  <si>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</si>
  <si>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</si>
  <si>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</si>
  <si>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</si>
  <si>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</si>
  <si>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</si>
  <si>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</si>
  <si>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</si>
  <si>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</si>
  <si>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</si>
  <si>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</si>
  <si>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</si>
  <si>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</si>
  <si>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</si>
  <si>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</si>
  <si>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</si>
  <si>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</si>
  <si>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</si>
  <si>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</si>
  <si>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</si>
  <si>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</si>
  <si>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</si>
  <si>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</si>
  <si>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</si>
  <si>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</si>
  <si>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</si>
  <si>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</si>
  <si>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</si>
  <si>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</si>
  <si>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</si>
  <si>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</si>
  <si>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</si>
  <si>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</si>
  <si>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</si>
  <si>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</si>
  <si>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</si>
  <si>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</si>
  <si>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</si>
  <si>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</si>
  <si>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</si>
  <si>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</si>
  <si>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</si>
  <si>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</si>
  <si>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</si>
  <si>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</si>
  <si>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</si>
  <si>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</si>
  <si>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</si>
  <si>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</si>
  <si>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</si>
  <si>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</si>
  <si>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</si>
  <si>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</si>
  <si>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</si>
  <si>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</si>
  <si>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</si>
  <si>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</si>
  <si>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</si>
  <si>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</si>
  <si>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</si>
  <si>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</si>
  <si>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</si>
  <si>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</si>
  <si>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</si>
  <si>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</si>
  <si>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</si>
  <si>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</si>
  <si>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</si>
  <si>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</si>
  <si>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</si>
  <si>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</si>
  <si>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</si>
  <si>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</si>
  <si>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</si>
  <si>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</si>
  <si>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</si>
  <si>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</si>
  <si>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</si>
  <si>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</si>
  <si>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</si>
  <si>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</si>
  <si>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</si>
  <si>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</si>
  <si>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</si>
  <si>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</si>
  <si>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</si>
  <si>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</si>
  <si>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</si>
  <si>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</si>
  <si>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</si>
  <si>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</si>
  <si>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</si>
  <si>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</si>
  <si>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</si>
  <si>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</si>
  <si>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</si>
  <si>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</si>
  <si>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</si>
  <si>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</si>
  <si>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</si>
  <si>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</si>
  <si>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</si>
  <si>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</si>
  <si>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</si>
  <si>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</si>
  <si>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</si>
  <si>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</si>
  <si>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</si>
  <si>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</si>
  <si>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</si>
  <si>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</si>
  <si>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</si>
  <si>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</si>
  <si>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</si>
  <si>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</si>
  <si>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</si>
  <si>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</si>
  <si>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</si>
  <si>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</si>
  <si>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</si>
  <si>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</si>
  <si>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</si>
  <si>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</si>
  <si>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</si>
  <si>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</si>
  <si>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</si>
  <si>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</si>
  <si>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</si>
  <si>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</si>
  <si>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</si>
  <si>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</si>
  <si>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</si>
  <si>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</si>
  <si>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</si>
  <si>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</si>
  <si>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</si>
  <si>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</si>
  <si>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</si>
  <si>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</si>
  <si>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</si>
  <si>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</si>
  <si>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</si>
  <si>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</si>
  <si>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</si>
  <si>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</si>
  <si>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</si>
  <si>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</si>
  <si>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</si>
  <si>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</si>
  <si>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</si>
  <si>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</si>
  <si>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</si>
  <si>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</si>
  <si>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</si>
  <si>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</si>
  <si>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</si>
  <si>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</si>
  <si>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</si>
  <si>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</si>
  <si>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</si>
  <si>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</si>
  <si>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</si>
  <si>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</si>
  <si>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</si>
  <si>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</si>
  <si>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</si>
  <si>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</si>
  <si>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</si>
  <si>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</si>
  <si>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</si>
  <si>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</si>
  <si>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</si>
  <si>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</si>
  <si>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</si>
  <si>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</si>
  <si>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</si>
  <si>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</si>
  <si>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</si>
  <si>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</si>
  <si>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</si>
  <si>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</si>
  <si>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</si>
  <si>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</si>
  <si>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</si>
  <si>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</si>
  <si>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</si>
  <si>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</si>
  <si>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</si>
  <si>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</si>
  <si>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</si>
  <si>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</si>
  <si>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</si>
  <si>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</si>
  <si>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</si>
  <si>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</si>
  <si>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</si>
  <si>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</si>
  <si>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</si>
  <si>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</si>
  <si>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</si>
  <si>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</si>
  <si>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</si>
  <si>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</si>
  <si>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</si>
  <si>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</si>
  <si>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</si>
  <si>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</si>
  <si>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</si>
  <si>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</si>
  <si>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</si>
  <si>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</si>
  <si>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</si>
  <si>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</si>
  <si>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</si>
  <si>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</si>
  <si>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</si>
  <si>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</si>
  <si>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</si>
  <si>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</si>
  <si>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</si>
  <si>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</si>
  <si>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</si>
  <si>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</si>
  <si>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</si>
  <si>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</si>
  <si>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</si>
  <si>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</si>
  <si>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</si>
  <si>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</si>
  <si>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</si>
  <si>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</si>
  <si>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</si>
  <si>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</si>
  <si>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</si>
  <si>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</si>
  <si>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</si>
  <si>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</si>
  <si>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</si>
  <si>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</si>
  <si>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</si>
  <si>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</si>
  <si>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</si>
  <si>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</si>
  <si>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</si>
  <si>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</si>
  <si>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</si>
  <si>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</si>
  <si>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</si>
  <si>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</si>
  <si>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</si>
  <si>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</si>
  <si>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</si>
  <si>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</si>
  <si>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</si>
  <si>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</si>
  <si>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</si>
  <si>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</si>
  <si>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</si>
  <si>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</si>
  <si>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</si>
  <si>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</si>
  <si>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</si>
  <si>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</si>
  <si>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</si>
  <si>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</si>
  <si>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</si>
  <si>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</si>
  <si>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</si>
  <si>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</si>
  <si>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</si>
  <si>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</si>
  <si>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</si>
  <si>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</si>
  <si>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</si>
  <si>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</si>
  <si>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</si>
  <si>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</si>
  <si>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</si>
  <si>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</si>
  <si>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</si>
  <si>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</si>
  <si>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</si>
  <si>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</si>
  <si>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</si>
  <si>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</si>
  <si>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</si>
  <si>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</si>
  <si>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</si>
  <si>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</si>
  <si>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</si>
  <si>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</si>
  <si>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</si>
  <si>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</si>
  <si>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</si>
  <si>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</si>
  <si>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</si>
  <si>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</si>
  <si>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</si>
  <si>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</si>
  <si>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</si>
  <si>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</si>
  <si>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</si>
  <si>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</si>
  <si>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</si>
  <si>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</si>
  <si>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</si>
  <si>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</si>
  <si>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</si>
  <si>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</si>
  <si>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</si>
  <si>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</si>
  <si>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</si>
  <si>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</si>
  <si>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</si>
  <si>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</si>
  <si>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</si>
  <si>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</si>
  <si>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</si>
  <si>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</si>
  <si>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</si>
  <si>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</si>
  <si>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</si>
  <si>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</si>
  <si>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</si>
  <si>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</si>
  <si>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</si>
  <si>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</si>
  <si>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</si>
  <si>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</si>
  <si>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</si>
  <si>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</si>
  <si>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</si>
  <si>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</si>
  <si>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</si>
  <si>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</si>
  <si>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</si>
  <si>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</si>
  <si>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</si>
  <si>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</si>
  <si>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</si>
  <si>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</si>
  <si>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</si>
  <si>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</si>
  <si>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</si>
  <si>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</si>
  <si>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</si>
  <si>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</si>
  <si>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</si>
  <si>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</si>
  <si>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</si>
  <si>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</si>
  <si>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</si>
  <si>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</si>
  <si>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</si>
  <si>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</si>
  <si>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</si>
  <si>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</si>
  <si>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</si>
  <si>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</si>
  <si>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</si>
  <si>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</si>
  <si>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</si>
  <si>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</si>
  <si>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</si>
  <si>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</si>
  <si>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</si>
  <si>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</si>
  <si>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</si>
  <si>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</si>
  <si>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</si>
  <si>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</si>
  <si>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</si>
  <si>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</si>
  <si>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</si>
  <si>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</si>
  <si>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</si>
  <si>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</si>
  <si>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</si>
  <si>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</si>
  <si>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</si>
  <si>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</si>
  <si>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</si>
  <si>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</si>
  <si>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</si>
  <si>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</si>
  <si>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</si>
  <si>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</si>
  <si>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</si>
  <si>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</si>
  <si>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</si>
  <si>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</si>
  <si>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</si>
  <si>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</si>
  <si>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</si>
  <si>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</si>
  <si>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</si>
  <si>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</si>
  <si>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</si>
  <si>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</si>
  <si>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</si>
  <si>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</si>
  <si>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</si>
  <si>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</si>
  <si>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</si>
  <si>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</si>
  <si>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</si>
  <si>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</si>
  <si>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</si>
  <si>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</si>
  <si>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</si>
  <si>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</si>
  <si>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</si>
  <si>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</si>
  <si>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</si>
  <si>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</si>
  <si>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</si>
  <si>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</si>
  <si>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</si>
  <si>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</si>
  <si>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</si>
  <si>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</si>
  <si>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</si>
  <si>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</si>
  <si>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</si>
  <si>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</si>
  <si>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</si>
  <si>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</si>
  <si>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</si>
  <si>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</si>
  <si>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</si>
  <si>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</si>
  <si>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</si>
  <si>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</si>
  <si>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</si>
  <si>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</si>
  <si>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</si>
  <si>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</si>
  <si>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</si>
  <si>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</si>
  <si>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</si>
  <si>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</si>
  <si>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</si>
  <si>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</si>
  <si>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</si>
  <si>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</si>
  <si>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</si>
  <si>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</si>
  <si>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</si>
  <si>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</si>
  <si>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</si>
  <si>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</si>
  <si>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</si>
  <si>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</si>
  <si>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</si>
  <si>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</si>
  <si>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</si>
  <si>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</si>
  <si>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</si>
  <si>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</si>
  <si>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</si>
  <si>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</si>
  <si>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</si>
  <si>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</si>
  <si>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</si>
  <si>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</si>
  <si>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</si>
  <si>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</si>
  <si>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</si>
  <si>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</si>
  <si>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</si>
  <si>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</si>
  <si>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</si>
  <si>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</si>
  <si>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</si>
  <si>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</si>
  <si>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</si>
  <si>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</si>
  <si>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</si>
  <si>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</si>
  <si>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</si>
  <si>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</si>
  <si>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</si>
  <si>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</si>
  <si>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</si>
  <si>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</si>
  <si>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</si>
  <si>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</si>
  <si>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</si>
  <si>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</si>
  <si>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</si>
  <si>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</si>
  <si>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</si>
  <si>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</si>
  <si>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</si>
  <si>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</si>
  <si>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</si>
  <si>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</si>
  <si>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</si>
  <si>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</si>
  <si>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</si>
  <si>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</si>
  <si>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</si>
  <si>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</si>
  <si>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</si>
  <si>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</si>
  <si>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</si>
  <si>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</si>
  <si>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</si>
  <si>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</si>
  <si>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</si>
  <si>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</si>
  <si>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</si>
  <si>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</si>
  <si>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</si>
  <si>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</si>
  <si>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</si>
  <si>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</si>
  <si>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</si>
  <si>
    <t>BM 13 - Boletim de Medição</t>
  </si>
  <si>
    <t>13</t>
  </si>
  <si>
    <t>30/07/2024 a 12/08/2024</t>
  </si>
  <si>
    <t>MEMÓRIA BM 13</t>
  </si>
  <si>
    <t>A obra encontra-se com evolução de 21,19%, logo será considerada essa porcentagem dos 15 meses totais</t>
  </si>
  <si>
    <t>Laje do primeiro pavimento (estimativa de 60% executado) (prancha 22/36) - 92,89*0,60</t>
  </si>
  <si>
    <t>Vigas nível coberta auditório (prancha 13/14) - 245,00 kg estimativa de 50%</t>
  </si>
  <si>
    <t>Vigas nível coberta auditório (prancha 13/14) - 21,00 kg estimativa de 50%</t>
  </si>
  <si>
    <t>Vigas nível coberta auditório (prancha 13/14) - 103,00 kg estimativa de 50%</t>
  </si>
  <si>
    <t>Vigas nível coberta auditório (prancha 13/14) - 308,00 kg estimativa de 50%</t>
  </si>
  <si>
    <t>Vigas nível coberta auditório (prancha 13/14) - 74,00 kg estimativa de 50%</t>
  </si>
  <si>
    <t>Alvenaria do auditório (altura 7,70 m - paredes de entorno) executado restante de altura de 3,90*(45,5+15,80+18,00) = 309,27 m²; Alvenaria auditório (paredes internas - altura de 5,40) executado restante altura de 1,6*(5,50+ 2,30+ 1,70+ 4,35+ 26,00+3,00*6+14,50) = 115,76 m². totalizando 425,03 m²</t>
  </si>
  <si>
    <t>Praça de alimentação (pelo projeto arquitetônico): 10,95+10,95+4,60+11,27 + 22,03+ 11,73+10,00+20,40 = 101,93 m²; Espaço ciência: 323,05+44,29 +21,18+ 17,38+32,24+ 8,94+13,66+19,04 + 20,33+ 10,67+10,72+ 4,83+ 65,75+ 76,35+ 19,79+ 8,36+127,34 = 823,92 (estimativa de 50%)</t>
  </si>
  <si>
    <t xml:space="preserve">área de lona x 0,07 m = </t>
  </si>
  <si>
    <t>OBS: falta pagar apenas chapisco e reboco da alvenaria desse BM 13</t>
  </si>
  <si>
    <t xml:space="preserve">Chapisco de 50% restante da alvenaria do auditório executada no BM 11 =496,49*2 lados*0,5; mais chapisco de restante de 50% da alvenaria da guarita do bm 12: 155,54*2lados*0,5 = </t>
  </si>
  <si>
    <t>Reboco total da alvenaria da guarita e de alvenaria do auditório até 3,5 m de altura. OBS: platibanda da guarita pago reboco apenas em uma das faces da alvenaria</t>
  </si>
  <si>
    <t>BM 14 - Boletim de Medição</t>
  </si>
  <si>
    <t>14</t>
  </si>
  <si>
    <t>13/08/2024 a 02/09/2024</t>
  </si>
  <si>
    <t>MEMÓRIA BM 14</t>
  </si>
  <si>
    <t>A obra encontra-se com evolução de 23,35%, logo será considerada essa porcentagem dos 15 meses totais</t>
  </si>
  <si>
    <t>Cubação em anexo (topografia da prefeitura) - 775,78 m³</t>
  </si>
  <si>
    <t>Vigas nível coberta auditório (prancha 06/14) - 16,42 m³</t>
  </si>
  <si>
    <t>Armação da laje do 1º pavimento (pranchas 25 a 28) - 69+22 = 91 kg (restante de 40% executado); Vigas nível coberta auditório (prancha 13/14) - 245,00 kg restante de 50%</t>
  </si>
  <si>
    <t>Armação da laje do 1º pavimento (pranchas 25 a 28) - 108+77+41+154 = 380 kg (restante de 40% executado); Vigas nível coberta auditório (prancha 13/14) - 21,00 kg restante de 50%</t>
  </si>
  <si>
    <t>Armação da laje do 1º pavimento (pranchas 25 a 28) - 1095+1026+227+114 = 2462 kg (restante de 40% executado); Vigas nível coberta auditório (prancha 13/14) - 103,00 kg restante de 50%</t>
  </si>
  <si>
    <t>Armação da laje do 1º pavimento (pranchas 25 a 28) - 142+276+557+1624 = 2599 kg restante de 40% executado); Vigas nível coberta auditório (prancha 13/14) - 308,00 kg restante de 50%</t>
  </si>
  <si>
    <t>Armação da laje do 1º pavimento (pranchas 25 a 28) - 84+1465+529 = 2078 kg (restante de 40% executado); Vigas nível coberta auditório (prancha 13/14) - 74,00 kg restante de 50%</t>
  </si>
  <si>
    <t>Armação da laje do 1º pavimento (pranchas 25 a 28) - 7+8 = 15 kg (restante de 40% executado)</t>
  </si>
  <si>
    <t>Vigas nível coberta auditório (prancha 06/14) - 116,14 m²</t>
  </si>
  <si>
    <t xml:space="preserve">(5,05+2,25+2,25)*3,10 - 0,90*2,10-1,40*2,10 = </t>
  </si>
  <si>
    <t xml:space="preserve">5,05+2,25+2,25 = </t>
  </si>
  <si>
    <t>Espaço ciência: 323,05+44,29 +21,18+ 17,38+32,24+ 8,94+13,66+19,04 + 20,33+ 10,67+10,72+ 4,83+ 65,75+ 76,35+ 19,79+ 8,36+127,34 = 823,92 (restante de 50%); Mais guarita total (7,66+7,66+14,30+16,33+15,32+12,03) = 73,30 m²; Mais área do auditório (12,15+5,10+5,10+12,14+214,60+19,38+95,61+4,00+16,26+380,17*0,5) = 574,42 m²</t>
  </si>
  <si>
    <t>área de lona x 0,07</t>
  </si>
  <si>
    <t>Wc - Hall: 12 m; Wc 01 Auditório: 13 m; Wc 02 Auditório: 13 m; Wc 03 Auditório: 2 m;  Wc 04 Auditório: 2 m; Wc Guarita: 17 m;</t>
  </si>
  <si>
    <t>Wc - Hall: 13 m; Wc 01 Auditório: 10 m; Wc Guarita: 9 m;</t>
  </si>
  <si>
    <t>Wc - Hall: 3+9 m; Wc 01 Auditório: 4+2 m; Wc 02 Auditório: 12+4 m; Wc 03 Auditório: 2+8 m; Wc 04 Auditório: 8+2 m; Wc Guarita: 1+4 m;</t>
  </si>
  <si>
    <t>Wc - Hall: 3 m; Wc 01 Auditório: 2 m; Wc 02 Auditório: 2 m; Wc 03 Auditório: 2 m; Wc 04 Auditório: 2 m; Wc Guarita: 8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</si>
</sst>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7">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B102C30-0C44-4649-BA03-173F6638D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E997B0A0-637E-414B-9B4D-BE21449FE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123.81</v>
          </cell>
        </row>
        <row r="54">
          <cell r="G54">
            <v>123.81</v>
          </cell>
        </row>
        <row r="55">
          <cell r="G55">
            <v>2361.44</v>
          </cell>
        </row>
        <row r="56">
          <cell r="G56">
            <v>1132.25</v>
          </cell>
        </row>
        <row r="57">
          <cell r="G57">
            <v>3360.2</v>
          </cell>
        </row>
        <row r="58">
          <cell r="G58">
            <v>4740.8999999999996</v>
          </cell>
        </row>
        <row r="59">
          <cell r="G59">
            <v>3676.8500000000004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2121.9169999999999</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3985.46</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row r="17">
          <cell r="G17">
            <v>6</v>
          </cell>
        </row>
        <row r="18">
          <cell r="G18">
            <v>15</v>
          </cell>
        </row>
        <row r="19">
          <cell r="G19">
            <v>10</v>
          </cell>
        </row>
        <row r="20">
          <cell r="G20">
            <v>315.44</v>
          </cell>
        </row>
        <row r="21">
          <cell r="G21">
            <v>3729.02</v>
          </cell>
        </row>
        <row r="23">
          <cell r="G23">
            <v>3.1685000000000003</v>
          </cell>
        </row>
        <row r="24">
          <cell r="G24">
            <v>3.1685000000000003</v>
          </cell>
        </row>
        <row r="25">
          <cell r="G25">
            <v>3.1685000000000003</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179.54400000000001</v>
          </cell>
        </row>
        <row r="54">
          <cell r="G54">
            <v>179.54400000000001</v>
          </cell>
        </row>
        <row r="55">
          <cell r="G55">
            <v>2483.94</v>
          </cell>
        </row>
        <row r="56">
          <cell r="G56">
            <v>1142.75</v>
          </cell>
        </row>
        <row r="57">
          <cell r="G57">
            <v>3411.7</v>
          </cell>
        </row>
        <row r="58">
          <cell r="G58">
            <v>4894.8999999999996</v>
          </cell>
        </row>
        <row r="59">
          <cell r="G59">
            <v>3713.8500000000004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2546.9470000000001</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513.89</v>
          </cell>
        </row>
        <row r="84">
          <cell r="G84">
            <v>35.97</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7">
        <row r="11">
          <cell r="E11">
            <v>0.42999999999999972</v>
          </cell>
        </row>
        <row r="12">
          <cell r="E12">
            <v>0.42999999999999972</v>
          </cell>
        </row>
        <row r="13">
          <cell r="E13">
            <v>0.42999999999999972</v>
          </cell>
        </row>
        <row r="41">
          <cell r="E41">
            <v>55.734000000000002</v>
          </cell>
        </row>
        <row r="42">
          <cell r="E42">
            <v>55.734000000000002</v>
          </cell>
        </row>
        <row r="43">
          <cell r="E43">
            <v>122.5</v>
          </cell>
        </row>
        <row r="44">
          <cell r="E44">
            <v>10.5</v>
          </cell>
        </row>
        <row r="45">
          <cell r="E45">
            <v>51.5</v>
          </cell>
        </row>
        <row r="46">
          <cell r="E46">
            <v>154</v>
          </cell>
        </row>
        <row r="47">
          <cell r="E47">
            <v>37</v>
          </cell>
        </row>
        <row r="58">
          <cell r="E58">
            <v>425.03</v>
          </cell>
        </row>
        <row r="71">
          <cell r="E71">
            <v>513.89</v>
          </cell>
        </row>
        <row r="72">
          <cell r="E72">
            <v>35.97</v>
          </cell>
        </row>
        <row r="95">
          <cell r="E95">
            <v>652.03</v>
          </cell>
        </row>
        <row r="96">
          <cell r="E96">
            <v>1280.6799999999998</v>
          </cell>
        </row>
      </sheetData>
      <sheetData sheetId="28"/>
      <sheetData sheetId="29">
        <row r="11">
          <cell r="E11">
            <v>0.33000000000000007</v>
          </cell>
        </row>
        <row r="12">
          <cell r="E12">
            <v>0.33000000000000007</v>
          </cell>
        </row>
        <row r="13">
          <cell r="E13">
            <v>0.33000000000000007</v>
          </cell>
        </row>
        <row r="21">
          <cell r="E21">
            <v>775.78</v>
          </cell>
        </row>
        <row r="22">
          <cell r="E22">
            <v>775.78</v>
          </cell>
        </row>
        <row r="41">
          <cell r="E41">
            <v>16.420000000000002</v>
          </cell>
        </row>
        <row r="42">
          <cell r="E42">
            <v>16.420000000000002</v>
          </cell>
        </row>
        <row r="43">
          <cell r="E43">
            <v>158.9</v>
          </cell>
        </row>
        <row r="44">
          <cell r="E44">
            <v>162.5</v>
          </cell>
        </row>
        <row r="45">
          <cell r="E45">
            <v>1036.3000000000002</v>
          </cell>
        </row>
        <row r="46">
          <cell r="E46">
            <v>1193.6000000000001</v>
          </cell>
        </row>
        <row r="47">
          <cell r="E47">
            <v>868.2</v>
          </cell>
        </row>
        <row r="48">
          <cell r="E48">
            <v>6</v>
          </cell>
        </row>
        <row r="53">
          <cell r="E53">
            <v>116.14</v>
          </cell>
        </row>
        <row r="58">
          <cell r="E58">
            <v>24.775000000000002</v>
          </cell>
        </row>
        <row r="67">
          <cell r="E67">
            <v>9.5500000000000007</v>
          </cell>
        </row>
        <row r="71">
          <cell r="E71">
            <v>1059.6799999999998</v>
          </cell>
        </row>
        <row r="72">
          <cell r="E72">
            <v>74.177599999999998</v>
          </cell>
        </row>
        <row r="181">
          <cell r="E181">
            <v>59</v>
          </cell>
        </row>
        <row r="182">
          <cell r="E182">
            <v>32</v>
          </cell>
        </row>
        <row r="183">
          <cell r="E183">
            <v>59</v>
          </cell>
        </row>
        <row r="184">
          <cell r="E184">
            <v>19</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2" t="s">
        <v>1</v>
      </c>
      <c r="F1" s="172"/>
      <c r="G1" s="172" t="s">
        <v>2</v>
      </c>
      <c r="H1" s="172"/>
      <c r="I1" s="172" t="s">
        <v>3</v>
      </c>
      <c r="J1" s="172"/>
    </row>
    <row r="2" spans="1:10" ht="69.599999999999994" customHeight="1" x14ac:dyDescent="0.25">
      <c r="A2" s="2"/>
      <c r="B2" s="2"/>
      <c r="C2" s="2"/>
      <c r="D2" s="2" t="s">
        <v>64</v>
      </c>
      <c r="E2" s="173" t="s">
        <v>4</v>
      </c>
      <c r="F2" s="173"/>
      <c r="G2" s="173" t="s">
        <v>5</v>
      </c>
      <c r="H2" s="173"/>
      <c r="I2" s="173" t="s">
        <v>6</v>
      </c>
      <c r="J2" s="173"/>
    </row>
    <row r="3" spans="1:10" x14ac:dyDescent="0.25">
      <c r="A3" s="176" t="s">
        <v>65</v>
      </c>
      <c r="B3" s="177"/>
      <c r="C3" s="177"/>
      <c r="D3" s="177"/>
      <c r="E3" s="177"/>
      <c r="F3" s="177"/>
      <c r="G3" s="177"/>
      <c r="H3" s="177"/>
      <c r="I3" s="177"/>
      <c r="J3" s="177"/>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4"/>
      <c r="B338" s="174"/>
      <c r="C338" s="174"/>
      <c r="D338" s="10"/>
      <c r="E338" s="9"/>
      <c r="F338" s="173" t="s">
        <v>61</v>
      </c>
      <c r="G338" s="174"/>
      <c r="H338" s="175">
        <v>8087912.0800000001</v>
      </c>
      <c r="I338" s="174"/>
      <c r="J338" s="174"/>
    </row>
    <row r="339" spans="1:10" x14ac:dyDescent="0.25">
      <c r="A339" s="174"/>
      <c r="B339" s="174"/>
      <c r="C339" s="174"/>
      <c r="D339" s="10"/>
      <c r="E339" s="9"/>
      <c r="F339" s="173" t="s">
        <v>62</v>
      </c>
      <c r="G339" s="174"/>
      <c r="H339" s="175">
        <v>2038885.92</v>
      </c>
      <c r="I339" s="174"/>
      <c r="J339" s="174"/>
    </row>
    <row r="340" spans="1:10" x14ac:dyDescent="0.25">
      <c r="A340" s="174"/>
      <c r="B340" s="174"/>
      <c r="C340" s="174"/>
      <c r="D340" s="10"/>
      <c r="E340" s="9"/>
      <c r="F340" s="173" t="s">
        <v>63</v>
      </c>
      <c r="G340" s="174"/>
      <c r="H340" s="175">
        <v>10126798</v>
      </c>
      <c r="I340" s="174"/>
      <c r="J340" s="174"/>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1252</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45295</v>
      </c>
      <c r="K7" s="125" t="s">
        <v>1253</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153016.90999999997</v>
      </c>
      <c r="I11" s="203"/>
      <c r="J11" s="198" t="s">
        <v>1254</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1255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1263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45310</v>
      </c>
      <c r="K7" s="125" t="s">
        <v>1264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138895.13</v>
      </c>
      <c r="I11" s="203"/>
      <c r="J11" s="198" t="s">
        <v>1265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1266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1269</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45346</v>
      </c>
      <c r="K7" s="125" t="s">
        <v>1270</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153098.60000000003</v>
      </c>
      <c r="I11" s="203"/>
      <c r="J11" s="198" t="s">
        <v>1271</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1272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1289</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45376</v>
      </c>
      <c r="K7" s="125" t="s">
        <v>1290</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168659.88</v>
      </c>
      <c r="I11" s="203"/>
      <c r="J11" s="198" t="s">
        <v>1291</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1292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1301</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45414</v>
      </c>
      <c r="K7" s="125" t="s">
        <v>1302</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116788.23</v>
      </c>
      <c r="I11" s="203"/>
      <c r="J11" s="198" t="s">
        <v>1303</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1304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79" t="s">
        <v>1004</v>
      </c>
      <c r="D1" s="179"/>
      <c r="E1" s="179"/>
      <c r="F1" s="179"/>
      <c r="G1" s="179"/>
      <c r="H1" s="179"/>
      <c r="I1" s="179"/>
      <c r="J1" s="179"/>
      <c r="K1" s="179"/>
      <c r="L1" s="180"/>
      <c r="M1" s="27"/>
      <c r="N1" s="27"/>
      <c r="O1" s="27"/>
      <c r="P1" s="27"/>
      <c r="Q1" s="27"/>
    </row>
    <row r="2" spans="1:17" s="28" customFormat="1" ht="12.75" customHeight="1" x14ac:dyDescent="0.25">
      <c r="A2" s="25"/>
      <c r="B2" s="26"/>
      <c r="C2" s="179"/>
      <c r="D2" s="179"/>
      <c r="E2" s="179"/>
      <c r="F2" s="179"/>
      <c r="G2" s="179"/>
      <c r="H2" s="179"/>
      <c r="I2" s="179"/>
      <c r="J2" s="179"/>
      <c r="K2" s="179"/>
      <c r="L2" s="180"/>
      <c r="M2" s="27"/>
      <c r="N2" s="27"/>
      <c r="O2" s="27"/>
      <c r="P2" s="27"/>
      <c r="Q2" s="27"/>
    </row>
    <row r="3" spans="1:17" s="28" customFormat="1" ht="12.75" customHeight="1" x14ac:dyDescent="0.25">
      <c r="A3" s="25"/>
      <c r="C3" s="179"/>
      <c r="D3" s="179"/>
      <c r="E3" s="179"/>
      <c r="F3" s="179"/>
      <c r="G3" s="179"/>
      <c r="H3" s="179"/>
      <c r="I3" s="179"/>
      <c r="J3" s="179"/>
      <c r="K3" s="179"/>
      <c r="L3" s="180"/>
      <c r="M3" s="27"/>
      <c r="N3" s="27"/>
      <c r="O3" s="27"/>
      <c r="P3" s="27"/>
      <c r="Q3" s="27"/>
    </row>
    <row r="4" spans="1:17" s="28" customFormat="1" ht="12.75" customHeight="1" x14ac:dyDescent="0.25">
      <c r="A4" s="25"/>
      <c r="B4" s="29" t="s">
        <v>978</v>
      </c>
      <c r="C4" s="179"/>
      <c r="D4" s="179"/>
      <c r="E4" s="179"/>
      <c r="F4" s="179"/>
      <c r="G4" s="179"/>
      <c r="H4" s="179"/>
      <c r="I4" s="179"/>
      <c r="J4" s="179"/>
      <c r="K4" s="179"/>
      <c r="L4" s="180"/>
      <c r="M4" s="27"/>
      <c r="N4" s="27"/>
      <c r="O4" s="27"/>
      <c r="P4" s="27"/>
      <c r="Q4" s="27"/>
    </row>
    <row r="5" spans="1:17" s="28" customFormat="1" ht="12.75" customHeight="1" x14ac:dyDescent="0.25">
      <c r="A5" s="30"/>
      <c r="B5" s="29" t="s">
        <v>979</v>
      </c>
      <c r="C5" s="181"/>
      <c r="D5" s="181"/>
      <c r="E5" s="181"/>
      <c r="F5" s="181"/>
      <c r="G5" s="181"/>
      <c r="H5" s="181"/>
      <c r="I5" s="181"/>
      <c r="J5" s="181"/>
      <c r="K5" s="181"/>
      <c r="L5" s="182"/>
      <c r="M5" s="27"/>
      <c r="N5" s="27"/>
      <c r="O5" s="27"/>
      <c r="P5" s="27"/>
      <c r="Q5" s="27"/>
    </row>
    <row r="6" spans="1:17" s="28" customFormat="1" ht="24" customHeight="1" x14ac:dyDescent="0.25">
      <c r="A6" s="183" t="s">
        <v>980</v>
      </c>
      <c r="B6" s="184"/>
      <c r="C6" s="184"/>
      <c r="D6" s="184"/>
      <c r="E6" s="184"/>
      <c r="F6" s="185"/>
      <c r="G6" s="186" t="s">
        <v>981</v>
      </c>
      <c r="H6" s="187"/>
      <c r="I6" s="187"/>
      <c r="J6" s="188"/>
      <c r="K6" s="31" t="s">
        <v>982</v>
      </c>
      <c r="L6" s="31" t="s">
        <v>983</v>
      </c>
      <c r="M6" s="27"/>
      <c r="N6" s="27"/>
      <c r="O6" s="27"/>
      <c r="P6" s="27"/>
      <c r="Q6" s="27"/>
    </row>
    <row r="7" spans="1:17" s="28" customFormat="1" ht="12.75" customHeight="1" x14ac:dyDescent="0.25">
      <c r="A7" s="189" t="s">
        <v>64</v>
      </c>
      <c r="B7" s="190"/>
      <c r="C7" s="190"/>
      <c r="D7" s="190"/>
      <c r="E7" s="190"/>
      <c r="F7" s="191"/>
      <c r="G7" s="189" t="s">
        <v>979</v>
      </c>
      <c r="H7" s="190"/>
      <c r="I7" s="190"/>
      <c r="J7" s="191"/>
      <c r="K7" s="178"/>
      <c r="L7" s="195" t="s">
        <v>1003</v>
      </c>
      <c r="M7" s="27"/>
      <c r="N7" s="27"/>
      <c r="O7" s="27"/>
      <c r="P7" s="27"/>
      <c r="Q7" s="27"/>
    </row>
    <row r="8" spans="1:17" s="28" customFormat="1" ht="6" customHeight="1" x14ac:dyDescent="0.25">
      <c r="A8" s="192"/>
      <c r="B8" s="193"/>
      <c r="C8" s="193"/>
      <c r="D8" s="193"/>
      <c r="E8" s="193"/>
      <c r="F8" s="194"/>
      <c r="G8" s="192"/>
      <c r="H8" s="193"/>
      <c r="I8" s="193"/>
      <c r="J8" s="194"/>
      <c r="K8" s="178"/>
      <c r="L8" s="196"/>
      <c r="M8" s="27"/>
      <c r="N8" s="27"/>
      <c r="O8" s="27"/>
      <c r="P8" s="27"/>
      <c r="Q8" s="27"/>
    </row>
    <row r="9" spans="1:17" s="28" customFormat="1" ht="29.45" customHeight="1" x14ac:dyDescent="0.25">
      <c r="A9" s="183" t="s">
        <v>984</v>
      </c>
      <c r="B9" s="184"/>
      <c r="C9" s="184"/>
      <c r="D9" s="184"/>
      <c r="E9" s="184"/>
      <c r="F9" s="185"/>
      <c r="G9" s="197" t="s">
        <v>985</v>
      </c>
      <c r="H9" s="197"/>
      <c r="I9" s="197"/>
      <c r="J9" s="197"/>
      <c r="K9" s="32" t="s">
        <v>986</v>
      </c>
      <c r="L9" s="33" t="s">
        <v>987</v>
      </c>
      <c r="M9" s="27"/>
      <c r="N9" s="27"/>
      <c r="O9" s="27"/>
      <c r="P9" s="27"/>
      <c r="Q9" s="27"/>
    </row>
    <row r="10" spans="1:17" s="28" customFormat="1" ht="12.75" customHeight="1" x14ac:dyDescent="0.25">
      <c r="A10" s="189" t="s">
        <v>1005</v>
      </c>
      <c r="B10" s="190"/>
      <c r="C10" s="190"/>
      <c r="D10" s="190"/>
      <c r="E10" s="190"/>
      <c r="F10" s="191"/>
      <c r="G10" s="198" t="s">
        <v>1028</v>
      </c>
      <c r="H10" s="198"/>
      <c r="I10" s="198"/>
      <c r="J10" s="198"/>
      <c r="K10" s="178">
        <v>45035</v>
      </c>
      <c r="L10" s="178">
        <v>45492</v>
      </c>
      <c r="M10" s="27"/>
      <c r="N10" s="27"/>
      <c r="O10" s="27"/>
      <c r="P10" s="27"/>
      <c r="Q10" s="27"/>
    </row>
    <row r="11" spans="1:17" s="28" customFormat="1" ht="3.6" customHeight="1" x14ac:dyDescent="0.25">
      <c r="A11" s="192"/>
      <c r="B11" s="193"/>
      <c r="C11" s="193"/>
      <c r="D11" s="193"/>
      <c r="E11" s="193"/>
      <c r="F11" s="194"/>
      <c r="G11" s="198"/>
      <c r="H11" s="198"/>
      <c r="I11" s="198"/>
      <c r="J11" s="198"/>
      <c r="K11" s="178"/>
      <c r="L11" s="178"/>
      <c r="M11" s="27"/>
      <c r="N11" s="27"/>
      <c r="O11" s="27"/>
      <c r="P11" s="27"/>
      <c r="Q11" s="27"/>
    </row>
    <row r="12" spans="1:17" s="28" customFormat="1" ht="12.75" x14ac:dyDescent="0.25">
      <c r="A12" s="197" t="s">
        <v>988</v>
      </c>
      <c r="B12" s="197"/>
      <c r="C12" s="197" t="s">
        <v>989</v>
      </c>
      <c r="D12" s="197"/>
      <c r="E12" s="197"/>
      <c r="F12" s="197"/>
      <c r="G12" s="197" t="s">
        <v>990</v>
      </c>
      <c r="H12" s="197"/>
      <c r="I12" s="204" t="s">
        <v>991</v>
      </c>
      <c r="J12" s="204"/>
      <c r="K12" s="205" t="s">
        <v>992</v>
      </c>
      <c r="L12" s="205"/>
      <c r="M12" s="27"/>
      <c r="N12" s="27"/>
      <c r="O12" s="27"/>
      <c r="P12" s="27"/>
      <c r="Q12" s="27"/>
    </row>
    <row r="13" spans="1:17" s="28" customFormat="1" ht="12.75" x14ac:dyDescent="0.25">
      <c r="A13" s="198" t="s">
        <v>1029</v>
      </c>
      <c r="B13" s="198"/>
      <c r="C13" s="198" t="s">
        <v>1030</v>
      </c>
      <c r="D13" s="198"/>
      <c r="E13" s="198"/>
      <c r="F13" s="198"/>
      <c r="G13" s="199">
        <f>I373</f>
        <v>10383143.213076012</v>
      </c>
      <c r="H13" s="200"/>
      <c r="I13" s="203">
        <f>J373</f>
        <v>274620.69233799999</v>
      </c>
      <c r="J13" s="203"/>
      <c r="K13" s="198" t="s">
        <v>1034</v>
      </c>
      <c r="L13" s="198"/>
      <c r="M13" s="27"/>
      <c r="N13" s="27"/>
      <c r="O13" s="27"/>
      <c r="P13" s="27"/>
      <c r="Q13" s="27"/>
    </row>
    <row r="14" spans="1:17" s="28" customFormat="1" ht="15" customHeight="1" x14ac:dyDescent="0.25">
      <c r="A14" s="198"/>
      <c r="B14" s="198"/>
      <c r="C14" s="198"/>
      <c r="D14" s="198"/>
      <c r="E14" s="198"/>
      <c r="F14" s="198"/>
      <c r="G14" s="201"/>
      <c r="H14" s="202"/>
      <c r="I14" s="203"/>
      <c r="J14" s="203"/>
      <c r="K14" s="198"/>
      <c r="L14" s="198"/>
      <c r="M14" s="27"/>
      <c r="N14" s="27"/>
      <c r="O14" s="27"/>
      <c r="P14" s="27"/>
      <c r="Q14" s="27"/>
    </row>
    <row r="15" spans="1:17" s="28" customFormat="1" ht="12.75" x14ac:dyDescent="0.25">
      <c r="A15" s="207"/>
      <c r="B15" s="207"/>
      <c r="C15" s="207"/>
      <c r="D15" s="207"/>
      <c r="E15" s="207"/>
      <c r="F15" s="207"/>
      <c r="G15" s="207"/>
      <c r="H15" s="207"/>
      <c r="I15" s="207"/>
      <c r="J15" s="207"/>
      <c r="K15" s="207"/>
      <c r="L15" s="207"/>
      <c r="M15" s="27"/>
      <c r="N15" s="27"/>
      <c r="O15" s="27"/>
      <c r="P15" s="27"/>
      <c r="Q15" s="27"/>
    </row>
    <row r="16" spans="1:17" s="36" customFormat="1" ht="12.75" x14ac:dyDescent="0.2">
      <c r="A16" s="208" t="s">
        <v>993</v>
      </c>
      <c r="B16" s="209" t="s">
        <v>994</v>
      </c>
      <c r="C16" s="209" t="s">
        <v>995</v>
      </c>
      <c r="D16" s="209" t="s">
        <v>996</v>
      </c>
      <c r="E16" s="34"/>
      <c r="F16" s="208" t="s">
        <v>997</v>
      </c>
      <c r="G16" s="208"/>
      <c r="H16" s="208"/>
      <c r="I16" s="210" t="s">
        <v>998</v>
      </c>
      <c r="J16" s="210"/>
      <c r="K16" s="210"/>
      <c r="L16" s="211" t="s">
        <v>999</v>
      </c>
      <c r="M16" s="35"/>
      <c r="N16" s="35"/>
      <c r="O16" s="35"/>
      <c r="P16" s="35"/>
      <c r="Q16" s="35"/>
    </row>
    <row r="17" spans="1:17" s="36" customFormat="1" ht="39" customHeight="1" x14ac:dyDescent="0.2">
      <c r="A17" s="208"/>
      <c r="B17" s="209"/>
      <c r="C17" s="209"/>
      <c r="D17" s="209"/>
      <c r="E17" s="34" t="s">
        <v>996</v>
      </c>
      <c r="F17" s="34" t="s">
        <v>1000</v>
      </c>
      <c r="G17" s="34" t="s">
        <v>1001</v>
      </c>
      <c r="H17" s="37" t="s">
        <v>1002</v>
      </c>
      <c r="I17" s="37" t="s">
        <v>1000</v>
      </c>
      <c r="J17" s="37" t="s">
        <v>1001</v>
      </c>
      <c r="K17" s="37" t="s">
        <v>1002</v>
      </c>
      <c r="L17" s="211"/>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6" t="s">
        <v>1113</v>
      </c>
      <c r="C376" s="206"/>
      <c r="D376" s="206"/>
      <c r="E376" s="206"/>
      <c r="F376" s="206"/>
      <c r="G376" s="206"/>
      <c r="H376" s="206"/>
      <c r="I376" s="206"/>
      <c r="J376" s="206"/>
      <c r="K376" s="206"/>
      <c r="L376" s="206"/>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1324</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45435</v>
      </c>
      <c r="K7" s="125" t="s">
        <v>1325</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278001.2900000001</v>
      </c>
      <c r="I11" s="203"/>
      <c r="J11" s="198" t="s">
        <v>1326</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1330</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1335</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45468</v>
      </c>
      <c r="K7" s="125" t="s">
        <v>1336</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258343.56000000003</v>
      </c>
      <c r="I11" s="203"/>
      <c r="J11" s="198" t="s">
        <v>1337</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1353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45502</v>
      </c>
      <c r="K7" s="125" t="s">
        <v>1354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155193.63</v>
      </c>
      <c r="I11" s="203"/>
      <c r="J11" s="198" t="s">
        <v>1355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view="pageBreakPreview" topLeftCell="A182" zoomScale="85" zoomScaleNormal="85" zoomScaleSheetLayoutView="85"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1356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8DEC-60C6-4819-9990-F7D79460A566}">
  <sheetPr>
    <pageSetUpPr fitToPage="1"/>
  </sheetPr>
  <dimension ref="A1:P591"/>
  <sheetViews>
    <sheetView view="pageBreakPreview" topLeftCell="B365" zoomScale="90" zoomScaleNormal="85" zoomScaleSheetLayoutView="90" workbookViewId="0">
      <selection activeCell="A13" sqref="A13:K1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79" t="s">
        <v>1373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45516</v>
      </c>
      <c r="K7" s="125" t="s">
        <v>1374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151320.95999999996</v>
      </c>
      <c r="I11" s="203"/>
      <c r="J11" s="198" t="s">
        <v>1375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[1]MEMÓRIA13!E5</f>
        <v>0</v>
      </c>
      <c r="G17" s="73">
        <f>F17+[1]BM_12!G17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[1]MEMÓRIA13!E6</f>
        <v>0</v>
      </c>
      <c r="G18" s="73">
        <f>F18+[1]BM_12!G18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[1]MEMÓRIA13!E7</f>
        <v>0</v>
      </c>
      <c r="G19" s="73">
        <f>F19+[1]BM_12!G19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[1]MEMÓRIA13!E8</f>
        <v>0</v>
      </c>
      <c r="G20" s="73">
        <f>F20+[1]BM_12!G20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[1]MEMÓRIA13!E9</f>
        <v>0</v>
      </c>
      <c r="G21" s="73">
        <f>F21+[1]BM_12!G21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[1]MEMÓRIA13!E11</f>
        <v>0.42999999999999972</v>
      </c>
      <c r="G23" s="73">
        <f>F23+[1]BM_12!G23</f>
        <v>3.1685000000000003</v>
      </c>
      <c r="H23" s="55">
        <f t="shared" si="0"/>
        <v>71888.850000000006</v>
      </c>
      <c r="I23" s="55">
        <f t="shared" si="1"/>
        <v>2060.81</v>
      </c>
      <c r="J23" s="55">
        <f t="shared" si="2"/>
        <v>15185.32</v>
      </c>
      <c r="K23" s="159">
        <f t="shared" si="3"/>
        <v>0.21123331365016965</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[1]MEMÓRIA13!E12</f>
        <v>0.42999999999999972</v>
      </c>
      <c r="G24" s="73">
        <f>F24+[1]BM_12!G24</f>
        <v>3.1685000000000003</v>
      </c>
      <c r="H24" s="55">
        <f t="shared" si="0"/>
        <v>286974.15000000002</v>
      </c>
      <c r="I24" s="55">
        <f t="shared" si="1"/>
        <v>8226.59</v>
      </c>
      <c r="J24" s="55">
        <f t="shared" si="2"/>
        <v>60618.51</v>
      </c>
      <c r="K24" s="159">
        <f t="shared" si="3"/>
        <v>0.21123334627875018</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[1]MEMÓRIA13!E13</f>
        <v>0.42999999999999972</v>
      </c>
      <c r="G25" s="73">
        <f>F25+[1]BM_12!G25</f>
        <v>3.1685000000000003</v>
      </c>
      <c r="H25" s="55">
        <f t="shared" si="0"/>
        <v>82445.399999999994</v>
      </c>
      <c r="I25" s="55">
        <f t="shared" si="1"/>
        <v>2363.4299999999998</v>
      </c>
      <c r="J25" s="55">
        <f t="shared" si="2"/>
        <v>17415.22</v>
      </c>
      <c r="K25" s="159">
        <f t="shared" si="3"/>
        <v>0.21123337384499319</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[1]MEMÓRIA13!E15</f>
        <v>0</v>
      </c>
      <c r="G27" s="73">
        <f>F27+[1]BM_12!G27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[1]MEMÓRIA13!E16</f>
        <v>0</v>
      </c>
      <c r="G28" s="73">
        <f>F28+[1]BM_12!G28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[1]MEMÓRIA13!E17</f>
        <v>0</v>
      </c>
      <c r="G29" s="73">
        <f>F29+[1]BM_12!G29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[1]MEMÓRIA13!E18</f>
        <v>0</v>
      </c>
      <c r="G30" s="73">
        <f>F30+[1]BM_12!G30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[1]MEMÓRIA13!E19</f>
        <v>0</v>
      </c>
      <c r="G31" s="73">
        <f>F31+[1]BM_12!G31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[1]MEMÓRIA13!E20</f>
        <v>0</v>
      </c>
      <c r="G32" s="73">
        <f>F32+[1]BM_12!G32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[1]MEMÓRIA13!E21</f>
        <v>0</v>
      </c>
      <c r="G33" s="73">
        <f>F33+[1]BM_12!G33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[1]MEMÓRIA13!E22</f>
        <v>0</v>
      </c>
      <c r="G34" s="73">
        <f>F34+[1]BM_12!G34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[1]MEMÓRIA13!E23</f>
        <v>0</v>
      </c>
      <c r="G35" s="73">
        <f>F35+[1]BM_12!G35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[1]MEMÓRIA13!E25</f>
        <v>0</v>
      </c>
      <c r="G37" s="73">
        <f>F37+[1]BM_12!G37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[1]MEMÓRIA13!E26</f>
        <v>0</v>
      </c>
      <c r="G38" s="73">
        <f>F38+[1]BM_12!G38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[1]MEMÓRIA13!E27</f>
        <v>0</v>
      </c>
      <c r="G39" s="73">
        <f>F39+[1]BM_12!G39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[1]MEMÓRIA13!E28</f>
        <v>0</v>
      </c>
      <c r="G40" s="73">
        <f>F40+[1]BM_12!G40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[1]MEMÓRIA13!E29</f>
        <v>0</v>
      </c>
      <c r="G41" s="73">
        <f>F41+[1]BM_12!G41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[1]MEMÓRIA13!E30</f>
        <v>0</v>
      </c>
      <c r="G42" s="73">
        <f>F42+[1]BM_12!G42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[1]MEMÓRIA13!E31</f>
        <v>0</v>
      </c>
      <c r="G43" s="73">
        <f>F43+[1]BM_12!G43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[1]MEMÓRIA13!E32</f>
        <v>0</v>
      </c>
      <c r="G44" s="73">
        <f>F44+[1]BM_12!G44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[1]MEMÓRIA13!E33</f>
        <v>0</v>
      </c>
      <c r="G45" s="73">
        <f>F45+[1]BM_12!G45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[1]MEMÓRIA13!E34</f>
        <v>0</v>
      </c>
      <c r="G46" s="73">
        <f>F46+[1]BM_12!G46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[1]MEMÓRIA13!E35</f>
        <v>0</v>
      </c>
      <c r="G47" s="73">
        <f>F47+[1]BM_12!G47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[1]MEMÓRIA13!E36</f>
        <v>0</v>
      </c>
      <c r="G48" s="73">
        <f>F48+[1]BM_12!G48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[1]MEMÓRIA13!E37</f>
        <v>0</v>
      </c>
      <c r="G49" s="73">
        <f>F49+[1]BM_12!G49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[1]MEMÓRIA13!E38</f>
        <v>0</v>
      </c>
      <c r="G50" s="73">
        <f>F50+[1]BM_12!G50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[1]MEMÓRIA13!E39</f>
        <v>0</v>
      </c>
      <c r="G51" s="73">
        <f>F51+[1]BM_12!G51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[1]MEMÓRIA13!E41</f>
        <v>55.734000000000002</v>
      </c>
      <c r="G53" s="73">
        <f>F53+[1]BM_12!G53</f>
        <v>179.54400000000001</v>
      </c>
      <c r="H53" s="55">
        <f t="shared" si="4"/>
        <v>240489.53599999999</v>
      </c>
      <c r="I53" s="55">
        <f t="shared" si="1"/>
        <v>31493.05</v>
      </c>
      <c r="J53" s="55">
        <f t="shared" si="2"/>
        <v>101453.13</v>
      </c>
      <c r="K53" s="159">
        <f t="shared" si="3"/>
        <v>0.4218608912780305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[1]MEMÓRIA13!E42</f>
        <v>55.734000000000002</v>
      </c>
      <c r="G54" s="73">
        <f>F54+[1]BM_12!G54</f>
        <v>179.54400000000001</v>
      </c>
      <c r="H54" s="55">
        <f t="shared" si="4"/>
        <v>15474.816000000001</v>
      </c>
      <c r="I54" s="55">
        <f t="shared" si="1"/>
        <v>2026.49</v>
      </c>
      <c r="J54" s="55">
        <f t="shared" si="2"/>
        <v>6528.22</v>
      </c>
      <c r="K54" s="159">
        <f t="shared" si="3"/>
        <v>0.4218609125950189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[1]MEMÓRIA13!E43</f>
        <v>122.5</v>
      </c>
      <c r="G55" s="73">
        <f>F55+[1]BM_12!G55</f>
        <v>2483.94</v>
      </c>
      <c r="H55" s="55">
        <f t="shared" si="4"/>
        <v>77294.28</v>
      </c>
      <c r="I55" s="55">
        <f t="shared" si="1"/>
        <v>2454.9</v>
      </c>
      <c r="J55" s="55">
        <f t="shared" si="2"/>
        <v>49778.16</v>
      </c>
      <c r="K55" s="159">
        <f t="shared" si="3"/>
        <v>0.64400832765374105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[1]MEMÓRIA13!E44</f>
        <v>10.5</v>
      </c>
      <c r="G56" s="73">
        <f>F56+[1]BM_12!G56</f>
        <v>1142.75</v>
      </c>
      <c r="H56" s="55">
        <f t="shared" si="4"/>
        <v>29392.84</v>
      </c>
      <c r="I56" s="55">
        <f t="shared" si="1"/>
        <v>198.35</v>
      </c>
      <c r="J56" s="55">
        <f t="shared" si="2"/>
        <v>21586.55</v>
      </c>
      <c r="K56" s="159">
        <f t="shared" si="3"/>
        <v>0.73441525214984327</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[1]MEMÓRIA13!E45</f>
        <v>51.5</v>
      </c>
      <c r="G57" s="73">
        <f>F57+[1]BM_12!G57</f>
        <v>3411.7</v>
      </c>
      <c r="H57" s="55">
        <f t="shared" si="4"/>
        <v>126775.56699999998</v>
      </c>
      <c r="I57" s="55">
        <f t="shared" si="1"/>
        <v>907.95</v>
      </c>
      <c r="J57" s="55">
        <f t="shared" si="2"/>
        <v>60148.27</v>
      </c>
      <c r="K57" s="159">
        <f t="shared" si="3"/>
        <v>0.47444686246207052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[1]MEMÓRIA13!E46</f>
        <v>154</v>
      </c>
      <c r="G58" s="73">
        <f>F58+[1]BM_12!G58</f>
        <v>4894.8999999999996</v>
      </c>
      <c r="H58" s="55">
        <f t="shared" si="4"/>
        <v>134442</v>
      </c>
      <c r="I58" s="55">
        <f t="shared" si="1"/>
        <v>2425.5</v>
      </c>
      <c r="J58" s="55">
        <f t="shared" si="2"/>
        <v>77094.679999999993</v>
      </c>
      <c r="K58" s="159">
        <f t="shared" si="3"/>
        <v>0.57344193034914681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[1]MEMÓRIA13!E47</f>
        <v>37</v>
      </c>
      <c r="G59" s="73">
        <f>F59+[1]BM_12!G59</f>
        <v>3713.8500000000004</v>
      </c>
      <c r="H59" s="55">
        <f t="shared" si="4"/>
        <v>137515.68299999999</v>
      </c>
      <c r="I59" s="55">
        <f t="shared" si="1"/>
        <v>490.99</v>
      </c>
      <c r="J59" s="55">
        <f t="shared" si="2"/>
        <v>49282.79</v>
      </c>
      <c r="K59" s="159">
        <f t="shared" si="3"/>
        <v>0.35837941480463725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[1]MEMÓRIA13!E48</f>
        <v>0</v>
      </c>
      <c r="G60" s="73">
        <f>F60+[1]BM_12!G60</f>
        <v>1712.05</v>
      </c>
      <c r="H60" s="55">
        <f t="shared" si="4"/>
        <v>44142.053999999996</v>
      </c>
      <c r="I60" s="55">
        <f t="shared" si="1"/>
        <v>0</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[1]MEMÓRIA13!E49</f>
        <v>0</v>
      </c>
      <c r="G61" s="73">
        <f>F61+[1]BM_12!G61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[1]MEMÓRIA13!E50</f>
        <v>0</v>
      </c>
      <c r="G62" s="73">
        <f>F62+[1]BM_12!G62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[1]MEMÓRIA13!E51</f>
        <v>0</v>
      </c>
      <c r="G63" s="73">
        <f>F63+[1]BM_12!G63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[1]MEMÓRIA13!E52</f>
        <v>0</v>
      </c>
      <c r="G64" s="73">
        <f>F64+[1]BM_12!G64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[1]MEMÓRIA13!E53</f>
        <v>0</v>
      </c>
      <c r="G65" s="73">
        <f>F65+[1]BM_12!G65</f>
        <v>412.56000000000006</v>
      </c>
      <c r="H65" s="55">
        <f t="shared" si="4"/>
        <v>107056.38350000001</v>
      </c>
      <c r="I65" s="55">
        <f t="shared" si="1"/>
        <v>0</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[1]MEMÓRIA13!E54</f>
        <v>0</v>
      </c>
      <c r="G66" s="73">
        <f>F66+[1]BM_12!G66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[1]MEMÓRIA13!E55</f>
        <v>0</v>
      </c>
      <c r="G67" s="73">
        <f>F67+[1]BM_12!G67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[1]MEMÓRIA13!E56</f>
        <v>0</v>
      </c>
      <c r="G68" s="73">
        <f>F68+[1]BM_12!G68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[1]MEMÓRIA13!E58</f>
        <v>425.03</v>
      </c>
      <c r="G70" s="73">
        <f>F70+[1]BM_12!G70</f>
        <v>2546.9470000000001</v>
      </c>
      <c r="H70" s="55">
        <f t="shared" si="4"/>
        <v>409519.85219999996</v>
      </c>
      <c r="I70" s="55">
        <f t="shared" si="1"/>
        <v>34741.949999999997</v>
      </c>
      <c r="J70" s="55">
        <f t="shared" si="2"/>
        <v>208187.45</v>
      </c>
      <c r="K70" s="159">
        <f t="shared" si="3"/>
        <v>0.50836961598219688</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[1]MEMÓRIA13!E59</f>
        <v>0</v>
      </c>
      <c r="G71" s="73">
        <f>F71+[1]BM_12!G71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[1]MEMÓRIA13!E60</f>
        <v>0</v>
      </c>
      <c r="G72" s="73">
        <f>F72+[1]BM_12!G72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[1]MEMÓRIA13!E61</f>
        <v>0</v>
      </c>
      <c r="G73" s="73">
        <f>F73+[1]BM_12!G73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[1]MEMÓRIA13!E62</f>
        <v>0</v>
      </c>
      <c r="G74" s="73">
        <f>F74+[1]BM_12!G74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[1]MEMÓRIA13!E63</f>
        <v>0</v>
      </c>
      <c r="G75" s="73">
        <f>F75+[1]BM_12!G75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[1]MEMÓRIA13!E64</f>
        <v>0</v>
      </c>
      <c r="G76" s="73">
        <f>F76+[1]BM_12!G76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[1]MEMÓRIA13!E65</f>
        <v>0</v>
      </c>
      <c r="G77" s="73">
        <f>F77+[1]BM_12!G77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[1]MEMÓRIA13!E66</f>
        <v>0</v>
      </c>
      <c r="G78" s="73">
        <f>F78+[1]BM_12!G78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[1]MEMÓRIA13!E67</f>
        <v>0</v>
      </c>
      <c r="G79" s="73">
        <f>F79+[1]BM_12!G79</f>
        <v>7.5</v>
      </c>
      <c r="H79" s="55">
        <f t="shared" si="4"/>
        <v>3188.4133999999999</v>
      </c>
      <c r="I79" s="55">
        <f t="shared" si="1"/>
        <v>0</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[1]MEMÓRIA13!E68</f>
        <v>0</v>
      </c>
      <c r="G80" s="73">
        <f>F80+[1]BM_12!G80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[1]MEMÓRIA13!E69</f>
        <v>0</v>
      </c>
      <c r="G81" s="73">
        <f>F81+[1]BM_12!G81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[1]MEMÓRIA13!E71</f>
        <v>513.89</v>
      </c>
      <c r="G83" s="73">
        <f>F83+[1]BM_12!G83</f>
        <v>513.89</v>
      </c>
      <c r="H83" s="55">
        <f t="shared" si="4"/>
        <v>5263.4565000000002</v>
      </c>
      <c r="I83" s="55">
        <f t="shared" si="1"/>
        <v>1361.81</v>
      </c>
      <c r="J83" s="55">
        <f t="shared" si="2"/>
        <v>1361.81</v>
      </c>
      <c r="K83" s="159">
        <f t="shared" si="3"/>
        <v>0.25872922099764667</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[1]MEMÓRIA13!E72</f>
        <v>35.97</v>
      </c>
      <c r="G84" s="73">
        <f>F84+[1]BM_12!G84</f>
        <v>35.97</v>
      </c>
      <c r="H84" s="55">
        <f t="shared" si="4"/>
        <v>65338.091</v>
      </c>
      <c r="I84" s="55">
        <f t="shared" ref="I84:I147" si="5">ROUND(D84*F84,2)</f>
        <v>14790.5</v>
      </c>
      <c r="J84" s="55">
        <f t="shared" ref="J84:J147" si="6">ROUND(D84*G84,2)</f>
        <v>14790.5</v>
      </c>
      <c r="K84" s="159">
        <f t="shared" si="3"/>
        <v>0.22636871958808835</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[1]MEMÓRIA13!E73</f>
        <v>0</v>
      </c>
      <c r="G85" s="73">
        <f>F85+[1]BM_12!G85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[1]MEMÓRIA13!E74</f>
        <v>0</v>
      </c>
      <c r="G86" s="73">
        <f>F86+[1]BM_12!G86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[1]MEMÓRIA13!E75</f>
        <v>0</v>
      </c>
      <c r="G87" s="73">
        <f>F87+[1]BM_12!G87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[1]MEMÓRIA13!E76</f>
        <v>0</v>
      </c>
      <c r="G88" s="73">
        <f>F88+[1]BM_12!G88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[1]MEMÓRIA13!E77</f>
        <v>0</v>
      </c>
      <c r="G89" s="73">
        <f>F89+[1]BM_12!G89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[1]MEMÓRIA13!E78</f>
        <v>0</v>
      </c>
      <c r="G90" s="73">
        <f>F90+[1]BM_12!G90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[1]MEMÓRIA13!E79</f>
        <v>0</v>
      </c>
      <c r="G91" s="73">
        <f>F91+[1]BM_12!G91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[1]MEMÓRIA13!E80</f>
        <v>0</v>
      </c>
      <c r="G92" s="73">
        <f>F92+[1]BM_12!G92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[1]MEMÓRIA13!E81</f>
        <v>0</v>
      </c>
      <c r="G93" s="73">
        <f>F93+[1]BM_12!G93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[1]MEMÓRIA13!E82</f>
        <v>0</v>
      </c>
      <c r="G94" s="73">
        <f>F94+[1]BM_12!G94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[1]MEMÓRIA13!E83</f>
        <v>0</v>
      </c>
      <c r="G95" s="73">
        <f>F95+[1]BM_12!G95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[1]MEMÓRIA13!E85</f>
        <v>0</v>
      </c>
      <c r="G97" s="73">
        <f>F97+[1]BM_12!G97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[1]MEMÓRIA13!E86</f>
        <v>0</v>
      </c>
      <c r="G98" s="73">
        <f>F98+[1]BM_12!G98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[1]MEMÓRIA13!E87</f>
        <v>0</v>
      </c>
      <c r="G99" s="73">
        <f>F99+[1]BM_12!G99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[1]MEMÓRIA13!E88</f>
        <v>0</v>
      </c>
      <c r="G100" s="73">
        <f>F100+[1]BM_12!G100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[1]MEMÓRIA13!E90</f>
        <v>0</v>
      </c>
      <c r="G102" s="73">
        <f>F102+[1]BM_12!G102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[1]MEMÓRIA13!E91</f>
        <v>0</v>
      </c>
      <c r="G103" s="73">
        <f>F103+[1]BM_12!G103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[1]MEMÓRIA13!E92</f>
        <v>0</v>
      </c>
      <c r="G104" s="73">
        <f>F104+[1]BM_12!G104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[1]MEMÓRIA13!E93</f>
        <v>0</v>
      </c>
      <c r="G105" s="73">
        <f>F105+[1]BM_12!G105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[1]MEMÓRIA13!E95</f>
        <v>652.03</v>
      </c>
      <c r="G107" s="73">
        <f>F107+[1]BM_12!G107</f>
        <v>4637.49</v>
      </c>
      <c r="H107" s="55">
        <f t="shared" ref="H107:H170" si="9">E107*D107</f>
        <v>26263.0416</v>
      </c>
      <c r="I107" s="55">
        <f t="shared" si="5"/>
        <v>2660.28</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[1]MEMÓRIA13!E96</f>
        <v>1280.6799999999998</v>
      </c>
      <c r="G108" s="73">
        <f>F108+[1]BM_12!G108</f>
        <v>4943.57</v>
      </c>
      <c r="H108" s="55">
        <f t="shared" si="9"/>
        <v>226776.21460000001</v>
      </c>
      <c r="I108" s="55">
        <f t="shared" si="5"/>
        <v>45118.36</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[1]MEMÓRIA13!E97</f>
        <v>0</v>
      </c>
      <c r="G109" s="73">
        <f>F109+[1]BM_12!G109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[1]MEMÓRIA13!E98</f>
        <v>0</v>
      </c>
      <c r="G110" s="73">
        <f>F110+[1]BM_12!G110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[1]MEMÓRIA13!E100</f>
        <v>0</v>
      </c>
      <c r="G112" s="73">
        <f>F112+[1]BM_12!G112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[1]MEMÓRIA13!E101</f>
        <v>0</v>
      </c>
      <c r="G113" s="73">
        <f>F113+[1]BM_12!G113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[1]MEMÓRIA13!E102</f>
        <v>0</v>
      </c>
      <c r="G114" s="73">
        <f>F114+[1]BM_12!G114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[1]MEMÓRIA13!E103</f>
        <v>0</v>
      </c>
      <c r="G115" s="73">
        <f>F115+[1]BM_12!G115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[1]MEMÓRIA13!E104</f>
        <v>0</v>
      </c>
      <c r="G116" s="73">
        <f>F116+[1]BM_12!G116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[1]MEMÓRIA13!E106</f>
        <v>0</v>
      </c>
      <c r="G118" s="73">
        <f>F118+[1]BM_12!G118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[1]MEMÓRIA13!E107</f>
        <v>0</v>
      </c>
      <c r="G119" s="73">
        <f>F119+[1]BM_12!G119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[1]MEMÓRIA13!E108</f>
        <v>0</v>
      </c>
      <c r="G120" s="73">
        <f>F120+[1]BM_12!G120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[1]MEMÓRIA13!E109</f>
        <v>0</v>
      </c>
      <c r="G121" s="73">
        <f>F121+[1]BM_12!G121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[1]MEMÓRIA13!E111</f>
        <v>0</v>
      </c>
      <c r="G123" s="73">
        <f>F123+[1]BM_12!G123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[1]MEMÓRIA13!E112</f>
        <v>0</v>
      </c>
      <c r="G124" s="73">
        <f>F124+[1]BM_12!G124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[1]MEMÓRIA13!E113</f>
        <v>0</v>
      </c>
      <c r="G125" s="73">
        <f>F125+[1]BM_12!G125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[1]MEMÓRIA13!E114</f>
        <v>0</v>
      </c>
      <c r="G126" s="73">
        <f>F126+[1]BM_12!G126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[1]MEMÓRIA13!E115</f>
        <v>0</v>
      </c>
      <c r="G127" s="73">
        <f>F127+[1]BM_12!G127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[1]MEMÓRIA13!E116</f>
        <v>0</v>
      </c>
      <c r="G128" s="73">
        <f>F128+[1]BM_12!G128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[1]MEMÓRIA13!E117</f>
        <v>0</v>
      </c>
      <c r="G129" s="73">
        <f>F129+[1]BM_12!G129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[1]MEMÓRIA13!E118</f>
        <v>0</v>
      </c>
      <c r="G130" s="73">
        <f>F130+[1]BM_12!G130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[1]MEMÓRIA13!E120</f>
        <v>0</v>
      </c>
      <c r="G132" s="73">
        <f>F132+[1]BM_12!G132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[1]MEMÓRIA13!E121</f>
        <v>0</v>
      </c>
      <c r="G133" s="73">
        <f>F133+[1]BM_12!G133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[1]MEMÓRIA13!E122</f>
        <v>0</v>
      </c>
      <c r="G134" s="73">
        <f>F134+[1]BM_12!G134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[1]MEMÓRIA13!E123</f>
        <v>0</v>
      </c>
      <c r="G135" s="73">
        <f>F135+[1]BM_12!G135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[1]MEMÓRIA13!E124</f>
        <v>0</v>
      </c>
      <c r="G136" s="73">
        <f>F136+[1]BM_12!G136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[1]MEMÓRIA13!E125</f>
        <v>0</v>
      </c>
      <c r="G137" s="73">
        <f>F137+[1]BM_12!G137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[1]MEMÓRIA13!E126</f>
        <v>0</v>
      </c>
      <c r="G138" s="73">
        <f>F138+[1]BM_12!G138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[1]MEMÓRIA13!E127</f>
        <v>0</v>
      </c>
      <c r="G139" s="73">
        <f>F139+[1]BM_12!G139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[1]MEMÓRIA13!E128</f>
        <v>0</v>
      </c>
      <c r="G140" s="73">
        <f>F140+[1]BM_12!G140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[1]MEMÓRIA13!E129</f>
        <v>0</v>
      </c>
      <c r="G141" s="73">
        <f>F141+[1]BM_12!G141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[1]MEMÓRIA13!E130</f>
        <v>0</v>
      </c>
      <c r="G142" s="73">
        <f>F142+[1]BM_12!G142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[1]MEMÓRIA13!E131</f>
        <v>0</v>
      </c>
      <c r="G143" s="73">
        <f>F143+[1]BM_12!G143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[1]MEMÓRIA13!E132</f>
        <v>0</v>
      </c>
      <c r="G144" s="73">
        <f>F144+[1]BM_12!G144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[1]MEMÓRIA13!E133</f>
        <v>0</v>
      </c>
      <c r="G145" s="73">
        <f>F145+[1]BM_12!G145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[1]MEMÓRIA13!E134</f>
        <v>0</v>
      </c>
      <c r="G146" s="73">
        <f>F146+[1]BM_12!G146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[1]MEMÓRIA13!E135</f>
        <v>0</v>
      </c>
      <c r="G147" s="73">
        <f>F147+[1]BM_12!G147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[1]MEMÓRIA13!E136</f>
        <v>0</v>
      </c>
      <c r="G148" s="73">
        <f>F148+[1]BM_12!G148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[1]MEMÓRIA13!E137</f>
        <v>0</v>
      </c>
      <c r="G149" s="73">
        <f>F149+[1]BM_12!G149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[1]MEMÓRIA13!E138</f>
        <v>0</v>
      </c>
      <c r="G150" s="73">
        <f>F150+[1]BM_12!G150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[1]MEMÓRIA13!E139</f>
        <v>0</v>
      </c>
      <c r="G151" s="73">
        <f>F151+[1]BM_12!G151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[1]MEMÓRIA13!E140</f>
        <v>0</v>
      </c>
      <c r="G152" s="73">
        <f>F152+[1]BM_12!G152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[1]MEMÓRIA13!E141</f>
        <v>0</v>
      </c>
      <c r="G153" s="73">
        <f>F153+[1]BM_12!G153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[1]MEMÓRIA13!E142</f>
        <v>0</v>
      </c>
      <c r="G154" s="73">
        <f>F154+[1]BM_12!G154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[1]MEMÓRIA13!E144</f>
        <v>0</v>
      </c>
      <c r="G156" s="73">
        <f>F156+[1]BM_12!G156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[1]MEMÓRIA13!E145</f>
        <v>0</v>
      </c>
      <c r="G157" s="73">
        <f>F157+[1]BM_12!G157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[1]MEMÓRIA13!E146</f>
        <v>0</v>
      </c>
      <c r="G158" s="73">
        <f>F158+[1]BM_12!G158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[1]MEMÓRIA13!E147</f>
        <v>0</v>
      </c>
      <c r="G159" s="73">
        <f>F159+[1]BM_12!G159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[1]MEMÓRIA13!E148</f>
        <v>0</v>
      </c>
      <c r="G160" s="73">
        <f>F160+[1]BM_12!G160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[1]MEMÓRIA13!E149</f>
        <v>0</v>
      </c>
      <c r="G161" s="73">
        <f>F161+[1]BM_12!G161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[1]MEMÓRIA13!E150</f>
        <v>0</v>
      </c>
      <c r="G162" s="73">
        <f>F162+[1]BM_12!G162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[1]MEMÓRIA13!E151</f>
        <v>0</v>
      </c>
      <c r="G163" s="73">
        <f>F163+[1]BM_12!G163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[1]MEMÓRIA13!E152</f>
        <v>0</v>
      </c>
      <c r="G164" s="73">
        <f>F164+[1]BM_12!G164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[1]MEMÓRIA13!E153</f>
        <v>0</v>
      </c>
      <c r="G165" s="73">
        <f>F165+[1]BM_12!G165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[1]MEMÓRIA13!E154</f>
        <v>0</v>
      </c>
      <c r="G166" s="73">
        <f>F166+[1]BM_12!G166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[1]MEMÓRIA13!E155</f>
        <v>0</v>
      </c>
      <c r="G167" s="73">
        <f>F167+[1]BM_12!G167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[1]MEMÓRIA13!E156</f>
        <v>0</v>
      </c>
      <c r="G168" s="73">
        <f>F168+[1]BM_12!G168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[1]MEMÓRIA13!E157</f>
        <v>0</v>
      </c>
      <c r="G169" s="73">
        <f>F169+[1]BM_12!G169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[1]MEMÓRIA13!E158</f>
        <v>0</v>
      </c>
      <c r="G170" s="73">
        <f>F170+[1]BM_12!G170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[1]MEMÓRIA13!E159</f>
        <v>0</v>
      </c>
      <c r="G171" s="73">
        <f>F171+[1]BM_12!G171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[1]MEMÓRIA13!E160</f>
        <v>0</v>
      </c>
      <c r="G172" s="73">
        <f>F172+[1]BM_12!G172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[1]MEMÓRIA13!E162</f>
        <v>0</v>
      </c>
      <c r="G174" s="73">
        <f>F174+[1]BM_12!G174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[1]MEMÓRIA13!E163</f>
        <v>0</v>
      </c>
      <c r="G175" s="73">
        <f>F175+[1]BM_12!G175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[1]MEMÓRIA13!E164</f>
        <v>0</v>
      </c>
      <c r="G176" s="73">
        <f>F176+[1]BM_12!G176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[1]MEMÓRIA13!E165</f>
        <v>0</v>
      </c>
      <c r="G177" s="73">
        <f>F177+[1]BM_12!G177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[1]MEMÓRIA13!E166</f>
        <v>0</v>
      </c>
      <c r="G178" s="73">
        <f>F178+[1]BM_12!G178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[1]MEMÓRIA13!E167</f>
        <v>0</v>
      </c>
      <c r="G179" s="73">
        <f>F179+[1]BM_12!G179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[1]MEMÓRIA13!E168</f>
        <v>0</v>
      </c>
      <c r="G180" s="73">
        <f>F180+[1]BM_12!G180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[1]MEMÓRIA13!E169</f>
        <v>0</v>
      </c>
      <c r="G181" s="73">
        <f>F181+[1]BM_12!G181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[1]MEMÓRIA13!E170</f>
        <v>0</v>
      </c>
      <c r="G182" s="73">
        <f>F182+[1]BM_12!G182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[1]MEMÓRIA13!E171</f>
        <v>0</v>
      </c>
      <c r="G183" s="73">
        <f>F183+[1]BM_12!G183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[1]MEMÓRIA13!E172</f>
        <v>0</v>
      </c>
      <c r="G184" s="73">
        <f>F184+[1]BM_12!G184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[1]MEMÓRIA13!E173</f>
        <v>0</v>
      </c>
      <c r="G185" s="73">
        <f>F185+[1]BM_12!G185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[1]MEMÓRIA13!E174</f>
        <v>0</v>
      </c>
      <c r="G186" s="73">
        <f>F186+[1]BM_12!G186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[1]MEMÓRIA13!E175</f>
        <v>0</v>
      </c>
      <c r="G187" s="73">
        <f>F187+[1]BM_12!G187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[1]MEMÓRIA13!E176</f>
        <v>0</v>
      </c>
      <c r="G188" s="73">
        <f>F188+[1]BM_12!G188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[1]MEMÓRIA13!E177</f>
        <v>0</v>
      </c>
      <c r="G189" s="73">
        <f>F189+[1]BM_12!G189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[1]MEMÓRIA13!E178</f>
        <v>0</v>
      </c>
      <c r="G190" s="73">
        <f>F190+[1]BM_12!G190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[1]MEMÓRIA13!E179</f>
        <v>0</v>
      </c>
      <c r="G191" s="73">
        <f>F191+[1]BM_12!G191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[1]MEMÓRIA13!E181</f>
        <v>0</v>
      </c>
      <c r="G193" s="73">
        <f>F193+[1]BM_12!G193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[1]MEMÓRIA13!E182</f>
        <v>0</v>
      </c>
      <c r="G194" s="73">
        <f>F194+[1]BM_12!G194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[1]MEMÓRIA13!E183</f>
        <v>0</v>
      </c>
      <c r="G195" s="73">
        <f>F195+[1]BM_12!G195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[1]MEMÓRIA13!E184</f>
        <v>0</v>
      </c>
      <c r="G196" s="73">
        <f>F196+[1]BM_12!G196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[1]MEMÓRIA13!E185</f>
        <v>0</v>
      </c>
      <c r="G197" s="73">
        <f>F197+[1]BM_12!G197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[1]MEMÓRIA13!E186</f>
        <v>0</v>
      </c>
      <c r="G198" s="73">
        <f>F198+[1]BM_12!G198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[1]MEMÓRIA13!E187</f>
        <v>0</v>
      </c>
      <c r="G199" s="73">
        <f>F199+[1]BM_12!G199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[1]MEMÓRIA13!E188</f>
        <v>0</v>
      </c>
      <c r="G200" s="73">
        <f>F200+[1]BM_12!G200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[1]MEMÓRIA13!E189</f>
        <v>0</v>
      </c>
      <c r="G201" s="73">
        <f>F201+[1]BM_12!G201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[1]MEMÓRIA13!E191</f>
        <v>0</v>
      </c>
      <c r="G203" s="73">
        <f>F203+[1]BM_12!G203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[1]MEMÓRIA13!E192</f>
        <v>0</v>
      </c>
      <c r="G204" s="73">
        <f>F204+[1]BM_12!G204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[1]MEMÓRIA13!E193</f>
        <v>0</v>
      </c>
      <c r="G205" s="73">
        <f>F205+[1]BM_12!G205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[1]MEMÓRIA13!E194</f>
        <v>0</v>
      </c>
      <c r="G206" s="73">
        <f>F206+[1]BM_12!G206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[1]MEMÓRIA13!E195</f>
        <v>0</v>
      </c>
      <c r="G207" s="73">
        <f>F207+[1]BM_12!G207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[1]MEMÓRIA13!E197</f>
        <v>0</v>
      </c>
      <c r="G209" s="73">
        <f>F209+[1]BM_12!G209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[1]MEMÓRIA13!E198</f>
        <v>0</v>
      </c>
      <c r="G210" s="73">
        <f>F210+[1]BM_12!G210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[1]MEMÓRIA13!E199</f>
        <v>0</v>
      </c>
      <c r="G211" s="73">
        <f>F211+[1]BM_12!G211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[1]MEMÓRIA13!E200</f>
        <v>0</v>
      </c>
      <c r="G212" s="73">
        <f>F212+[1]BM_12!G212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[1]MEMÓRIA13!E201</f>
        <v>0</v>
      </c>
      <c r="G213" s="73">
        <f>F213+[1]BM_12!G213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[1]MEMÓRIA13!E202</f>
        <v>0</v>
      </c>
      <c r="G214" s="73">
        <f>F214+[1]BM_12!G214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[1]MEMÓRIA13!E203</f>
        <v>0</v>
      </c>
      <c r="G215" s="73">
        <f>F215+[1]BM_12!G215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[1]MEMÓRIA13!E204</f>
        <v>0</v>
      </c>
      <c r="G216" s="73">
        <f>F216+[1]BM_12!G216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[1]MEMÓRIA13!E205</f>
        <v>0</v>
      </c>
      <c r="G217" s="73">
        <f>F217+[1]BM_12!G217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[1]MEMÓRIA13!E206</f>
        <v>0</v>
      </c>
      <c r="G218" s="73">
        <f>F218+[1]BM_12!G218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[1]MEMÓRIA13!E207</f>
        <v>0</v>
      </c>
      <c r="G219" s="73">
        <f>F219+[1]BM_12!G219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[1]MEMÓRIA13!E208</f>
        <v>0</v>
      </c>
      <c r="G220" s="73">
        <f>F220+[1]BM_12!G220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[1]MEMÓRIA13!E209</f>
        <v>0</v>
      </c>
      <c r="G221" s="73">
        <f>F221+[1]BM_12!G221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[1]MEMÓRIA13!E210</f>
        <v>0</v>
      </c>
      <c r="G222" s="73">
        <f>F222+[1]BM_12!G222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[1]MEMÓRIA13!E211</f>
        <v>0</v>
      </c>
      <c r="G223" s="73">
        <f>F223+[1]BM_12!G223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[1]MEMÓRIA13!E212</f>
        <v>0</v>
      </c>
      <c r="G224" s="73">
        <f>F224+[1]BM_12!G224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[1]MEMÓRIA13!E213</f>
        <v>0</v>
      </c>
      <c r="G225" s="73">
        <f>F225+[1]BM_12!G225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[1]MEMÓRIA13!E214</f>
        <v>0</v>
      </c>
      <c r="G226" s="73">
        <f>F226+[1]BM_12!G226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[1]MEMÓRIA13!E215</f>
        <v>0</v>
      </c>
      <c r="G227" s="73">
        <f>F227+[1]BM_12!G227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[1]MEMÓRIA13!E216</f>
        <v>0</v>
      </c>
      <c r="G228" s="73">
        <f>F228+[1]BM_12!G228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[1]MEMÓRIA13!E217</f>
        <v>0</v>
      </c>
      <c r="G229" s="73">
        <f>F229+[1]BM_12!G229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[1]MEMÓRIA13!E218</f>
        <v>0</v>
      </c>
      <c r="G230" s="73">
        <f>F230+[1]BM_12!G230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[1]MEMÓRIA13!E219</f>
        <v>0</v>
      </c>
      <c r="G231" s="73">
        <f>F231+[1]BM_12!G231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[1]MEMÓRIA13!E220</f>
        <v>0</v>
      </c>
      <c r="G232" s="73">
        <f>F232+[1]BM_12!G232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[1]MEMÓRIA13!E221</f>
        <v>0</v>
      </c>
      <c r="G233" s="73">
        <f>F233+[1]BM_12!G233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[1]MEMÓRIA13!E222</f>
        <v>0</v>
      </c>
      <c r="G234" s="73">
        <f>F234+[1]BM_12!G234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[1]MEMÓRIA13!E223</f>
        <v>0</v>
      </c>
      <c r="G235" s="73">
        <f>F235+[1]BM_12!G235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[1]MEMÓRIA13!E224</f>
        <v>0</v>
      </c>
      <c r="G236" s="73">
        <f>F236+[1]BM_12!G236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[1]MEMÓRIA13!E225</f>
        <v>0</v>
      </c>
      <c r="G237" s="73">
        <f>F237+[1]BM_12!G237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[1]MEMÓRIA13!E226</f>
        <v>0</v>
      </c>
      <c r="G238" s="73">
        <f>F238+[1]BM_12!G238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[1]MEMÓRIA13!E227</f>
        <v>0</v>
      </c>
      <c r="G239" s="73">
        <f>F239+[1]BM_12!G239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[1]MEMÓRIA13!E228</f>
        <v>0</v>
      </c>
      <c r="G240" s="73">
        <f>F240+[1]BM_12!G240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[1]MEMÓRIA13!E229</f>
        <v>0</v>
      </c>
      <c r="G241" s="73">
        <f>F241+[1]BM_12!G241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[1]MEMÓRIA13!E230</f>
        <v>0</v>
      </c>
      <c r="G242" s="73">
        <f>F242+[1]BM_12!G242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[1]MEMÓRIA13!E231</f>
        <v>0</v>
      </c>
      <c r="G243" s="73">
        <f>F243+[1]BM_12!G243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[1]MEMÓRIA13!E232</f>
        <v>0</v>
      </c>
      <c r="G244" s="73">
        <f>F244+[1]BM_12!G244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[1]MEMÓRIA13!E233</f>
        <v>0</v>
      </c>
      <c r="G245" s="73">
        <f>F245+[1]BM_12!G245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[1]MEMÓRIA13!E234</f>
        <v>0</v>
      </c>
      <c r="G246" s="73">
        <f>F246+[1]BM_12!G246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[1]MEMÓRIA13!E235</f>
        <v>0</v>
      </c>
      <c r="G247" s="73">
        <f>F247+[1]BM_12!G247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[1]MEMÓRIA13!E236</f>
        <v>0</v>
      </c>
      <c r="G248" s="73">
        <f>F248+[1]BM_12!G248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[1]MEMÓRIA13!E237</f>
        <v>0</v>
      </c>
      <c r="G249" s="73">
        <f>F249+[1]BM_12!G249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[1]MEMÓRIA13!E238</f>
        <v>0</v>
      </c>
      <c r="G250" s="73">
        <f>F250+[1]BM_12!G250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[1]MEMÓRIA13!E239</f>
        <v>0</v>
      </c>
      <c r="G251" s="73">
        <f>F251+[1]BM_12!G251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[1]MEMÓRIA13!E240</f>
        <v>0</v>
      </c>
      <c r="G252" s="73">
        <f>F252+[1]BM_12!G252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[1]MEMÓRIA13!E241</f>
        <v>0</v>
      </c>
      <c r="G253" s="73">
        <f>F253+[1]BM_12!G253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[1]MEMÓRIA13!E242</f>
        <v>0</v>
      </c>
      <c r="G254" s="73">
        <f>F254+[1]BM_12!G254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[1]MEMÓRIA13!E243</f>
        <v>0</v>
      </c>
      <c r="G255" s="73">
        <f>F255+[1]BM_12!G255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[1]MEMÓRIA13!E244</f>
        <v>0</v>
      </c>
      <c r="G256" s="73">
        <f>F256+[1]BM_12!G256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[1]MEMÓRIA13!E245</f>
        <v>0</v>
      </c>
      <c r="G257" s="73">
        <f>F257+[1]BM_12!G257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[1]MEMÓRIA13!E246</f>
        <v>0</v>
      </c>
      <c r="G258" s="73">
        <f>F258+[1]BM_12!G258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[1]MEMÓRIA13!E247</f>
        <v>0</v>
      </c>
      <c r="G259" s="73">
        <f>F259+[1]BM_12!G259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[1]MEMÓRIA13!E249</f>
        <v>0</v>
      </c>
      <c r="G261" s="73">
        <f>F261+[1]BM_12!G261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[1]MEMÓRIA13!E250</f>
        <v>0</v>
      </c>
      <c r="G262" s="73">
        <f>F262+[1]BM_12!G262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[1]MEMÓRIA13!E251</f>
        <v>0</v>
      </c>
      <c r="G263" s="73">
        <f>F263+[1]BM_12!G263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[1]MEMÓRIA13!E252</f>
        <v>0</v>
      </c>
      <c r="G264" s="73">
        <f>F264+[1]BM_12!G264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[1]MEMÓRIA13!E253</f>
        <v>0</v>
      </c>
      <c r="G265" s="73">
        <f>F265+[1]BM_12!G265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[1]MEMÓRIA13!E254</f>
        <v>0</v>
      </c>
      <c r="G266" s="73">
        <f>F266+[1]BM_12!G266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[1]MEMÓRIA13!E255</f>
        <v>0</v>
      </c>
      <c r="G267" s="73">
        <f>F267+[1]BM_12!G267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[1]MEMÓRIA13!E256</f>
        <v>0</v>
      </c>
      <c r="G268" s="73">
        <f>F268+[1]BM_12!G268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[1]MEMÓRIA13!E257</f>
        <v>0</v>
      </c>
      <c r="G269" s="73">
        <f>F269+[1]BM_12!G269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[1]MEMÓRIA13!E258</f>
        <v>0</v>
      </c>
      <c r="G270" s="73">
        <f>F270+[1]BM_12!G270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[1]MEMÓRIA13!E259</f>
        <v>0</v>
      </c>
      <c r="G271" s="73">
        <f>F271+[1]BM_12!G271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[1]MEMÓRIA13!E260</f>
        <v>0</v>
      </c>
      <c r="G272" s="73">
        <f>F272+[1]BM_12!G272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[1]MEMÓRIA13!E261</f>
        <v>0</v>
      </c>
      <c r="G273" s="73">
        <f>F273+[1]BM_12!G273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[1]MEMÓRIA13!E262</f>
        <v>0</v>
      </c>
      <c r="G274" s="73">
        <f>F274+[1]BM_12!G274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[1]MEMÓRIA13!E263</f>
        <v>0</v>
      </c>
      <c r="G275" s="73">
        <f>F275+[1]BM_12!G275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[1]MEMÓRIA13!E264</f>
        <v>0</v>
      </c>
      <c r="G276" s="73">
        <f>F276+[1]BM_12!G276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[1]MEMÓRIA13!E265</f>
        <v>0</v>
      </c>
      <c r="G277" s="73">
        <f>F277+[1]BM_12!G277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[1]MEMÓRIA13!E266</f>
        <v>0</v>
      </c>
      <c r="G278" s="73">
        <f>F278+[1]BM_12!G278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[1]MEMÓRIA13!E267</f>
        <v>0</v>
      </c>
      <c r="G279" s="73">
        <f>F279+[1]BM_12!G279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[1]MEMÓRIA13!E268</f>
        <v>0</v>
      </c>
      <c r="G280" s="73">
        <f>F280+[1]BM_12!G280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[1]MEMÓRIA13!E270</f>
        <v>0</v>
      </c>
      <c r="G282" s="73">
        <f>F282+[1]BM_12!G282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[1]MEMÓRIA13!E271</f>
        <v>0</v>
      </c>
      <c r="G283" s="73">
        <f>F283+[1]BM_12!G283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[1]MEMÓRIA13!E272</f>
        <v>0</v>
      </c>
      <c r="G284" s="73">
        <f>F284+[1]BM_12!G284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[1]MEMÓRIA13!E273</f>
        <v>0</v>
      </c>
      <c r="G285" s="73">
        <f>F285+[1]BM_12!G285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[1]MEMÓRIA13!E274</f>
        <v>0</v>
      </c>
      <c r="G286" s="73">
        <f>F286+[1]BM_12!G286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[1]MEMÓRIA13!E275</f>
        <v>0</v>
      </c>
      <c r="G287" s="73">
        <f>F287+[1]BM_12!G287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[1]MEMÓRIA13!E276</f>
        <v>0</v>
      </c>
      <c r="G288" s="73">
        <f>F288+[1]BM_12!G288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[1]MEMÓRIA13!E277</f>
        <v>0</v>
      </c>
      <c r="G289" s="73">
        <f>F289+[1]BM_12!G289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[1]MEMÓRIA13!E278</f>
        <v>0</v>
      </c>
      <c r="G290" s="73">
        <f>F290+[1]BM_12!G290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[1]MEMÓRIA13!E279</f>
        <v>0</v>
      </c>
      <c r="G291" s="73">
        <f>F291+[1]BM_12!G291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[1]MEMÓRIA13!E280</f>
        <v>0</v>
      </c>
      <c r="G292" s="73">
        <f>F292+[1]BM_12!G292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[1]MEMÓRIA13!E281</f>
        <v>0</v>
      </c>
      <c r="G293" s="73">
        <f>F293+[1]BM_12!G293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[1]MEMÓRIA13!E283</f>
        <v>0</v>
      </c>
      <c r="G295" s="73">
        <f>F295+[1]BM_12!G295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[1]MEMÓRIA13!E284</f>
        <v>0</v>
      </c>
      <c r="G296" s="73">
        <f>F296+[1]BM_12!G296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[1]MEMÓRIA13!E285</f>
        <v>0</v>
      </c>
      <c r="G297" s="73">
        <f>F297+[1]BM_12!G297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[1]MEMÓRIA13!E286</f>
        <v>0</v>
      </c>
      <c r="G298" s="73">
        <f>F298+[1]BM_12!G298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[1]MEMÓRIA13!E287</f>
        <v>0</v>
      </c>
      <c r="G299" s="73">
        <f>F299+[1]BM_12!G299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[1]MEMÓRIA13!E288</f>
        <v>0</v>
      </c>
      <c r="G300" s="73">
        <f>F300+[1]BM_12!G300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[1]MEMÓRIA13!E290</f>
        <v>0</v>
      </c>
      <c r="G302" s="73">
        <f>F302+[1]BM_12!G302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[1]MEMÓRIA13!E291</f>
        <v>0</v>
      </c>
      <c r="G303" s="73">
        <f>F303+[1]BM_12!G303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[1]MEMÓRIA13!E292</f>
        <v>0</v>
      </c>
      <c r="G304" s="73">
        <f>F304+[1]BM_12!G304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[1]MEMÓRIA13!E293</f>
        <v>0</v>
      </c>
      <c r="G305" s="73">
        <f>F305+[1]BM_12!G305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[1]MEMÓRIA13!E294</f>
        <v>0</v>
      </c>
      <c r="G306" s="73">
        <f>F306+[1]BM_12!G306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[1]MEMÓRIA13!E295</f>
        <v>0</v>
      </c>
      <c r="G307" s="73">
        <f>F307+[1]BM_12!G307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[1]MEMÓRIA13!E296</f>
        <v>0</v>
      </c>
      <c r="G308" s="73">
        <f>F308+[1]BM_12!G308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[1]MEMÓRIA13!E297</f>
        <v>0</v>
      </c>
      <c r="G309" s="73">
        <f>F309+[1]BM_12!G309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[1]MEMÓRIA13!E298</f>
        <v>0</v>
      </c>
      <c r="G310" s="73">
        <f>F310+[1]BM_12!G310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[1]MEMÓRIA13!E299</f>
        <v>0</v>
      </c>
      <c r="G311" s="73">
        <f>F311+[1]BM_12!G311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[1]MEMÓRIA13!E300</f>
        <v>0</v>
      </c>
      <c r="G312" s="73">
        <f>F312+[1]BM_12!G312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[1]MEMÓRIA13!E301</f>
        <v>0</v>
      </c>
      <c r="G313" s="73">
        <f>F313+[1]BM_12!G313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[1]MEMÓRIA13!E302</f>
        <v>0</v>
      </c>
      <c r="G314" s="73">
        <f>F314+[1]BM_12!G314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[1]MEMÓRIA13!E303</f>
        <v>0</v>
      </c>
      <c r="G315" s="73">
        <f>F315+[1]BM_12!G315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[1]MEMÓRIA13!E304</f>
        <v>0</v>
      </c>
      <c r="G316" s="73">
        <f>F316+[1]BM_12!G316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[1]MEMÓRIA13!E305</f>
        <v>0</v>
      </c>
      <c r="G317" s="73">
        <f>F317+[1]BM_12!G317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[1]MEMÓRIA13!E306</f>
        <v>0</v>
      </c>
      <c r="G318" s="73">
        <f>F318+[1]BM_12!G318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[1]MEMÓRIA13!E307</f>
        <v>0</v>
      </c>
      <c r="G319" s="73">
        <f>F319+[1]BM_12!G319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[1]MEMÓRIA13!E308</f>
        <v>0</v>
      </c>
      <c r="G320" s="73">
        <f>F320+[1]BM_12!G320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[1]MEMÓRIA13!E310</f>
        <v>0</v>
      </c>
      <c r="G322" s="73">
        <f>F322+[1]BM_12!G322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[1]MEMÓRIA13!E311</f>
        <v>0</v>
      </c>
      <c r="G323" s="73">
        <f>F323+[1]BM_12!G323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[1]MEMÓRIA13!E312</f>
        <v>0</v>
      </c>
      <c r="G324" s="73">
        <f>F324+[1]BM_12!G324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[1]MEMÓRIA13!E313</f>
        <v>0</v>
      </c>
      <c r="G325" s="73">
        <f>F325+[1]BM_12!G325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[1]MEMÓRIA13!E314</f>
        <v>0</v>
      </c>
      <c r="G326" s="73">
        <f>F326+[1]BM_12!G326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[1]MEMÓRIA13!E315</f>
        <v>0</v>
      </c>
      <c r="G327" s="73">
        <f>F327+[1]BM_12!G327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[1]MEMÓRIA13!E316</f>
        <v>0</v>
      </c>
      <c r="G328" s="73">
        <f>F328+[1]BM_12!G328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[1]MEMÓRIA13!E317</f>
        <v>0</v>
      </c>
      <c r="G329" s="73">
        <f>F329+[1]BM_12!G329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[1]MEMÓRIA13!E318</f>
        <v>0</v>
      </c>
      <c r="G330" s="73">
        <f>F330+[1]BM_12!G330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[1]MEMÓRIA13!E319</f>
        <v>0</v>
      </c>
      <c r="G331" s="73">
        <f>F331+[1]BM_12!G331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[1]MEMÓRIA13!E320</f>
        <v>0</v>
      </c>
      <c r="G332" s="73">
        <f>F332+[1]BM_12!G332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[1]MEMÓRIA13!E321</f>
        <v>0</v>
      </c>
      <c r="G333" s="73">
        <f>F333+[1]BM_12!G333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[1]MEMÓRIA13!E322</f>
        <v>0</v>
      </c>
      <c r="G334" s="73">
        <f>F334+[1]BM_12!G334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[1]MEMÓRIA13!E323</f>
        <v>0</v>
      </c>
      <c r="G335" s="73">
        <f>F335+[1]BM_12!G335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[1]MEMÓRIA13!E324</f>
        <v>0</v>
      </c>
      <c r="G336" s="73">
        <f>F336+[1]BM_12!G336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[1]MEMÓRIA13!E325</f>
        <v>0</v>
      </c>
      <c r="G337" s="73">
        <f>F337+[1]BM_12!G337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[1]MEMÓRIA13!E326</f>
        <v>0</v>
      </c>
      <c r="G338" s="73">
        <f>F338+[1]BM_12!G338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[1]MEMÓRIA13!E327</f>
        <v>0</v>
      </c>
      <c r="G339" s="73">
        <f>F339+[1]BM_12!G339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[1]MEMÓRIA13!E328</f>
        <v>0</v>
      </c>
      <c r="G340" s="73">
        <f>F340+[1]BM_12!G340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[1]MEMÓRIA13!E330</f>
        <v>0</v>
      </c>
      <c r="G342" s="73">
        <f>F342+[1]BM_12!G342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[1]MEMÓRIA13!E331</f>
        <v>0</v>
      </c>
      <c r="G343" s="73">
        <f>F343+[1]BM_12!G343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[1]MEMÓRIA13!E332</f>
        <v>0</v>
      </c>
      <c r="G344" s="73">
        <f>F344+[1]BM_12!G344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[1]MEMÓRIA13!E333</f>
        <v>0</v>
      </c>
      <c r="G345" s="73">
        <f>F345+[1]BM_12!G345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[1]MEMÓRIA13!E334</f>
        <v>0</v>
      </c>
      <c r="G346" s="73">
        <f>F346+[1]BM_12!G346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[1]MEMÓRIA13!E335</f>
        <v>0</v>
      </c>
      <c r="G347" s="73">
        <f>F347+[1]BM_12!G347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[1]MEMÓRIA13!E336</f>
        <v>0</v>
      </c>
      <c r="G348" s="73">
        <f>F348+[1]BM_12!G348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[1]MEMÓRIA13!E337</f>
        <v>0</v>
      </c>
      <c r="G349" s="73">
        <f>F349+[1]BM_12!G349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[1]MEMÓRIA13!E338</f>
        <v>0</v>
      </c>
      <c r="G350" s="73">
        <f>F350+[1]BM_12!G350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[1]MEMÓRIA13!E339</f>
        <v>0</v>
      </c>
      <c r="G351" s="73">
        <f>F351+[1]BM_12!G351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[1]MEMÓRIA13!E340</f>
        <v>0</v>
      </c>
      <c r="G352" s="73">
        <f>F352+[1]BM_12!G352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[1]MEMÓRIA13!E341</f>
        <v>0</v>
      </c>
      <c r="G353" s="73">
        <f>F353+[1]BM_12!G353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[1]MEMÓRIA13!E343</f>
        <v>0</v>
      </c>
      <c r="G355" s="73">
        <f>F355+[1]BM_12!G355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[1]MEMÓRIA13!E344</f>
        <v>0</v>
      </c>
      <c r="G356" s="73">
        <f>F356+[1]BM_12!G356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[1]MEMÓRIA13!E345</f>
        <v>0</v>
      </c>
      <c r="G357" s="73">
        <f>F357+[1]BM_12!G357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[1]MEMÓRIA13!E346</f>
        <v>0</v>
      </c>
      <c r="G358" s="73">
        <f>F358+[1]BM_12!G358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[1]MEMÓRIA13!E347</f>
        <v>0</v>
      </c>
      <c r="G359" s="73">
        <f>F359+[1]BM_12!G359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[1]MEMÓRIA13!E348</f>
        <v>0</v>
      </c>
      <c r="G360" s="73">
        <f>F360+[1]BM_12!G360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[1]MEMÓRIA13!E349</f>
        <v>0</v>
      </c>
      <c r="G361" s="73">
        <f>F361+[1]BM_12!G361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[1]MEMÓRIA13!E350</f>
        <v>0</v>
      </c>
      <c r="G362" s="73">
        <f>F362+[1]BM_12!G362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[1]MEMÓRIA13!E351</f>
        <v>0</v>
      </c>
      <c r="G363" s="73">
        <f>F363+[1]BM_12!G363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[1]MEMÓRIA13!E352</f>
        <v>0</v>
      </c>
      <c r="G364" s="73">
        <f>F364+[1]BM_12!G364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[1]MEMÓRIA13!E353</f>
        <v>0</v>
      </c>
      <c r="G365" s="73">
        <f>F365+[1]BM_12!G365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[1]MEMÓRIA13!E354</f>
        <v>0</v>
      </c>
      <c r="G366" s="73">
        <f>F366+[1]BM_12!G366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[1]MEMÓRIA13!E355</f>
        <v>0</v>
      </c>
      <c r="G367" s="73">
        <f>F367+[1]BM_12!G367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[1]MEMÓRIA13!E356</f>
        <v>0</v>
      </c>
      <c r="G368" s="73">
        <f>F368+[1]BM_12!G368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[1]MEMÓRIA13!E357</f>
        <v>0</v>
      </c>
      <c r="G369" s="73">
        <f>F369+[1]BM_12!G369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[1]MEMÓRIA13!E358</f>
        <v>0</v>
      </c>
      <c r="G370" s="73">
        <f>F370+[1]BM_12!G370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[1]MEMÓRIA13!E359</f>
        <v>0</v>
      </c>
      <c r="G371" s="73">
        <f>F371+[1]BM_12!G371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151320.95999999996</v>
      </c>
      <c r="J373" s="57">
        <f>SUM(J17:J371)-2287.94</f>
        <v>2259184.4000000004</v>
      </c>
      <c r="K373" s="128">
        <f>J373/F11</f>
        <v>0.21307894594859617</v>
      </c>
    </row>
    <row r="374" spans="1:12" x14ac:dyDescent="0.25">
      <c r="B374" s="53"/>
      <c r="E374" s="54"/>
      <c r="F374" s="143"/>
      <c r="L374" s="129">
        <f>H373-J373</f>
        <v>8343385.4125286061</v>
      </c>
    </row>
    <row r="375" spans="1:12" ht="17.25" customHeight="1" x14ac:dyDescent="0.25">
      <c r="A375" s="170"/>
      <c r="B375" s="170"/>
      <c r="C375" s="170"/>
      <c r="D375" s="170"/>
      <c r="E375" s="170"/>
      <c r="F375" s="170"/>
      <c r="G375" s="170"/>
      <c r="H375" s="170"/>
      <c r="I375" s="170"/>
      <c r="J375" s="170"/>
      <c r="K375" s="170"/>
      <c r="L375" s="129">
        <f>L374*1.0339</f>
        <v>8626226.1780133266</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79FD-91BC-484A-8E61-CFD4D75E61A6}">
  <dimension ref="A1:I579"/>
  <sheetViews>
    <sheetView view="pageBreakPreview" topLeftCell="A177" zoomScale="90" zoomScaleNormal="85" zoomScaleSheetLayoutView="90" workbookViewId="0">
      <selection activeCell="D96" sqref="D96"/>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1376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1377</v>
      </c>
      <c r="E11" s="143">
        <f>3.17-2.74</f>
        <v>0.42999999999999972</v>
      </c>
      <c r="F11">
        <f>15*0.2119</f>
        <v>3.1785000000000001</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21,19%, logo será considerada essa porcentagem dos 15 meses totais</v>
      </c>
      <c r="E12" s="143">
        <f t="shared" ref="E12:E13" si="0">3.17-2.74</f>
        <v>0.42999999999999972</v>
      </c>
      <c r="F12">
        <f t="shared" ref="F12:F13" si="1">15*0.2119</f>
        <v>3.1785000000000001</v>
      </c>
    </row>
    <row r="13" spans="1:9" ht="30" x14ac:dyDescent="0.25">
      <c r="A13" s="41" t="str">
        <f>[1]Orçamento!A14</f>
        <v xml:space="preserve"> 2.3 </v>
      </c>
      <c r="B13" s="46" t="str">
        <f>[1]Orçamento!D14</f>
        <v>MESTRE DE OBRAS (MENSALISTA)</v>
      </c>
      <c r="C13" s="41" t="str">
        <f>[1]Orçamento!E14</f>
        <v>MES</v>
      </c>
      <c r="D13" s="167" t="str">
        <f>D12</f>
        <v>A obra encontra-se com evolução de 21,19%, logo será considerada essa porcentagem dos 15 meses totais</v>
      </c>
      <c r="E13" s="143">
        <f t="shared" si="0"/>
        <v>0.42999999999999972</v>
      </c>
      <c r="F13">
        <f t="shared" si="1"/>
        <v>3.1785000000000001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1378</v>
      </c>
      <c r="E41">
        <f>92.89*0.6</f>
        <v>55.734000000000002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1378</v>
      </c>
      <c r="E42">
        <f>E41</f>
        <v>55.734000000000002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1379</v>
      </c>
      <c r="E43">
        <f>245*0.5</f>
        <v>122.5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1380</v>
      </c>
      <c r="E44">
        <f>21*0.5</f>
        <v>10.5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1381</v>
      </c>
      <c r="E45">
        <f>103*0.5</f>
        <v>51.5</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1382</v>
      </c>
      <c r="E46">
        <f>308*0.5</f>
        <v>154</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1383</v>
      </c>
      <c r="E47">
        <f>74*0.5</f>
        <v>37</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1384</v>
      </c>
      <c r="E58">
        <f>309.27+115.76</f>
        <v>425.03</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7" ht="25.5" x14ac:dyDescent="0.25">
      <c r="A65" s="41" t="str">
        <f>[1]Orçamento!A60</f>
        <v xml:space="preserve"> 6.8 </v>
      </c>
      <c r="B65" s="46" t="str">
        <f>[1]Orçamento!D60</f>
        <v>CONTRAVERGA PRÉ-MOLDADA PARA VÃOS DE MAIS DE 1,5 M DE COMPRIMENTO. AF_03/2016</v>
      </c>
      <c r="C65" s="41" t="str">
        <f>[1]Orçamento!E60</f>
        <v>M</v>
      </c>
      <c r="D65" s="167"/>
    </row>
    <row r="66" spans="1:7" x14ac:dyDescent="0.25">
      <c r="A66" s="41" t="str">
        <f>[1]Orçamento!A61</f>
        <v xml:space="preserve"> 6.9 </v>
      </c>
      <c r="B66" s="46" t="str">
        <f>[1]Orçamento!D61</f>
        <v>VERGA PRÉ-MOLDADA PARA PORTAS COM ATÉ 1,5 M DE VÃO. AF_03/2016</v>
      </c>
      <c r="C66" s="41" t="str">
        <f>[1]Orçamento!E61</f>
        <v>M</v>
      </c>
      <c r="D66" s="165"/>
    </row>
    <row r="67" spans="1:7" x14ac:dyDescent="0.25">
      <c r="A67" s="41" t="str">
        <f>[1]Orçamento!A62</f>
        <v xml:space="preserve"> 6.10 </v>
      </c>
      <c r="B67" s="46" t="str">
        <f>[1]Orçamento!D62</f>
        <v>VERGA PRÉ-MOLDADA PARA PORTAS COM MAIS DE 1,5 M DE VÃO. AF_03/2016</v>
      </c>
      <c r="C67" s="41" t="str">
        <f>[1]Orçamento!E62</f>
        <v>M</v>
      </c>
      <c r="D67" s="165"/>
    </row>
    <row r="68" spans="1:7"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7"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7" x14ac:dyDescent="0.25">
      <c r="A70" s="39" t="str">
        <f>[1]Orçamento!A65</f>
        <v xml:space="preserve"> 7 </v>
      </c>
      <c r="B70" s="45" t="str">
        <f>[1]Orçamento!D65</f>
        <v>PISOS INTERNOS E EXTERNOS</v>
      </c>
      <c r="C70" s="39"/>
      <c r="D70" s="166"/>
    </row>
    <row r="71" spans="1:7" ht="75"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1385</v>
      </c>
      <c r="E71">
        <f>101.93+(823.92*0.5)</f>
        <v>513.89</v>
      </c>
      <c r="F71">
        <f>10.95+10.95+4.6+11.27 + 22.03+ 11.73+10+20.4</f>
        <v>101.93</v>
      </c>
      <c r="G71">
        <f>323.05+44.29 +21.18+ 17.38+32.24+ 8.94+13.66+19.04 + 20.33+ 10.67+10.72+ 4.83+ 65.75+ 76.35+ 19.79+ 8.36+127.34</f>
        <v>823.92000000000019</v>
      </c>
    </row>
    <row r="72" spans="1:7"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1386</v>
      </c>
      <c r="E72">
        <f>ROUND(E71*0.07,2)</f>
        <v>35.97</v>
      </c>
    </row>
    <row r="73" spans="1:7"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7"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7"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7"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7" ht="25.5" x14ac:dyDescent="0.25">
      <c r="A77" s="41" t="str">
        <f>[1]Orçamento!A72</f>
        <v xml:space="preserve"> 7.7 </v>
      </c>
      <c r="B77" s="46" t="str">
        <f>[1]Orçamento!D72</f>
        <v>CARPETE DE POLIPROPILENO EM MANTA PARA TRAFEGO COMERCIAL MEDIO, E = 5 A 6 MM (INSTALADO)</v>
      </c>
      <c r="C77" s="41" t="str">
        <f>[1]Orçamento!E72</f>
        <v>m²</v>
      </c>
      <c r="D77" s="165"/>
    </row>
    <row r="78" spans="1:7" x14ac:dyDescent="0.25">
      <c r="A78" s="41" t="str">
        <f>[1]Orçamento!A73</f>
        <v xml:space="preserve"> 7.8 </v>
      </c>
      <c r="B78" s="46" t="str">
        <f>[1]Orçamento!D73</f>
        <v>PISO EM TACO DE MADEIRA 7X21CM, FIXADO COM COLA BASE DE PVA. AF_09/2020</v>
      </c>
      <c r="C78" s="41" t="str">
        <f>[1]Orçamento!E73</f>
        <v>m²</v>
      </c>
      <c r="D78" s="165"/>
    </row>
    <row r="79" spans="1:7" ht="25.5" x14ac:dyDescent="0.25">
      <c r="A79" s="41" t="str">
        <f>[1]Orçamento!A74</f>
        <v xml:space="preserve"> 7.9 </v>
      </c>
      <c r="B79" s="46" t="str">
        <f>[1]Orçamento!D74</f>
        <v>PISO PODOTÁTIL DE ALERTA OU DIRECIONAL, DE BORRACHA, ASSENTADO SOBRE ARGAMASSA. AF_05/2020</v>
      </c>
      <c r="C79" s="41" t="str">
        <f>[1]Orçamento!E74</f>
        <v>M</v>
      </c>
      <c r="D79" s="165"/>
    </row>
    <row r="80" spans="1:7"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1387</v>
      </c>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1388</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1389</v>
      </c>
      <c r="E96">
        <f>(E95*2)-23.38</f>
        <v>1280.6799999999998</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206"/>
      <c r="C364" s="206"/>
      <c r="D364" s="206"/>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624A-83D4-451F-AFDF-5B7B466F8C96}">
  <sheetPr>
    <pageSetUpPr fitToPage="1"/>
  </sheetPr>
  <dimension ref="A1:P591"/>
  <sheetViews>
    <sheetView view="pageBreakPreview" topLeftCell="A366"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79" t="s">
        <v>1390</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45537</v>
      </c>
      <c r="K7" s="125" t="s">
        <v>1391</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226304.78</v>
      </c>
      <c r="I11" s="203"/>
      <c r="J11" s="198" t="s">
        <v>1392</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[1]MEMÓRIA14!E5</f>
        <v>0</v>
      </c>
      <c r="G17" s="73">
        <f>F17+[1]BM_13!G17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[1]MEMÓRIA14!E6</f>
        <v>0</v>
      </c>
      <c r="G18" s="73">
        <f>F18+[1]BM_13!G18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[1]MEMÓRIA14!E7</f>
        <v>0</v>
      </c>
      <c r="G19" s="73">
        <f>F19+[1]BM_13!G19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[1]MEMÓRIA14!E8</f>
        <v>0</v>
      </c>
      <c r="G20" s="73">
        <f>F20+[1]BM_13!G20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[1]MEMÓRIA14!E9</f>
        <v>0</v>
      </c>
      <c r="G21" s="73">
        <f>F21+[1]BM_13!G21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[1]MEMÓRIA14!E11</f>
        <v>0.33000000000000007</v>
      </c>
      <c r="G23" s="73">
        <f>F23+[1]BM_13!G23</f>
        <v>3.4985000000000004</v>
      </c>
      <c r="H23" s="55">
        <f t="shared" si="0"/>
        <v>71888.850000000006</v>
      </c>
      <c r="I23" s="55">
        <f t="shared" si="1"/>
        <v>1581.55</v>
      </c>
      <c r="J23" s="55">
        <f t="shared" si="2"/>
        <v>16766.88</v>
      </c>
      <c r="K23" s="159">
        <f t="shared" si="3"/>
        <v>0.23323338737509364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[1]MEMÓRIA14!E12</f>
        <v>0.33000000000000007</v>
      </c>
      <c r="G24" s="73">
        <f>F24+[1]BM_13!G24</f>
        <v>3.4985000000000004</v>
      </c>
      <c r="H24" s="55">
        <f t="shared" si="0"/>
        <v>286974.15000000002</v>
      </c>
      <c r="I24" s="55">
        <f t="shared" si="1"/>
        <v>6313.43</v>
      </c>
      <c r="J24" s="55">
        <f t="shared" si="2"/>
        <v>66931.94</v>
      </c>
      <c r="K24" s="159">
        <f t="shared" si="3"/>
        <v>0.23323334174872545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[1]MEMÓRIA14!E13</f>
        <v>0.33000000000000007</v>
      </c>
      <c r="G25" s="73">
        <f>F25+[1]BM_13!G25</f>
        <v>3.4985000000000004</v>
      </c>
      <c r="H25" s="55">
        <f t="shared" si="0"/>
        <v>82445.399999999994</v>
      </c>
      <c r="I25" s="55">
        <f t="shared" si="1"/>
        <v>1813.8</v>
      </c>
      <c r="J25" s="55">
        <f t="shared" si="2"/>
        <v>19229.02</v>
      </c>
      <c r="K25" s="159">
        <f t="shared" si="3"/>
        <v>0.23323338840008057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[1]MEMÓRIA14!E15</f>
        <v>0</v>
      </c>
      <c r="G27" s="73">
        <f>F27+[1]BM_13!G27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[1]MEMÓRIA14!E16</f>
        <v>0</v>
      </c>
      <c r="G28" s="73">
        <f>F28+[1]BM_13!G28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[1]MEMÓRIA14!E17</f>
        <v>0</v>
      </c>
      <c r="G29" s="73">
        <f>F29+[1]BM_13!G29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[1]MEMÓRIA14!E18</f>
        <v>0</v>
      </c>
      <c r="G30" s="73">
        <f>F30+[1]BM_13!G30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[1]MEMÓRIA14!E19</f>
        <v>0</v>
      </c>
      <c r="G31" s="73">
        <f>F31+[1]BM_13!G31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[1]MEMÓRIA14!E20</f>
        <v>0</v>
      </c>
      <c r="G32" s="73">
        <f>F32+[1]BM_13!G32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[1]MEMÓRIA14!E21</f>
        <v>775.78</v>
      </c>
      <c r="G33" s="73">
        <f>F33+[1]BM_13!G33</f>
        <v>4480.22</v>
      </c>
      <c r="H33" s="55">
        <f t="shared" si="0"/>
        <v>482470.43439999991</v>
      </c>
      <c r="I33" s="55">
        <f t="shared" si="1"/>
        <v>79843.28</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[1]MEMÓRIA14!E22</f>
        <v>775.78</v>
      </c>
      <c r="G34" s="73">
        <f>F34+[1]BM_13!G34</f>
        <v>4393.08</v>
      </c>
      <c r="H34" s="55">
        <f t="shared" si="0"/>
        <v>62014.701998000004</v>
      </c>
      <c r="I34" s="55">
        <f t="shared" si="1"/>
        <v>10262.719999999999</v>
      </c>
      <c r="J34" s="55">
        <f t="shared" si="2"/>
        <v>58115.62</v>
      </c>
      <c r="K34" s="159">
        <f t="shared" si="3"/>
        <v>0.93712648981001723</v>
      </c>
    </row>
    <row r="35" spans="1:11" x14ac:dyDescent="0.25">
      <c r="A35" s="41"/>
      <c r="B35" s="46"/>
      <c r="C35" s="41"/>
      <c r="D35" s="43"/>
      <c r="E35" s="43"/>
      <c r="F35" s="73">
        <f>[1]MEMÓRIA14!E23</f>
        <v>0</v>
      </c>
      <c r="G35" s="73">
        <f>F35+[1]BM_13!G35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[1]MEMÓRIA14!E25</f>
        <v>0</v>
      </c>
      <c r="G37" s="73">
        <f>F37+[1]BM_13!G37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[1]MEMÓRIA14!E26</f>
        <v>0</v>
      </c>
      <c r="G38" s="73">
        <f>F38+[1]BM_13!G38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[1]MEMÓRIA14!E27</f>
        <v>0</v>
      </c>
      <c r="G39" s="73">
        <f>F39+[1]BM_13!G39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[1]MEMÓRIA14!E28</f>
        <v>0</v>
      </c>
      <c r="G40" s="73">
        <f>F40+[1]BM_13!G40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[1]MEMÓRIA14!E29</f>
        <v>0</v>
      </c>
      <c r="G41" s="73">
        <f>F41+[1]BM_13!G41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[1]MEMÓRIA14!E30</f>
        <v>0</v>
      </c>
      <c r="G42" s="73">
        <f>F42+[1]BM_13!G42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[1]MEMÓRIA14!E31</f>
        <v>0</v>
      </c>
      <c r="G43" s="73">
        <f>F43+[1]BM_13!G43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[1]MEMÓRIA14!E32</f>
        <v>0</v>
      </c>
      <c r="G44" s="73">
        <f>F44+[1]BM_13!G44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[1]MEMÓRIA14!E33</f>
        <v>0</v>
      </c>
      <c r="G45" s="73">
        <f>F45+[1]BM_13!G45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[1]MEMÓRIA14!E34</f>
        <v>0</v>
      </c>
      <c r="G46" s="73">
        <f>F46+[1]BM_13!G46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[1]MEMÓRIA14!E35</f>
        <v>0</v>
      </c>
      <c r="G47" s="73">
        <f>F47+[1]BM_13!G47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[1]MEMÓRIA14!E36</f>
        <v>0</v>
      </c>
      <c r="G48" s="73">
        <f>F48+[1]BM_13!G48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[1]MEMÓRIA14!E37</f>
        <v>0</v>
      </c>
      <c r="G49" s="73">
        <f>F49+[1]BM_13!G49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[1]MEMÓRIA14!E38</f>
        <v>0</v>
      </c>
      <c r="G50" s="73">
        <f>F50+[1]BM_13!G50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[1]MEMÓRIA14!E39</f>
        <v>0</v>
      </c>
      <c r="G51" s="73">
        <f>F51+[1]BM_13!G51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[1]MEMÓRIA14!E41</f>
        <v>16.420000000000002</v>
      </c>
      <c r="G53" s="73">
        <f>F53+[1]BM_13!G53</f>
        <v>195.964</v>
      </c>
      <c r="H53" s="55">
        <f t="shared" si="4"/>
        <v>240489.53599999999</v>
      </c>
      <c r="I53" s="55">
        <f t="shared" si="1"/>
        <v>9278.2900000000009</v>
      </c>
      <c r="J53" s="55">
        <f t="shared" si="2"/>
        <v>110731.42</v>
      </c>
      <c r="K53" s="159">
        <f t="shared" si="3"/>
        <v>0.46044173830498802</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[1]MEMÓRIA14!E42</f>
        <v>16.420000000000002</v>
      </c>
      <c r="G54" s="73">
        <f>F54+[1]BM_13!G54</f>
        <v>195.964</v>
      </c>
      <c r="H54" s="55">
        <f t="shared" si="4"/>
        <v>15474.816000000001</v>
      </c>
      <c r="I54" s="55">
        <f t="shared" si="1"/>
        <v>597.03</v>
      </c>
      <c r="J54" s="55">
        <f t="shared" si="2"/>
        <v>7125.25</v>
      </c>
      <c r="K54" s="159">
        <f t="shared" si="3"/>
        <v>0.46044166211733956</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[1]MEMÓRIA14!E43</f>
        <v>158.9</v>
      </c>
      <c r="G55" s="73">
        <f>F55+[1]BM_13!G55</f>
        <v>2642.84</v>
      </c>
      <c r="H55" s="55">
        <f t="shared" si="4"/>
        <v>77294.28</v>
      </c>
      <c r="I55" s="55">
        <f t="shared" si="1"/>
        <v>3184.36</v>
      </c>
      <c r="J55" s="55">
        <f t="shared" si="2"/>
        <v>52962.51</v>
      </c>
      <c r="K55" s="159">
        <f t="shared" si="3"/>
        <v>0.68520607216989415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[1]MEMÓRIA14!E44</f>
        <v>162.5</v>
      </c>
      <c r="G56" s="73">
        <f>F56+[1]BM_13!G56</f>
        <v>1305.25</v>
      </c>
      <c r="H56" s="55">
        <f t="shared" si="4"/>
        <v>29392.84</v>
      </c>
      <c r="I56" s="55">
        <f t="shared" si="1"/>
        <v>3069.63</v>
      </c>
      <c r="J56" s="55">
        <f t="shared" si="2"/>
        <v>24656.17</v>
      </c>
      <c r="K56" s="159">
        <f t="shared" si="3"/>
        <v>0.83884952934115919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[1]MEMÓRIA14!E45</f>
        <v>1036.3000000000002</v>
      </c>
      <c r="G57" s="73">
        <f>F57+[1]BM_13!G57</f>
        <v>4448</v>
      </c>
      <c r="H57" s="55">
        <f t="shared" si="4"/>
        <v>126775.56699999998</v>
      </c>
      <c r="I57" s="55">
        <f t="shared" si="1"/>
        <v>18269.97</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[1]MEMÓRIA14!E46</f>
        <v>1193.6000000000001</v>
      </c>
      <c r="G58" s="73">
        <f>F58+[1]BM_13!G58</f>
        <v>6088.5</v>
      </c>
      <c r="H58" s="55">
        <f t="shared" si="4"/>
        <v>134442</v>
      </c>
      <c r="I58" s="55">
        <f t="shared" si="1"/>
        <v>18799.2</v>
      </c>
      <c r="J58" s="55">
        <f t="shared" si="2"/>
        <v>95893.88</v>
      </c>
      <c r="K58" s="159">
        <f t="shared" si="3"/>
        <v>0.71327323306704749</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[1]MEMÓRIA14!E47</f>
        <v>868.2</v>
      </c>
      <c r="G59" s="73">
        <f>F59+[1]BM_13!G59</f>
        <v>4582.05</v>
      </c>
      <c r="H59" s="55">
        <f t="shared" si="4"/>
        <v>137515.68299999999</v>
      </c>
      <c r="I59" s="55">
        <f t="shared" si="1"/>
        <v>11521.01</v>
      </c>
      <c r="J59" s="55">
        <f t="shared" si="2"/>
        <v>60803.8</v>
      </c>
      <c r="K59" s="159">
        <f t="shared" si="3"/>
        <v>0.44215902269125196</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[1]MEMÓRIA14!E48</f>
        <v>6</v>
      </c>
      <c r="G60" s="73">
        <f>F60+[1]BM_13!G60</f>
        <v>1718.05</v>
      </c>
      <c r="H60" s="55">
        <f t="shared" si="4"/>
        <v>44142.053999999996</v>
      </c>
      <c r="I60" s="55">
        <f t="shared" si="1"/>
        <v>75.239999999999995</v>
      </c>
      <c r="J60" s="55">
        <f t="shared" si="2"/>
        <v>21544.35</v>
      </c>
      <c r="K60" s="159">
        <f t="shared" si="3"/>
        <v>0.48806858874306119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[1]MEMÓRIA14!E49</f>
        <v>0</v>
      </c>
      <c r="G61" s="73">
        <f>F61+[1]BM_13!G61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[1]MEMÓRIA14!E50</f>
        <v>0</v>
      </c>
      <c r="G62" s="73">
        <f>F62+[1]BM_13!G62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[1]MEMÓRIA14!E51</f>
        <v>0</v>
      </c>
      <c r="G63" s="73">
        <f>F63+[1]BM_13!G63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[1]MEMÓRIA14!E52</f>
        <v>0</v>
      </c>
      <c r="G64" s="73">
        <f>F64+[1]BM_13!G64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[1]MEMÓRIA14!E53</f>
        <v>116.14</v>
      </c>
      <c r="G65" s="73">
        <f>F65+[1]BM_13!G65</f>
        <v>528.70000000000005</v>
      </c>
      <c r="H65" s="55">
        <f t="shared" si="4"/>
        <v>107056.38350000001</v>
      </c>
      <c r="I65" s="55">
        <f t="shared" si="1"/>
        <v>13350.29</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[1]MEMÓRIA14!E54</f>
        <v>0</v>
      </c>
      <c r="G66" s="73">
        <f>F66+[1]BM_13!G66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[1]MEMÓRIA14!E55</f>
        <v>0</v>
      </c>
      <c r="G67" s="73">
        <f>F67+[1]BM_13!G67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[1]MEMÓRIA14!E56</f>
        <v>0</v>
      </c>
      <c r="G68" s="73">
        <f>F68+[1]BM_13!G68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[1]MEMÓRIA14!E58</f>
        <v>24.775000000000002</v>
      </c>
      <c r="G70" s="73">
        <f>F70+[1]BM_13!G70</f>
        <v>2571.7220000000002</v>
      </c>
      <c r="H70" s="55">
        <f t="shared" si="4"/>
        <v>409519.85219999996</v>
      </c>
      <c r="I70" s="55">
        <f t="shared" si="1"/>
        <v>2025.11</v>
      </c>
      <c r="J70" s="55">
        <f t="shared" si="2"/>
        <v>210212.56</v>
      </c>
      <c r="K70" s="159">
        <f t="shared" si="3"/>
        <v>0.51331469981420352</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[1]MEMÓRIA14!E59</f>
        <v>0</v>
      </c>
      <c r="G71" s="73">
        <f>F71+[1]BM_13!G71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[1]MEMÓRIA14!E60</f>
        <v>0</v>
      </c>
      <c r="G72" s="73">
        <f>F72+[1]BM_13!G72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[1]MEMÓRIA14!E61</f>
        <v>0</v>
      </c>
      <c r="G73" s="73">
        <f>F73+[1]BM_13!G73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[1]MEMÓRIA14!E62</f>
        <v>0</v>
      </c>
      <c r="G74" s="73">
        <f>F74+[1]BM_13!G74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[1]MEMÓRIA14!E63</f>
        <v>0</v>
      </c>
      <c r="G75" s="73">
        <f>F75+[1]BM_13!G75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[1]MEMÓRIA14!E64</f>
        <v>0</v>
      </c>
      <c r="G76" s="73">
        <f>F76+[1]BM_13!G76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[1]MEMÓRIA14!E65</f>
        <v>0</v>
      </c>
      <c r="G77" s="73">
        <f>F77+[1]BM_13!G77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[1]MEMÓRIA14!E66</f>
        <v>0</v>
      </c>
      <c r="G78" s="73">
        <f>F78+[1]BM_13!G78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[1]MEMÓRIA14!E67</f>
        <v>9.5500000000000007</v>
      </c>
      <c r="G79" s="73">
        <f>F79+[1]BM_13!G79</f>
        <v>17.05</v>
      </c>
      <c r="H79" s="55">
        <f t="shared" si="4"/>
        <v>3188.4133999999999</v>
      </c>
      <c r="I79" s="55">
        <f t="shared" si="1"/>
        <v>598.69000000000005</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[1]MEMÓRIA14!E68</f>
        <v>0</v>
      </c>
      <c r="G80" s="73">
        <f>F80+[1]BM_13!G80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[1]MEMÓRIA14!E69</f>
        <v>0</v>
      </c>
      <c r="G81" s="73">
        <f>F81+[1]BM_13!G81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[1]MEMÓRIA14!E71</f>
        <v>1059.6799999999998</v>
      </c>
      <c r="G83" s="73">
        <f>F83+[1]BM_13!G83</f>
        <v>1573.5699999999997</v>
      </c>
      <c r="H83" s="55">
        <f t="shared" si="4"/>
        <v>5263.4565000000002</v>
      </c>
      <c r="I83" s="55">
        <f t="shared" si="1"/>
        <v>2808.15</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[1]MEMÓRIA14!E72</f>
        <v>74.177599999999998</v>
      </c>
      <c r="G84" s="73">
        <f>F84+[1]BM_13!G84</f>
        <v>110.1476</v>
      </c>
      <c r="H84" s="55">
        <f t="shared" si="4"/>
        <v>65338.091</v>
      </c>
      <c r="I84" s="55">
        <f t="shared" ref="I84:I147" si="5">ROUND(D84*F84,2)</f>
        <v>30501.09</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[1]MEMÓRIA14!E73</f>
        <v>0</v>
      </c>
      <c r="G85" s="73">
        <f>F85+[1]BM_13!G85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[1]MEMÓRIA14!E74</f>
        <v>0</v>
      </c>
      <c r="G86" s="73">
        <f>F86+[1]BM_13!G86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[1]MEMÓRIA14!E75</f>
        <v>0</v>
      </c>
      <c r="G87" s="73">
        <f>F87+[1]BM_13!G87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[1]MEMÓRIA14!E76</f>
        <v>0</v>
      </c>
      <c r="G88" s="73">
        <f>F88+[1]BM_13!G88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[1]MEMÓRIA14!E77</f>
        <v>0</v>
      </c>
      <c r="G89" s="73">
        <f>F89+[1]BM_13!G89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[1]MEMÓRIA14!E78</f>
        <v>0</v>
      </c>
      <c r="G90" s="73">
        <f>F90+[1]BM_13!G90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[1]MEMÓRIA14!E79</f>
        <v>0</v>
      </c>
      <c r="G91" s="73">
        <f>F91+[1]BM_13!G91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[1]MEMÓRIA14!E80</f>
        <v>0</v>
      </c>
      <c r="G92" s="73">
        <f>F92+[1]BM_13!G92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[1]MEMÓRIA14!E81</f>
        <v>0</v>
      </c>
      <c r="G93" s="73">
        <f>F93+[1]BM_13!G93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[1]MEMÓRIA14!E82</f>
        <v>0</v>
      </c>
      <c r="G94" s="73">
        <f>F94+[1]BM_13!G94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[1]MEMÓRIA14!E83</f>
        <v>0</v>
      </c>
      <c r="G95" s="73">
        <f>F95+[1]BM_13!G95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[1]MEMÓRIA14!E85</f>
        <v>0</v>
      </c>
      <c r="G97" s="73">
        <f>F97+[1]BM_13!G97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[1]MEMÓRIA14!E86</f>
        <v>0</v>
      </c>
      <c r="G98" s="73">
        <f>F98+[1]BM_13!G98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[1]MEMÓRIA14!E87</f>
        <v>0</v>
      </c>
      <c r="G99" s="73">
        <f>F99+[1]BM_13!G99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[1]MEMÓRIA14!E88</f>
        <v>0</v>
      </c>
      <c r="G100" s="73">
        <f>F100+[1]BM_13!G100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[1]MEMÓRIA14!E90</f>
        <v>0</v>
      </c>
      <c r="G102" s="73">
        <f>F102+[1]BM_13!G102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[1]MEMÓRIA14!E91</f>
        <v>0</v>
      </c>
      <c r="G103" s="73">
        <f>F103+[1]BM_13!G103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[1]MEMÓRIA14!E92</f>
        <v>0</v>
      </c>
      <c r="G104" s="73">
        <f>F104+[1]BM_13!G104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[1]MEMÓRIA14!E93</f>
        <v>0</v>
      </c>
      <c r="G105" s="73">
        <f>F105+[1]BM_13!G105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[1]MEMÓRIA14!E95</f>
        <v>0</v>
      </c>
      <c r="G107" s="73">
        <f>F107+[1]BM_13!G107</f>
        <v>4637.49</v>
      </c>
      <c r="H107" s="55">
        <f t="shared" ref="H107:H170" si="9">E107*D107</f>
        <v>26263.0416</v>
      </c>
      <c r="I107" s="55">
        <f t="shared" si="5"/>
        <v>0</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[1]MEMÓRIA14!E96</f>
        <v>0</v>
      </c>
      <c r="G108" s="73">
        <f>F108+[1]BM_13!G108</f>
        <v>4943.57</v>
      </c>
      <c r="H108" s="55">
        <f t="shared" si="9"/>
        <v>226776.21460000001</v>
      </c>
      <c r="I108" s="55">
        <f t="shared" si="5"/>
        <v>0</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[1]MEMÓRIA14!E97</f>
        <v>0</v>
      </c>
      <c r="G109" s="73">
        <f>F109+[1]BM_13!G109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[1]MEMÓRIA14!E98</f>
        <v>0</v>
      </c>
      <c r="G110" s="73">
        <f>F110+[1]BM_13!G110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[1]MEMÓRIA14!E100</f>
        <v>0</v>
      </c>
      <c r="G112" s="73">
        <f>F112+[1]BM_13!G112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[1]MEMÓRIA14!E101</f>
        <v>0</v>
      </c>
      <c r="G113" s="73">
        <f>F113+[1]BM_13!G113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[1]MEMÓRIA14!E102</f>
        <v>0</v>
      </c>
      <c r="G114" s="73">
        <f>F114+[1]BM_13!G114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[1]MEMÓRIA14!E103</f>
        <v>0</v>
      </c>
      <c r="G115" s="73">
        <f>F115+[1]BM_13!G115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[1]MEMÓRIA14!E104</f>
        <v>0</v>
      </c>
      <c r="G116" s="73">
        <f>F116+[1]BM_13!G116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[1]MEMÓRIA14!E106</f>
        <v>0</v>
      </c>
      <c r="G118" s="73">
        <f>F118+[1]BM_13!G118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[1]MEMÓRIA14!E107</f>
        <v>0</v>
      </c>
      <c r="G119" s="73">
        <f>F119+[1]BM_13!G119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[1]MEMÓRIA14!E108</f>
        <v>0</v>
      </c>
      <c r="G120" s="73">
        <f>F120+[1]BM_13!G120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[1]MEMÓRIA14!E109</f>
        <v>0</v>
      </c>
      <c r="G121" s="73">
        <f>F121+[1]BM_13!G121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[1]MEMÓRIA14!E111</f>
        <v>0</v>
      </c>
      <c r="G123" s="73">
        <f>F123+[1]BM_13!G123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[1]MEMÓRIA14!E112</f>
        <v>0</v>
      </c>
      <c r="G124" s="73">
        <f>F124+[1]BM_13!G124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[1]MEMÓRIA14!E113</f>
        <v>0</v>
      </c>
      <c r="G125" s="73">
        <f>F125+[1]BM_13!G125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[1]MEMÓRIA14!E114</f>
        <v>0</v>
      </c>
      <c r="G126" s="73">
        <f>F126+[1]BM_13!G126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[1]MEMÓRIA14!E115</f>
        <v>0</v>
      </c>
      <c r="G127" s="73">
        <f>F127+[1]BM_13!G127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[1]MEMÓRIA14!E116</f>
        <v>0</v>
      </c>
      <c r="G128" s="73">
        <f>F128+[1]BM_13!G128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[1]MEMÓRIA14!E117</f>
        <v>0</v>
      </c>
      <c r="G129" s="73">
        <f>F129+[1]BM_13!G129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[1]MEMÓRIA14!E118</f>
        <v>0</v>
      </c>
      <c r="G130" s="73">
        <f>F130+[1]BM_13!G130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[1]MEMÓRIA14!E120</f>
        <v>0</v>
      </c>
      <c r="G132" s="73">
        <f>F132+[1]BM_13!G132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[1]MEMÓRIA14!E121</f>
        <v>0</v>
      </c>
      <c r="G133" s="73">
        <f>F133+[1]BM_13!G133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[1]MEMÓRIA14!E122</f>
        <v>0</v>
      </c>
      <c r="G134" s="73">
        <f>F134+[1]BM_13!G134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[1]MEMÓRIA14!E123</f>
        <v>0</v>
      </c>
      <c r="G135" s="73">
        <f>F135+[1]BM_13!G135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[1]MEMÓRIA14!E124</f>
        <v>0</v>
      </c>
      <c r="G136" s="73">
        <f>F136+[1]BM_13!G136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[1]MEMÓRIA14!E125</f>
        <v>0</v>
      </c>
      <c r="G137" s="73">
        <f>F137+[1]BM_13!G137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[1]MEMÓRIA14!E126</f>
        <v>0</v>
      </c>
      <c r="G138" s="73">
        <f>F138+[1]BM_13!G138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[1]MEMÓRIA14!E127</f>
        <v>0</v>
      </c>
      <c r="G139" s="73">
        <f>F139+[1]BM_13!G139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[1]MEMÓRIA14!E128</f>
        <v>0</v>
      </c>
      <c r="G140" s="73">
        <f>F140+[1]BM_13!G140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[1]MEMÓRIA14!E129</f>
        <v>0</v>
      </c>
      <c r="G141" s="73">
        <f>F141+[1]BM_13!G141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[1]MEMÓRIA14!E130</f>
        <v>0</v>
      </c>
      <c r="G142" s="73">
        <f>F142+[1]BM_13!G142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[1]MEMÓRIA14!E131</f>
        <v>0</v>
      </c>
      <c r="G143" s="73">
        <f>F143+[1]BM_13!G143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[1]MEMÓRIA14!E132</f>
        <v>0</v>
      </c>
      <c r="G144" s="73">
        <f>F144+[1]BM_13!G144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[1]MEMÓRIA14!E133</f>
        <v>0</v>
      </c>
      <c r="G145" s="73">
        <f>F145+[1]BM_13!G145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[1]MEMÓRIA14!E134</f>
        <v>0</v>
      </c>
      <c r="G146" s="73">
        <f>F146+[1]BM_13!G146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[1]MEMÓRIA14!E135</f>
        <v>0</v>
      </c>
      <c r="G147" s="73">
        <f>F147+[1]BM_13!G147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[1]MEMÓRIA14!E136</f>
        <v>0</v>
      </c>
      <c r="G148" s="73">
        <f>F148+[1]BM_13!G148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[1]MEMÓRIA14!E137</f>
        <v>0</v>
      </c>
      <c r="G149" s="73">
        <f>F149+[1]BM_13!G149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[1]MEMÓRIA14!E138</f>
        <v>0</v>
      </c>
      <c r="G150" s="73">
        <f>F150+[1]BM_13!G150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[1]MEMÓRIA14!E139</f>
        <v>0</v>
      </c>
      <c r="G151" s="73">
        <f>F151+[1]BM_13!G151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[1]MEMÓRIA14!E140</f>
        <v>0</v>
      </c>
      <c r="G152" s="73">
        <f>F152+[1]BM_13!G152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[1]MEMÓRIA14!E141</f>
        <v>0</v>
      </c>
      <c r="G153" s="73">
        <f>F153+[1]BM_13!G153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[1]MEMÓRIA14!E142</f>
        <v>0</v>
      </c>
      <c r="G154" s="73">
        <f>F154+[1]BM_13!G154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[1]MEMÓRIA14!E144</f>
        <v>0</v>
      </c>
      <c r="G156" s="73">
        <f>F156+[1]BM_13!G156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[1]MEMÓRIA14!E145</f>
        <v>0</v>
      </c>
      <c r="G157" s="73">
        <f>F157+[1]BM_13!G157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[1]MEMÓRIA14!E146</f>
        <v>0</v>
      </c>
      <c r="G158" s="73">
        <f>F158+[1]BM_13!G158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[1]MEMÓRIA14!E147</f>
        <v>0</v>
      </c>
      <c r="G159" s="73">
        <f>F159+[1]BM_13!G159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[1]MEMÓRIA14!E148</f>
        <v>0</v>
      </c>
      <c r="G160" s="73">
        <f>F160+[1]BM_13!G160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[1]MEMÓRIA14!E149</f>
        <v>0</v>
      </c>
      <c r="G161" s="73">
        <f>F161+[1]BM_13!G161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[1]MEMÓRIA14!E150</f>
        <v>0</v>
      </c>
      <c r="G162" s="73">
        <f>F162+[1]BM_13!G162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[1]MEMÓRIA14!E151</f>
        <v>0</v>
      </c>
      <c r="G163" s="73">
        <f>F163+[1]BM_13!G163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[1]MEMÓRIA14!E152</f>
        <v>0</v>
      </c>
      <c r="G164" s="73">
        <f>F164+[1]BM_13!G164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[1]MEMÓRIA14!E153</f>
        <v>0</v>
      </c>
      <c r="G165" s="73">
        <f>F165+[1]BM_13!G165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[1]MEMÓRIA14!E154</f>
        <v>0</v>
      </c>
      <c r="G166" s="73">
        <f>F166+[1]BM_13!G166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[1]MEMÓRIA14!E155</f>
        <v>0</v>
      </c>
      <c r="G167" s="73">
        <f>F167+[1]BM_13!G167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[1]MEMÓRIA14!E156</f>
        <v>0</v>
      </c>
      <c r="G168" s="73">
        <f>F168+[1]BM_13!G168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[1]MEMÓRIA14!E157</f>
        <v>0</v>
      </c>
      <c r="G169" s="73">
        <f>F169+[1]BM_13!G169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[1]MEMÓRIA14!E158</f>
        <v>0</v>
      </c>
      <c r="G170" s="73">
        <f>F170+[1]BM_13!G170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[1]MEMÓRIA14!E159</f>
        <v>0</v>
      </c>
      <c r="G171" s="73">
        <f>F171+[1]BM_13!G171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[1]MEMÓRIA14!E160</f>
        <v>0</v>
      </c>
      <c r="G172" s="73">
        <f>F172+[1]BM_13!G172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[1]MEMÓRIA14!E162</f>
        <v>0</v>
      </c>
      <c r="G174" s="73">
        <f>F174+[1]BM_13!G174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[1]MEMÓRIA14!E163</f>
        <v>0</v>
      </c>
      <c r="G175" s="73">
        <f>F175+[1]BM_13!G175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[1]MEMÓRIA14!E164</f>
        <v>0</v>
      </c>
      <c r="G176" s="73">
        <f>F176+[1]BM_13!G176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[1]MEMÓRIA14!E165</f>
        <v>0</v>
      </c>
      <c r="G177" s="73">
        <f>F177+[1]BM_13!G177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[1]MEMÓRIA14!E166</f>
        <v>0</v>
      </c>
      <c r="G178" s="73">
        <f>F178+[1]BM_13!G178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[1]MEMÓRIA14!E167</f>
        <v>0</v>
      </c>
      <c r="G179" s="73">
        <f>F179+[1]BM_13!G179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[1]MEMÓRIA14!E168</f>
        <v>0</v>
      </c>
      <c r="G180" s="73">
        <f>F180+[1]BM_13!G180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[1]MEMÓRIA14!E169</f>
        <v>0</v>
      </c>
      <c r="G181" s="73">
        <f>F181+[1]BM_13!G181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[1]MEMÓRIA14!E170</f>
        <v>0</v>
      </c>
      <c r="G182" s="73">
        <f>F182+[1]BM_13!G182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[1]MEMÓRIA14!E171</f>
        <v>0</v>
      </c>
      <c r="G183" s="73">
        <f>F183+[1]BM_13!G183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[1]MEMÓRIA14!E172</f>
        <v>0</v>
      </c>
      <c r="G184" s="73">
        <f>F184+[1]BM_13!G184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[1]MEMÓRIA14!E173</f>
        <v>0</v>
      </c>
      <c r="G185" s="73">
        <f>F185+[1]BM_13!G185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[1]MEMÓRIA14!E174</f>
        <v>0</v>
      </c>
      <c r="G186" s="73">
        <f>F186+[1]BM_13!G186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[1]MEMÓRIA14!E175</f>
        <v>0</v>
      </c>
      <c r="G187" s="73">
        <f>F187+[1]BM_13!G187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[1]MEMÓRIA14!E176</f>
        <v>0</v>
      </c>
      <c r="G188" s="73">
        <f>F188+[1]BM_13!G188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[1]MEMÓRIA14!E177</f>
        <v>0</v>
      </c>
      <c r="G189" s="73">
        <f>F189+[1]BM_13!G189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[1]MEMÓRIA14!E178</f>
        <v>0</v>
      </c>
      <c r="G190" s="73">
        <f>F190+[1]BM_13!G190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[1]MEMÓRIA14!E179</f>
        <v>0</v>
      </c>
      <c r="G191" s="73">
        <f>F191+[1]BM_13!G191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[1]MEMÓRIA14!E181</f>
        <v>59</v>
      </c>
      <c r="G193" s="73">
        <f>F193+[1]BM_13!G193</f>
        <v>154.11000000000001</v>
      </c>
      <c r="H193" s="55">
        <f t="shared" si="13"/>
        <v>14059.51</v>
      </c>
      <c r="I193" s="55">
        <f t="shared" si="10"/>
        <v>4342.99</v>
      </c>
      <c r="J193" s="55">
        <f t="shared" si="11"/>
        <v>11344.04</v>
      </c>
      <c r="K193" s="159">
        <f t="shared" si="12"/>
        <v>0.80685884500953453</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[1]MEMÓRIA14!E182</f>
        <v>32</v>
      </c>
      <c r="G194" s="73">
        <f>F194+[1]BM_13!G194</f>
        <v>51</v>
      </c>
      <c r="H194" s="55">
        <f t="shared" si="13"/>
        <v>3549.7000000000003</v>
      </c>
      <c r="I194" s="55">
        <f t="shared" si="10"/>
        <v>1475.2</v>
      </c>
      <c r="J194" s="55">
        <f t="shared" si="11"/>
        <v>2351.1</v>
      </c>
      <c r="K194" s="159">
        <f t="shared" si="12"/>
        <v>0.66233766233766223</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[1]MEMÓRIA14!E183</f>
        <v>59</v>
      </c>
      <c r="G195" s="73">
        <f>F195+[1]BM_13!G195</f>
        <v>91</v>
      </c>
      <c r="H195" s="55">
        <f t="shared" si="13"/>
        <v>8909.76</v>
      </c>
      <c r="I195" s="55">
        <f t="shared" si="10"/>
        <v>5475.79</v>
      </c>
      <c r="J195" s="55">
        <f t="shared" si="11"/>
        <v>8445.7099999999991</v>
      </c>
      <c r="K195" s="159">
        <f t="shared" si="12"/>
        <v>0.94791666666666652</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[1]MEMÓRIA14!E184</f>
        <v>19</v>
      </c>
      <c r="G196" s="73">
        <f>F196+[1]BM_13!G196</f>
        <v>22</v>
      </c>
      <c r="H196" s="55">
        <f t="shared" si="13"/>
        <v>1471</v>
      </c>
      <c r="I196" s="55">
        <f t="shared" si="10"/>
        <v>1117.96</v>
      </c>
      <c r="J196" s="55">
        <f t="shared" si="11"/>
        <v>1294.48</v>
      </c>
      <c r="K196" s="159">
        <f t="shared" si="12"/>
        <v>0.88</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[1]MEMÓRIA14!E185</f>
        <v>0</v>
      </c>
      <c r="G197" s="73">
        <f>F197+[1]BM_13!G197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[1]MEMÓRIA14!E186</f>
        <v>0</v>
      </c>
      <c r="G198" s="73">
        <f>F198+[1]BM_13!G198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[1]MEMÓRIA14!E187</f>
        <v>0</v>
      </c>
      <c r="G199" s="73">
        <f>F199+[1]BM_13!G199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[1]MEMÓRIA14!E188</f>
        <v>0</v>
      </c>
      <c r="G200" s="73">
        <f>F200+[1]BM_13!G200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[1]MEMÓRIA14!E189</f>
        <v>0</v>
      </c>
      <c r="G201" s="73">
        <f>F201+[1]BM_13!G201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[1]MEMÓRIA14!E191</f>
        <v>0</v>
      </c>
      <c r="G203" s="73">
        <f>F203+[1]BM_13!G203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[1]MEMÓRIA14!E192</f>
        <v>0</v>
      </c>
      <c r="G204" s="73">
        <f>F204+[1]BM_13!G204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[1]MEMÓRIA14!E193</f>
        <v>0</v>
      </c>
      <c r="G205" s="73">
        <f>F205+[1]BM_13!G205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[1]MEMÓRIA14!E194</f>
        <v>0</v>
      </c>
      <c r="G206" s="73">
        <f>F206+[1]BM_13!G206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[1]MEMÓRIA14!E195</f>
        <v>0</v>
      </c>
      <c r="G207" s="73">
        <f>F207+[1]BM_13!G207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[1]MEMÓRIA14!E197</f>
        <v>0</v>
      </c>
      <c r="G209" s="73">
        <f>F209+[1]BM_13!G209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[1]MEMÓRIA14!E198</f>
        <v>0</v>
      </c>
      <c r="G210" s="73">
        <f>F210+[1]BM_13!G210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[1]MEMÓRIA14!E199</f>
        <v>0</v>
      </c>
      <c r="G211" s="73">
        <f>F211+[1]BM_13!G211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[1]MEMÓRIA14!E200</f>
        <v>0</v>
      </c>
      <c r="G212" s="73">
        <f>F212+[1]BM_13!G212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[1]MEMÓRIA14!E201</f>
        <v>0</v>
      </c>
      <c r="G213" s="73">
        <f>F213+[1]BM_13!G213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[1]MEMÓRIA14!E202</f>
        <v>0</v>
      </c>
      <c r="G214" s="73">
        <f>F214+[1]BM_13!G214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[1]MEMÓRIA14!E203</f>
        <v>0</v>
      </c>
      <c r="G215" s="73">
        <f>F215+[1]BM_13!G215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[1]MEMÓRIA14!E204</f>
        <v>0</v>
      </c>
      <c r="G216" s="73">
        <f>F216+[1]BM_13!G216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[1]MEMÓRIA14!E205</f>
        <v>0</v>
      </c>
      <c r="G217" s="73">
        <f>F217+[1]BM_13!G217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[1]MEMÓRIA14!E206</f>
        <v>0</v>
      </c>
      <c r="G218" s="73">
        <f>F218+[1]BM_13!G218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[1]MEMÓRIA14!E207</f>
        <v>0</v>
      </c>
      <c r="G219" s="73">
        <f>F219+[1]BM_13!G219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[1]MEMÓRIA14!E208</f>
        <v>0</v>
      </c>
      <c r="G220" s="73">
        <f>F220+[1]BM_13!G220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[1]MEMÓRIA14!E209</f>
        <v>0</v>
      </c>
      <c r="G221" s="73">
        <f>F221+[1]BM_13!G221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[1]MEMÓRIA14!E210</f>
        <v>0</v>
      </c>
      <c r="G222" s="73">
        <f>F222+[1]BM_13!G222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[1]MEMÓRIA14!E211</f>
        <v>0</v>
      </c>
      <c r="G223" s="73">
        <f>F223+[1]BM_13!G223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[1]MEMÓRIA14!E212</f>
        <v>0</v>
      </c>
      <c r="G224" s="73">
        <f>F224+[1]BM_13!G224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[1]MEMÓRIA14!E213</f>
        <v>0</v>
      </c>
      <c r="G225" s="73">
        <f>F225+[1]BM_13!G225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[1]MEMÓRIA14!E214</f>
        <v>0</v>
      </c>
      <c r="G226" s="73">
        <f>F226+[1]BM_13!G226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[1]MEMÓRIA14!E215</f>
        <v>0</v>
      </c>
      <c r="G227" s="73">
        <f>F227+[1]BM_13!G227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[1]MEMÓRIA14!E216</f>
        <v>0</v>
      </c>
      <c r="G228" s="73">
        <f>F228+[1]BM_13!G228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[1]MEMÓRIA14!E217</f>
        <v>0</v>
      </c>
      <c r="G229" s="73">
        <f>F229+[1]BM_13!G229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[1]MEMÓRIA14!E218</f>
        <v>0</v>
      </c>
      <c r="G230" s="73">
        <f>F230+[1]BM_13!G230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[1]MEMÓRIA14!E219</f>
        <v>0</v>
      </c>
      <c r="G231" s="73">
        <f>F231+[1]BM_13!G231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[1]MEMÓRIA14!E220</f>
        <v>0</v>
      </c>
      <c r="G232" s="73">
        <f>F232+[1]BM_13!G232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[1]MEMÓRIA14!E221</f>
        <v>0</v>
      </c>
      <c r="G233" s="73">
        <f>F233+[1]BM_13!G233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[1]MEMÓRIA14!E222</f>
        <v>0</v>
      </c>
      <c r="G234" s="73">
        <f>F234+[1]BM_13!G234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[1]MEMÓRIA14!E223</f>
        <v>0</v>
      </c>
      <c r="G235" s="73">
        <f>F235+[1]BM_13!G235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[1]MEMÓRIA14!E224</f>
        <v>0</v>
      </c>
      <c r="G236" s="73">
        <f>F236+[1]BM_13!G236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[1]MEMÓRIA14!E225</f>
        <v>0</v>
      </c>
      <c r="G237" s="73">
        <f>F237+[1]BM_13!G237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[1]MEMÓRIA14!E226</f>
        <v>0</v>
      </c>
      <c r="G238" s="73">
        <f>F238+[1]BM_13!G238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[1]MEMÓRIA14!E227</f>
        <v>0</v>
      </c>
      <c r="G239" s="73">
        <f>F239+[1]BM_13!G239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[1]MEMÓRIA14!E228</f>
        <v>0</v>
      </c>
      <c r="G240" s="73">
        <f>F240+[1]BM_13!G240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[1]MEMÓRIA14!E229</f>
        <v>0</v>
      </c>
      <c r="G241" s="73">
        <f>F241+[1]BM_13!G241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[1]MEMÓRIA14!E230</f>
        <v>0</v>
      </c>
      <c r="G242" s="73">
        <f>F242+[1]BM_13!G242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[1]MEMÓRIA14!E231</f>
        <v>0</v>
      </c>
      <c r="G243" s="73">
        <f>F243+[1]BM_13!G243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[1]MEMÓRIA14!E232</f>
        <v>0</v>
      </c>
      <c r="G244" s="73">
        <f>F244+[1]BM_13!G244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[1]MEMÓRIA14!E233</f>
        <v>0</v>
      </c>
      <c r="G245" s="73">
        <f>F245+[1]BM_13!G245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[1]MEMÓRIA14!E234</f>
        <v>0</v>
      </c>
      <c r="G246" s="73">
        <f>F246+[1]BM_13!G246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[1]MEMÓRIA14!E235</f>
        <v>0</v>
      </c>
      <c r="G247" s="73">
        <f>F247+[1]BM_13!G247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[1]MEMÓRIA14!E236</f>
        <v>0</v>
      </c>
      <c r="G248" s="73">
        <f>F248+[1]BM_13!G248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[1]MEMÓRIA14!E237</f>
        <v>0</v>
      </c>
      <c r="G249" s="73">
        <f>F249+[1]BM_13!G249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[1]MEMÓRIA14!E238</f>
        <v>0</v>
      </c>
      <c r="G250" s="73">
        <f>F250+[1]BM_13!G250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[1]MEMÓRIA14!E239</f>
        <v>0</v>
      </c>
      <c r="G251" s="73">
        <f>F251+[1]BM_13!G251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[1]MEMÓRIA14!E240</f>
        <v>0</v>
      </c>
      <c r="G252" s="73">
        <f>F252+[1]BM_13!G252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[1]MEMÓRIA14!E241</f>
        <v>0</v>
      </c>
      <c r="G253" s="73">
        <f>F253+[1]BM_13!G253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[1]MEMÓRIA14!E242</f>
        <v>0</v>
      </c>
      <c r="G254" s="73">
        <f>F254+[1]BM_13!G254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[1]MEMÓRIA14!E243</f>
        <v>0</v>
      </c>
      <c r="G255" s="73">
        <f>F255+[1]BM_13!G255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[1]MEMÓRIA14!E244</f>
        <v>0</v>
      </c>
      <c r="G256" s="73">
        <f>F256+[1]BM_13!G256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[1]MEMÓRIA14!E245</f>
        <v>0</v>
      </c>
      <c r="G257" s="73">
        <f>F257+[1]BM_13!G257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[1]MEMÓRIA14!E246</f>
        <v>0</v>
      </c>
      <c r="G258" s="73">
        <f>F258+[1]BM_13!G258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[1]MEMÓRIA14!E247</f>
        <v>0</v>
      </c>
      <c r="G259" s="73">
        <f>F259+[1]BM_13!G259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[1]MEMÓRIA14!E249</f>
        <v>0</v>
      </c>
      <c r="G261" s="73">
        <f>F261+[1]BM_13!G261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[1]MEMÓRIA14!E250</f>
        <v>0</v>
      </c>
      <c r="G262" s="73">
        <f>F262+[1]BM_13!G262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[1]MEMÓRIA14!E251</f>
        <v>0</v>
      </c>
      <c r="G263" s="73">
        <f>F263+[1]BM_13!G263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[1]MEMÓRIA14!E252</f>
        <v>0</v>
      </c>
      <c r="G264" s="73">
        <f>F264+[1]BM_13!G264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[1]MEMÓRIA14!E253</f>
        <v>0</v>
      </c>
      <c r="G265" s="73">
        <f>F265+[1]BM_13!G265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[1]MEMÓRIA14!E254</f>
        <v>0</v>
      </c>
      <c r="G266" s="73">
        <f>F266+[1]BM_13!G266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[1]MEMÓRIA14!E255</f>
        <v>0</v>
      </c>
      <c r="G267" s="73">
        <f>F267+[1]BM_13!G267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[1]MEMÓRIA14!E256</f>
        <v>0</v>
      </c>
      <c r="G268" s="73">
        <f>F268+[1]BM_13!G268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[1]MEMÓRIA14!E257</f>
        <v>0</v>
      </c>
      <c r="G269" s="73">
        <f>F269+[1]BM_13!G269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[1]MEMÓRIA14!E258</f>
        <v>0</v>
      </c>
      <c r="G270" s="73">
        <f>F270+[1]BM_13!G270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[1]MEMÓRIA14!E259</f>
        <v>0</v>
      </c>
      <c r="G271" s="73">
        <f>F271+[1]BM_13!G271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[1]MEMÓRIA14!E260</f>
        <v>0</v>
      </c>
      <c r="G272" s="73">
        <f>F272+[1]BM_13!G272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[1]MEMÓRIA14!E261</f>
        <v>0</v>
      </c>
      <c r="G273" s="73">
        <f>F273+[1]BM_13!G273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[1]MEMÓRIA14!E262</f>
        <v>0</v>
      </c>
      <c r="G274" s="73">
        <f>F274+[1]BM_13!G274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[1]MEMÓRIA14!E263</f>
        <v>0</v>
      </c>
      <c r="G275" s="73">
        <f>F275+[1]BM_13!G275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[1]MEMÓRIA14!E264</f>
        <v>0</v>
      </c>
      <c r="G276" s="73">
        <f>F276+[1]BM_13!G276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[1]MEMÓRIA14!E265</f>
        <v>0</v>
      </c>
      <c r="G277" s="73">
        <f>F277+[1]BM_13!G277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[1]MEMÓRIA14!E266</f>
        <v>0</v>
      </c>
      <c r="G278" s="73">
        <f>F278+[1]BM_13!G278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[1]MEMÓRIA14!E267</f>
        <v>0</v>
      </c>
      <c r="G279" s="73">
        <f>F279+[1]BM_13!G279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[1]MEMÓRIA14!E268</f>
        <v>0</v>
      </c>
      <c r="G280" s="73">
        <f>F280+[1]BM_13!G280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[1]MEMÓRIA14!E270</f>
        <v>0</v>
      </c>
      <c r="G282" s="73">
        <f>F282+[1]BM_13!G282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[1]MEMÓRIA14!E271</f>
        <v>0</v>
      </c>
      <c r="G283" s="73">
        <f>F283+[1]BM_13!G283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[1]MEMÓRIA14!E272</f>
        <v>0</v>
      </c>
      <c r="G284" s="73">
        <f>F284+[1]BM_13!G284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[1]MEMÓRIA14!E273</f>
        <v>0</v>
      </c>
      <c r="G285" s="73">
        <f>F285+[1]BM_13!G285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[1]MEMÓRIA14!E274</f>
        <v>0</v>
      </c>
      <c r="G286" s="73">
        <f>F286+[1]BM_13!G286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[1]MEMÓRIA14!E275</f>
        <v>0</v>
      </c>
      <c r="G287" s="73">
        <f>F287+[1]BM_13!G287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[1]MEMÓRIA14!E276</f>
        <v>0</v>
      </c>
      <c r="G288" s="73">
        <f>F288+[1]BM_13!G288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[1]MEMÓRIA14!E277</f>
        <v>0</v>
      </c>
      <c r="G289" s="73">
        <f>F289+[1]BM_13!G289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[1]MEMÓRIA14!E278</f>
        <v>0</v>
      </c>
      <c r="G290" s="73">
        <f>F290+[1]BM_13!G290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[1]MEMÓRIA14!E279</f>
        <v>0</v>
      </c>
      <c r="G291" s="73">
        <f>F291+[1]BM_13!G291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[1]MEMÓRIA14!E280</f>
        <v>0</v>
      </c>
      <c r="G292" s="73">
        <f>F292+[1]BM_13!G292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[1]MEMÓRIA14!E281</f>
        <v>0</v>
      </c>
      <c r="G293" s="73">
        <f>F293+[1]BM_13!G293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[1]MEMÓRIA14!E283</f>
        <v>0</v>
      </c>
      <c r="G295" s="73">
        <f>F295+[1]BM_13!G295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[1]MEMÓRIA14!E284</f>
        <v>0</v>
      </c>
      <c r="G296" s="73">
        <f>F296+[1]BM_13!G296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[1]MEMÓRIA14!E285</f>
        <v>0</v>
      </c>
      <c r="G297" s="73">
        <f>F297+[1]BM_13!G297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[1]MEMÓRIA14!E286</f>
        <v>0</v>
      </c>
      <c r="G298" s="73">
        <f>F298+[1]BM_13!G298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[1]MEMÓRIA14!E287</f>
        <v>0</v>
      </c>
      <c r="G299" s="73">
        <f>F299+[1]BM_13!G299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[1]MEMÓRIA14!E288</f>
        <v>0</v>
      </c>
      <c r="G300" s="73">
        <f>F300+[1]BM_13!G300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[1]MEMÓRIA14!E290</f>
        <v>0</v>
      </c>
      <c r="G302" s="73">
        <f>F302+[1]BM_13!G302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[1]MEMÓRIA14!E291</f>
        <v>0</v>
      </c>
      <c r="G303" s="73">
        <f>F303+[1]BM_13!G303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[1]MEMÓRIA14!E292</f>
        <v>0</v>
      </c>
      <c r="G304" s="73">
        <f>F304+[1]BM_13!G304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[1]MEMÓRIA14!E293</f>
        <v>0</v>
      </c>
      <c r="G305" s="73">
        <f>F305+[1]BM_13!G305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[1]MEMÓRIA14!E294</f>
        <v>0</v>
      </c>
      <c r="G306" s="73">
        <f>F306+[1]BM_13!G306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[1]MEMÓRIA14!E295</f>
        <v>0</v>
      </c>
      <c r="G307" s="73">
        <f>F307+[1]BM_13!G307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[1]MEMÓRIA14!E296</f>
        <v>0</v>
      </c>
      <c r="G308" s="73">
        <f>F308+[1]BM_13!G308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[1]MEMÓRIA14!E297</f>
        <v>0</v>
      </c>
      <c r="G309" s="73">
        <f>F309+[1]BM_13!G309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[1]MEMÓRIA14!E298</f>
        <v>0</v>
      </c>
      <c r="G310" s="73">
        <f>F310+[1]BM_13!G310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[1]MEMÓRIA14!E299</f>
        <v>0</v>
      </c>
      <c r="G311" s="73">
        <f>F311+[1]BM_13!G311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[1]MEMÓRIA14!E300</f>
        <v>0</v>
      </c>
      <c r="G312" s="73">
        <f>F312+[1]BM_13!G312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[1]MEMÓRIA14!E301</f>
        <v>0</v>
      </c>
      <c r="G313" s="73">
        <f>F313+[1]BM_13!G313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[1]MEMÓRIA14!E302</f>
        <v>0</v>
      </c>
      <c r="G314" s="73">
        <f>F314+[1]BM_13!G314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[1]MEMÓRIA14!E303</f>
        <v>0</v>
      </c>
      <c r="G315" s="73">
        <f>F315+[1]BM_13!G315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[1]MEMÓRIA14!E304</f>
        <v>0</v>
      </c>
      <c r="G316" s="73">
        <f>F316+[1]BM_13!G316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[1]MEMÓRIA14!E305</f>
        <v>0</v>
      </c>
      <c r="G317" s="73">
        <f>F317+[1]BM_13!G317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[1]MEMÓRIA14!E306</f>
        <v>0</v>
      </c>
      <c r="G318" s="73">
        <f>F318+[1]BM_13!G318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[1]MEMÓRIA14!E307</f>
        <v>0</v>
      </c>
      <c r="G319" s="73">
        <f>F319+[1]BM_13!G319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[1]MEMÓRIA14!E308</f>
        <v>0</v>
      </c>
      <c r="G320" s="73">
        <f>F320+[1]BM_13!G320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[1]MEMÓRIA14!E310</f>
        <v>0</v>
      </c>
      <c r="G322" s="73">
        <f>F322+[1]BM_13!G322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[1]MEMÓRIA14!E311</f>
        <v>0</v>
      </c>
      <c r="G323" s="73">
        <f>F323+[1]BM_13!G323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[1]MEMÓRIA14!E312</f>
        <v>0</v>
      </c>
      <c r="G324" s="73">
        <f>F324+[1]BM_13!G324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[1]MEMÓRIA14!E313</f>
        <v>0</v>
      </c>
      <c r="G325" s="73">
        <f>F325+[1]BM_13!G325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[1]MEMÓRIA14!E314</f>
        <v>0</v>
      </c>
      <c r="G326" s="73">
        <f>F326+[1]BM_13!G326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[1]MEMÓRIA14!E315</f>
        <v>0</v>
      </c>
      <c r="G327" s="73">
        <f>F327+[1]BM_13!G327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[1]MEMÓRIA14!E316</f>
        <v>0</v>
      </c>
      <c r="G328" s="73">
        <f>F328+[1]BM_13!G328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[1]MEMÓRIA14!E317</f>
        <v>0</v>
      </c>
      <c r="G329" s="73">
        <f>F329+[1]BM_13!G329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[1]MEMÓRIA14!E318</f>
        <v>0</v>
      </c>
      <c r="G330" s="73">
        <f>F330+[1]BM_13!G330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[1]MEMÓRIA14!E319</f>
        <v>0</v>
      </c>
      <c r="G331" s="73">
        <f>F331+[1]BM_13!G331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[1]MEMÓRIA14!E320</f>
        <v>0</v>
      </c>
      <c r="G332" s="73">
        <f>F332+[1]BM_13!G332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[1]MEMÓRIA14!E321</f>
        <v>0</v>
      </c>
      <c r="G333" s="73">
        <f>F333+[1]BM_13!G333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[1]MEMÓRIA14!E322</f>
        <v>0</v>
      </c>
      <c r="G334" s="73">
        <f>F334+[1]BM_13!G334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[1]MEMÓRIA14!E323</f>
        <v>0</v>
      </c>
      <c r="G335" s="73">
        <f>F335+[1]BM_13!G335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[1]MEMÓRIA14!E324</f>
        <v>0</v>
      </c>
      <c r="G336" s="73">
        <f>F336+[1]BM_13!G336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[1]MEMÓRIA14!E325</f>
        <v>0</v>
      </c>
      <c r="G337" s="73">
        <f>F337+[1]BM_13!G337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[1]MEMÓRIA14!E326</f>
        <v>0</v>
      </c>
      <c r="G338" s="73">
        <f>F338+[1]BM_13!G338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[1]MEMÓRIA14!E327</f>
        <v>0</v>
      </c>
      <c r="G339" s="73">
        <f>F339+[1]BM_13!G339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[1]MEMÓRIA14!E328</f>
        <v>0</v>
      </c>
      <c r="G340" s="73">
        <f>F340+[1]BM_13!G340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[1]MEMÓRIA14!E330</f>
        <v>0</v>
      </c>
      <c r="G342" s="73">
        <f>F342+[1]BM_13!G342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[1]MEMÓRIA14!E331</f>
        <v>0</v>
      </c>
      <c r="G343" s="73">
        <f>F343+[1]BM_13!G343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[1]MEMÓRIA14!E332</f>
        <v>0</v>
      </c>
      <c r="G344" s="73">
        <f>F344+[1]BM_13!G344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[1]MEMÓRIA14!E333</f>
        <v>0</v>
      </c>
      <c r="G345" s="73">
        <f>F345+[1]BM_13!G345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[1]MEMÓRIA14!E334</f>
        <v>0</v>
      </c>
      <c r="G346" s="73">
        <f>F346+[1]BM_13!G346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[1]MEMÓRIA14!E335</f>
        <v>0</v>
      </c>
      <c r="G347" s="73">
        <f>F347+[1]BM_13!G347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[1]MEMÓRIA14!E336</f>
        <v>0</v>
      </c>
      <c r="G348" s="73">
        <f>F348+[1]BM_13!G348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[1]MEMÓRIA14!E337</f>
        <v>0</v>
      </c>
      <c r="G349" s="73">
        <f>F349+[1]BM_13!G349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[1]MEMÓRIA14!E338</f>
        <v>0</v>
      </c>
      <c r="G350" s="73">
        <f>F350+[1]BM_13!G350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[1]MEMÓRIA14!E339</f>
        <v>0</v>
      </c>
      <c r="G351" s="73">
        <f>F351+[1]BM_13!G351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[1]MEMÓRIA14!E340</f>
        <v>0</v>
      </c>
      <c r="G352" s="73">
        <f>F352+[1]BM_13!G352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[1]MEMÓRIA14!E341</f>
        <v>0</v>
      </c>
      <c r="G353" s="73">
        <f>F353+[1]BM_13!G353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[1]MEMÓRIA14!E343</f>
        <v>0</v>
      </c>
      <c r="G355" s="73">
        <f>F355+[1]BM_13!G355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[1]MEMÓRIA14!E344</f>
        <v>0</v>
      </c>
      <c r="G356" s="73">
        <f>F356+[1]BM_13!G356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[1]MEMÓRIA14!E345</f>
        <v>0</v>
      </c>
      <c r="G357" s="73">
        <f>F357+[1]BM_13!G357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[1]MEMÓRIA14!E346</f>
        <v>0</v>
      </c>
      <c r="G358" s="73">
        <f>F358+[1]BM_13!G358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[1]MEMÓRIA14!E347</f>
        <v>0</v>
      </c>
      <c r="G359" s="73">
        <f>F359+[1]BM_13!G359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[1]MEMÓRIA14!E348</f>
        <v>0</v>
      </c>
      <c r="G360" s="73">
        <f>F360+[1]BM_13!G360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[1]MEMÓRIA14!E349</f>
        <v>0</v>
      </c>
      <c r="G361" s="73">
        <f>F361+[1]BM_13!G361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[1]MEMÓRIA14!E350</f>
        <v>0</v>
      </c>
      <c r="G362" s="73">
        <f>F362+[1]BM_13!G362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[1]MEMÓRIA14!E351</f>
        <v>0</v>
      </c>
      <c r="G363" s="73">
        <f>F363+[1]BM_13!G363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[1]MEMÓRIA14!E352</f>
        <v>0</v>
      </c>
      <c r="G364" s="73">
        <f>F364+[1]BM_13!G364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[1]MEMÓRIA14!E353</f>
        <v>0</v>
      </c>
      <c r="G365" s="73">
        <f>F365+[1]BM_13!G365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[1]MEMÓRIA14!E354</f>
        <v>0</v>
      </c>
      <c r="G366" s="73">
        <f>F366+[1]BM_13!G366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[1]MEMÓRIA14!E355</f>
        <v>0</v>
      </c>
      <c r="G367" s="73">
        <f>F367+[1]BM_13!G367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[1]MEMÓRIA14!E356</f>
        <v>0</v>
      </c>
      <c r="G368" s="73">
        <f>F368+[1]BM_13!G368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[1]MEMÓRIA14!E357</f>
        <v>0</v>
      </c>
      <c r="G369" s="73">
        <f>F369+[1]BM_13!G369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[1]MEMÓRIA14!E358</f>
        <v>0</v>
      </c>
      <c r="G370" s="73">
        <f>F370+[1]BM_13!G370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[1]MEMÓRIA14!E359</f>
        <v>0</v>
      </c>
      <c r="G371" s="73">
        <f>F371+[1]BM_13!G371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226304.78</v>
      </c>
      <c r="J373" s="57">
        <f>SUM(J17:J371)-2287.94</f>
        <v>2485489.1700000013</v>
      </c>
      <c r="K373" s="128">
        <f>J373/F11</f>
        <v>0.23442327793616641</v>
      </c>
    </row>
    <row r="374" spans="1:12" x14ac:dyDescent="0.25">
      <c r="B374" s="53"/>
      <c r="E374" s="54"/>
      <c r="F374" s="143"/>
      <c r="L374" s="129">
        <f>H373-J373</f>
        <v>8117080.6425286047</v>
      </c>
    </row>
    <row r="375" spans="1:12" ht="17.25" customHeight="1" x14ac:dyDescent="0.25">
      <c r="A375" s="170"/>
      <c r="B375" s="170"/>
      <c r="C375" s="170"/>
      <c r="D375" s="170"/>
      <c r="E375" s="170"/>
      <c r="F375" s="170"/>
      <c r="G375" s="170"/>
      <c r="H375" s="170"/>
      <c r="I375" s="170"/>
      <c r="J375" s="170"/>
      <c r="K375" s="170"/>
      <c r="L375" s="129">
        <f>L374*1.0339</f>
        <v>8392249.676310325</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AE1A-5227-4294-A70D-C1442E2E6D8B}">
  <dimension ref="A1:I579"/>
  <sheetViews>
    <sheetView tabSelected="1" view="pageBreakPreview" topLeftCell="A180" zoomScale="90" zoomScaleNormal="85" zoomScaleSheetLayoutView="90" workbookViewId="0">
      <selection activeCell="D181" sqref="D18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1393</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1394</v>
      </c>
      <c r="E11" s="143">
        <f>3.5-3.17</f>
        <v>0.33000000000000007</v>
      </c>
      <c r="F11">
        <f>15*0.2335</f>
        <v>3.5025000000000004</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23,35%, logo será considerada essa porcentagem dos 15 meses totais</v>
      </c>
      <c r="E12" s="143">
        <f t="shared" ref="E12:E13" si="0">3.5-3.17</f>
        <v>0.33000000000000007</v>
      </c>
      <c r="F12">
        <f t="shared" ref="F12:F13" si="1">15*0.2335</f>
        <v>3.5025000000000004</v>
      </c>
    </row>
    <row r="13" spans="1:9" ht="30" x14ac:dyDescent="0.25">
      <c r="A13" s="41" t="str">
        <f>[1]Orçamento!A14</f>
        <v xml:space="preserve"> 2.3 </v>
      </c>
      <c r="B13" s="46" t="str">
        <f>[1]Orçamento!D14</f>
        <v>MESTRE DE OBRAS (MENSALISTA)</v>
      </c>
      <c r="C13" s="41" t="str">
        <f>[1]Orçamento!E14</f>
        <v>MES</v>
      </c>
      <c r="D13" s="167" t="str">
        <f>D12</f>
        <v>A obra encontra-se com evolução de 23,35%, logo será considerada essa porcentagem dos 15 meses totais</v>
      </c>
      <c r="E13" s="143">
        <f t="shared" si="0"/>
        <v>0.33000000000000007</v>
      </c>
      <c r="F13">
        <f t="shared" si="1"/>
        <v>3.5025000000000004</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1395</v>
      </c>
      <c r="E21">
        <v>775.78</v>
      </c>
    </row>
    <row r="22" spans="1:7" ht="25.5" x14ac:dyDescent="0.25">
      <c r="A22" s="41" t="s">
        <v>1112</v>
      </c>
      <c r="B22" s="46" t="s">
        <v>1109</v>
      </c>
      <c r="C22" s="41" t="s">
        <v>103</v>
      </c>
      <c r="D22" s="167" t="str">
        <f>D21</f>
        <v>Cubação em anexo (topografia da prefeitura) - 775,78 m³</v>
      </c>
      <c r="E22">
        <f>E21</f>
        <v>775.78</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1396</v>
      </c>
      <c r="E41">
        <v>16.420000000000002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1396</v>
      </c>
      <c r="E42">
        <f>E41</f>
        <v>16.420000000000002</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1397</v>
      </c>
      <c r="E43">
        <f>91*0.4+245*0.5</f>
        <v>158.9</v>
      </c>
      <c r="F43">
        <f>8*0.73*19</f>
        <v>110.96</v>
      </c>
      <c r="G43">
        <f>149/865.3</f>
        <v>0.17219461458453716</v>
      </c>
      <c r="H43">
        <f>F43*G43</f>
        <v>19.106714434300244</v>
      </c>
      <c r="I43">
        <f>69+22</f>
        <v>91</v>
      </c>
    </row>
    <row r="44" spans="1:9" ht="4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1398</v>
      </c>
      <c r="E44">
        <f>380*0.4+21*0.5</f>
        <v>162.5</v>
      </c>
      <c r="I44">
        <f>108+77+41+154</f>
        <v>380</v>
      </c>
    </row>
    <row r="45" spans="1:9" ht="4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1399</v>
      </c>
      <c r="E45">
        <f>2462*0.4+103*0.5</f>
        <v>1036.3000000000002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1400</v>
      </c>
      <c r="E46">
        <f>2599*0.4+308*0.5</f>
        <v>1193.6000000000001</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1401</v>
      </c>
      <c r="E47">
        <f>2078*0.4+74*0.5</f>
        <v>868.2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1402</v>
      </c>
      <c r="E48">
        <f>15*0.4</f>
        <v>6</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1403</v>
      </c>
      <c r="E53">
        <v>116.14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1404</v>
      </c>
      <c r="E58">
        <f>(5.05+2.25+2.25)*3.1 - 0.9*2.1-1.4*2.1</f>
        <v>24.775000000000002</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1405</v>
      </c>
      <c r="E67">
        <f>5.05+2.25+2.25</f>
        <v>9.5500000000000007</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90"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1406</v>
      </c>
      <c r="E71">
        <f>823.92*0.5+73.3+574.42</f>
        <v>1059.6799999999998</v>
      </c>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1407</v>
      </c>
      <c r="E72">
        <f>E71*0.07</f>
        <v>74.177599999999998</v>
      </c>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1408</v>
      </c>
      <c r="E181">
        <f>12+13+13+2+2+17</f>
        <v>59</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t="s">
        <v>1409</v>
      </c>
      <c r="E182">
        <f>13+10+9</f>
        <v>32</v>
      </c>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t="s">
        <v>1410</v>
      </c>
      <c r="E183">
        <f>12+6+16+10+10+5</f>
        <v>59</v>
      </c>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t="s">
        <v>1411</v>
      </c>
      <c r="E184">
        <f>3+2+2+2+2+8</f>
        <v>19</v>
      </c>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206"/>
      <c r="C364" s="206"/>
      <c r="D364" s="206"/>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4"/>
      <c r="B1" s="215"/>
      <c r="C1" s="220" t="s">
        <v>1006</v>
      </c>
      <c r="D1" s="221"/>
      <c r="E1" s="221"/>
      <c r="F1" s="221"/>
      <c r="G1" s="221"/>
      <c r="H1" s="221"/>
      <c r="I1" s="221"/>
      <c r="J1" s="221"/>
      <c r="K1" s="221"/>
      <c r="L1" s="221"/>
      <c r="M1" s="222"/>
    </row>
    <row r="2" spans="1:13" x14ac:dyDescent="0.25">
      <c r="A2" s="216"/>
      <c r="B2" s="217"/>
      <c r="C2" s="223" t="s">
        <v>1007</v>
      </c>
      <c r="D2" s="224"/>
      <c r="E2" s="224"/>
      <c r="F2" s="224"/>
      <c r="G2" s="225"/>
      <c r="H2" s="223" t="s">
        <v>1008</v>
      </c>
      <c r="I2" s="224"/>
      <c r="J2" s="224"/>
      <c r="K2" s="224"/>
      <c r="L2" s="224"/>
      <c r="M2" s="225"/>
    </row>
    <row r="3" spans="1:13" ht="15" customHeight="1" thickBot="1" x14ac:dyDescent="0.3">
      <c r="A3" s="216"/>
      <c r="B3" s="217"/>
      <c r="C3" s="226" t="s">
        <v>64</v>
      </c>
      <c r="D3" s="227"/>
      <c r="E3" s="227"/>
      <c r="F3" s="227"/>
      <c r="G3" s="228"/>
      <c r="H3" s="229" t="s">
        <v>1009</v>
      </c>
      <c r="I3" s="230"/>
      <c r="J3" s="230"/>
      <c r="K3" s="230"/>
      <c r="L3" s="230"/>
      <c r="M3" s="231"/>
    </row>
    <row r="4" spans="1:13" x14ac:dyDescent="0.25">
      <c r="A4" s="216"/>
      <c r="B4" s="217"/>
      <c r="C4" s="223" t="s">
        <v>1010</v>
      </c>
      <c r="D4" s="224"/>
      <c r="E4" s="224"/>
      <c r="F4" s="224"/>
      <c r="G4" s="225"/>
      <c r="H4" s="232" t="s">
        <v>1011</v>
      </c>
      <c r="I4" s="233"/>
      <c r="J4" s="233"/>
      <c r="K4" s="234"/>
      <c r="L4" s="58"/>
      <c r="M4" s="59"/>
    </row>
    <row r="5" spans="1:13" ht="15" customHeight="1" thickBot="1" x14ac:dyDescent="0.3">
      <c r="A5" s="218"/>
      <c r="B5" s="219"/>
      <c r="C5" s="235" t="s">
        <v>1005</v>
      </c>
      <c r="D5" s="236"/>
      <c r="E5" s="236"/>
      <c r="F5" s="236"/>
      <c r="G5" s="237"/>
      <c r="H5" s="238"/>
      <c r="I5" s="239"/>
      <c r="J5" s="239"/>
      <c r="K5" s="240"/>
      <c r="L5" s="60"/>
      <c r="M5" s="61"/>
    </row>
    <row r="6" spans="1:13" ht="15.75" thickBot="1" x14ac:dyDescent="0.3">
      <c r="A6" s="62"/>
      <c r="B6" s="63"/>
      <c r="C6" s="63"/>
      <c r="D6" s="63"/>
      <c r="E6" s="63"/>
      <c r="F6" s="63"/>
      <c r="G6" s="63"/>
      <c r="H6" s="63"/>
      <c r="I6" s="63"/>
      <c r="J6" s="63"/>
      <c r="K6" s="63"/>
      <c r="L6" s="63"/>
      <c r="M6" s="64"/>
    </row>
    <row r="7" spans="1:13" x14ac:dyDescent="0.25">
      <c r="A7" s="241" t="s">
        <v>7</v>
      </c>
      <c r="B7" s="243" t="s">
        <v>8</v>
      </c>
      <c r="C7" s="244"/>
      <c r="D7" s="247" t="s">
        <v>1012</v>
      </c>
      <c r="E7" s="249" t="s">
        <v>1013</v>
      </c>
      <c r="F7" s="250"/>
      <c r="G7" s="250"/>
      <c r="H7" s="250"/>
      <c r="I7" s="250"/>
      <c r="J7" s="251"/>
      <c r="K7" s="249" t="s">
        <v>1014</v>
      </c>
      <c r="L7" s="251"/>
      <c r="M7" s="212" t="s">
        <v>1015</v>
      </c>
    </row>
    <row r="8" spans="1:13" ht="15.75" thickBot="1" x14ac:dyDescent="0.3">
      <c r="A8" s="242"/>
      <c r="B8" s="245"/>
      <c r="C8" s="246"/>
      <c r="D8" s="248"/>
      <c r="E8" s="65" t="s">
        <v>1016</v>
      </c>
      <c r="F8" s="65" t="s">
        <v>1017</v>
      </c>
      <c r="G8" s="65" t="s">
        <v>1018</v>
      </c>
      <c r="H8" s="65" t="s">
        <v>1019</v>
      </c>
      <c r="I8" s="65" t="s">
        <v>1020</v>
      </c>
      <c r="J8" s="65" t="s">
        <v>1021</v>
      </c>
      <c r="K8" s="65" t="s">
        <v>1022</v>
      </c>
      <c r="L8" s="65" t="s">
        <v>9</v>
      </c>
      <c r="M8" s="213"/>
    </row>
    <row r="9" spans="1:13" x14ac:dyDescent="0.25">
      <c r="A9" s="66"/>
      <c r="B9" s="66"/>
      <c r="C9" s="66"/>
      <c r="D9" s="66"/>
      <c r="E9" s="66"/>
      <c r="F9" s="66"/>
      <c r="G9" s="66"/>
      <c r="H9" s="66"/>
      <c r="I9" s="66"/>
      <c r="J9" s="66"/>
      <c r="K9" s="66"/>
      <c r="L9" s="66"/>
      <c r="M9" s="66"/>
    </row>
    <row r="10" spans="1:13" x14ac:dyDescent="0.25">
      <c r="A10" s="67" t="str">
        <f>BM_01!A18</f>
        <v xml:space="preserve"> 1 </v>
      </c>
      <c r="B10" s="255" t="str">
        <f>BM_01!B18</f>
        <v>SERVIÇOS PRELIMINARES</v>
      </c>
      <c r="C10" s="256"/>
      <c r="D10" s="256"/>
      <c r="E10" s="256"/>
      <c r="F10" s="256"/>
      <c r="G10" s="256"/>
      <c r="H10" s="256"/>
      <c r="I10" s="256"/>
      <c r="J10" s="256"/>
      <c r="K10" s="256"/>
      <c r="L10" s="256"/>
      <c r="M10" s="257"/>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2" t="str">
        <f>BM_01!B19</f>
        <v>PLACA DE OBRA (PARA CONSTRUCAO CIVIL) EM CHAPA GALVANIZADA *N. 22*, ADESIVADA, DE *2,4 X 1,2* M (SEM POSTES PARA FIXACAO)</v>
      </c>
      <c r="C12" s="253"/>
      <c r="D12" s="253"/>
      <c r="E12" s="253"/>
      <c r="F12" s="253"/>
      <c r="G12" s="253"/>
      <c r="H12" s="253"/>
      <c r="I12" s="253"/>
      <c r="J12" s="253"/>
      <c r="K12" s="253"/>
      <c r="L12" s="253"/>
      <c r="M12" s="254"/>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8" t="str">
        <f>BM_01!B20</f>
        <v>EXECUÇÃO DE ALMOXARIFADO EM CANTEIRO DE OBRA EM ALVENARIA, INCLUSO PRATELEIRAS. AF_02/2016</v>
      </c>
      <c r="C16" s="259"/>
      <c r="D16" s="259"/>
      <c r="E16" s="259"/>
      <c r="F16" s="259"/>
      <c r="G16" s="259"/>
      <c r="H16" s="259"/>
      <c r="I16" s="259"/>
      <c r="J16" s="259"/>
      <c r="K16" s="259"/>
      <c r="L16" s="259"/>
      <c r="M16" s="260"/>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8" t="str">
        <f>BM_01!B21</f>
        <v>EXECUÇÃO DE ESCRITÓRIO EM CANTEIRO DE OBRA EM ALVENARIA, NÃO INCLUSO MOBILIÁRIO E EQUIPAMENTOS. AF_02/2016</v>
      </c>
      <c r="C20" s="259"/>
      <c r="D20" s="259"/>
      <c r="E20" s="259"/>
      <c r="F20" s="259"/>
      <c r="G20" s="259"/>
      <c r="H20" s="259"/>
      <c r="I20" s="259"/>
      <c r="J20" s="259"/>
      <c r="K20" s="259"/>
      <c r="L20" s="259"/>
      <c r="M20" s="260"/>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61" t="str">
        <f>BM_01!B28</f>
        <v>MOVIMENTO DE TERRA</v>
      </c>
      <c r="C25" s="262"/>
      <c r="D25" s="262"/>
      <c r="E25" s="262"/>
      <c r="F25" s="262"/>
      <c r="G25" s="262"/>
      <c r="H25" s="262"/>
      <c r="I25" s="262"/>
      <c r="J25" s="262"/>
      <c r="K25" s="262"/>
      <c r="L25" s="262"/>
      <c r="M25" s="263"/>
    </row>
    <row r="27" spans="1:13" ht="24.6" customHeight="1" x14ac:dyDescent="0.25">
      <c r="A27" s="69" t="s">
        <v>1025</v>
      </c>
      <c r="B27" s="252" t="str">
        <f>BM_01!B31</f>
        <v>ESCAVAÇÃO MECANIZADA DE VALA COM PROF. ATÉ 1,5 M (MÉDIA MONTANTE E JUSANTE/UMA COMPOSIÇÃO POR TRECHO), ESCAVADEIRA (0,8 M3), LARG. MENOR QUE 1,5 M, EM SOLO DE 1A CATEGORIA, EM LOCAIS COM ALTO NÍVEL DE INTERFERÊNCIA. AF_02/2021</v>
      </c>
      <c r="C27" s="253"/>
      <c r="D27" s="253"/>
      <c r="E27" s="253"/>
      <c r="F27" s="253"/>
      <c r="G27" s="253"/>
      <c r="H27" s="253"/>
      <c r="I27" s="253"/>
      <c r="J27" s="253"/>
      <c r="K27" s="253"/>
      <c r="L27" s="253"/>
      <c r="M27" s="254"/>
    </row>
    <row r="28" spans="1:13" x14ac:dyDescent="0.25">
      <c r="K28" s="78" t="s">
        <v>1033</v>
      </c>
      <c r="L28" s="78">
        <v>1043.73</v>
      </c>
    </row>
    <row r="30" spans="1:13" ht="24.6" customHeight="1" x14ac:dyDescent="0.25">
      <c r="A30" s="69" t="s">
        <v>1026</v>
      </c>
      <c r="B30" s="252" t="str">
        <f>BM_01!B32</f>
        <v>CARGA, MANOBRA E DESCARGA DE ENTULHO EM CAMINHÃO BASCULANTE 10 M³ - CARGA COM ESCAVADEIRA HIDRÁULICA  (CAÇAMBA DE 0,80 M³ / 111 HP) E DESCARGA LIVRE (UNIDADE: M3). AF_07/2020</v>
      </c>
      <c r="C30" s="253"/>
      <c r="D30" s="253"/>
      <c r="E30" s="253"/>
      <c r="F30" s="253"/>
      <c r="G30" s="253"/>
      <c r="H30" s="253"/>
      <c r="I30" s="253"/>
      <c r="J30" s="253"/>
      <c r="K30" s="253"/>
      <c r="L30" s="253"/>
      <c r="M30" s="254"/>
    </row>
    <row r="31" spans="1:13" x14ac:dyDescent="0.25">
      <c r="K31" s="78" t="s">
        <v>1033</v>
      </c>
      <c r="L31" s="78">
        <v>1043.73</v>
      </c>
    </row>
    <row r="33" spans="1:13" ht="19.899999999999999" customHeight="1" x14ac:dyDescent="0.25">
      <c r="A33" s="69" t="s">
        <v>1027</v>
      </c>
      <c r="B33" s="252" t="str">
        <f>BM_01!B33</f>
        <v>ARGILA OU BARRO PARA ATERRO/REATERRO (COM TRANSPORTE ATE 10 KM)</v>
      </c>
      <c r="C33" s="253"/>
      <c r="D33" s="253"/>
      <c r="E33" s="253"/>
      <c r="F33" s="253"/>
      <c r="G33" s="253"/>
      <c r="H33" s="253"/>
      <c r="I33" s="253"/>
      <c r="J33" s="253"/>
      <c r="K33" s="253"/>
      <c r="L33" s="253"/>
      <c r="M33" s="254"/>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1" t="str">
        <f>'[2]REPROGRAMAÇÃO 01'!A1</f>
        <v>ESTADO DA PARAÍBA</v>
      </c>
      <c r="B1" s="282"/>
      <c r="C1" s="282"/>
      <c r="D1" s="282"/>
      <c r="E1" s="282"/>
      <c r="F1" s="282"/>
      <c r="G1" s="282"/>
      <c r="H1" s="282"/>
      <c r="I1" s="283"/>
    </row>
    <row r="2" spans="1:9" ht="18.75" x14ac:dyDescent="0.25">
      <c r="A2" s="281" t="str">
        <f>'[2]REPROGRAMAÇÃO 01'!A2</f>
        <v>PREFEITURA MUNICIPAL DE SOUSA</v>
      </c>
      <c r="B2" s="282"/>
      <c r="C2" s="282"/>
      <c r="D2" s="282"/>
      <c r="E2" s="282"/>
      <c r="F2" s="282"/>
      <c r="G2" s="282"/>
      <c r="H2" s="282"/>
      <c r="I2" s="283"/>
    </row>
    <row r="3" spans="1:9" x14ac:dyDescent="0.25">
      <c r="A3" s="284" t="s">
        <v>64</v>
      </c>
      <c r="B3" s="285"/>
      <c r="C3" s="285"/>
      <c r="D3" s="285"/>
      <c r="E3" s="285"/>
      <c r="F3" s="285"/>
      <c r="G3" s="285"/>
      <c r="H3" s="285"/>
      <c r="I3" s="286"/>
    </row>
    <row r="4" spans="1:9" ht="27.6" customHeight="1" x14ac:dyDescent="0.25">
      <c r="A4" s="264" t="s">
        <v>1035</v>
      </c>
      <c r="B4" s="264"/>
      <c r="C4" s="264"/>
      <c r="D4" s="264"/>
      <c r="E4" s="264"/>
      <c r="F4" s="264"/>
      <c r="G4" s="264"/>
      <c r="H4" s="264"/>
      <c r="I4" s="264"/>
    </row>
    <row r="5" spans="1:9" x14ac:dyDescent="0.25">
      <c r="A5" s="265" t="s">
        <v>1036</v>
      </c>
      <c r="B5" s="265" t="s">
        <v>1037</v>
      </c>
      <c r="C5" s="266" t="s">
        <v>1038</v>
      </c>
      <c r="D5" s="266"/>
      <c r="E5" s="266"/>
      <c r="F5" s="266"/>
      <c r="G5" s="266" t="s">
        <v>1039</v>
      </c>
      <c r="H5" s="266"/>
      <c r="I5" s="267" t="s">
        <v>1040</v>
      </c>
    </row>
    <row r="6" spans="1:9" ht="30" x14ac:dyDescent="0.25">
      <c r="A6" s="265"/>
      <c r="B6" s="265"/>
      <c r="C6" s="80" t="s">
        <v>1041</v>
      </c>
      <c r="D6" s="80" t="s">
        <v>1042</v>
      </c>
      <c r="E6" s="80" t="s">
        <v>1043</v>
      </c>
      <c r="F6" s="80" t="s">
        <v>1044</v>
      </c>
      <c r="G6" s="80" t="s">
        <v>1045</v>
      </c>
      <c r="H6" s="80" t="s">
        <v>1046</v>
      </c>
      <c r="I6" s="267"/>
    </row>
    <row r="7" spans="1:9" x14ac:dyDescent="0.25">
      <c r="A7" s="85" t="str">
        <f>BM_01!A18</f>
        <v xml:space="preserve"> 1 </v>
      </c>
      <c r="B7" s="269" t="str">
        <f>BM_01!B18</f>
        <v>SERVIÇOS PRELIMINARES</v>
      </c>
      <c r="C7" s="270"/>
      <c r="D7" s="270"/>
      <c r="E7" s="270"/>
      <c r="F7" s="270"/>
      <c r="G7" s="270"/>
      <c r="H7" s="270"/>
      <c r="I7" s="271"/>
    </row>
    <row r="8" spans="1:9" ht="27.75" customHeight="1" x14ac:dyDescent="0.25">
      <c r="A8" s="86" t="str">
        <f>Memorial!A12</f>
        <v xml:space="preserve"> 1.1 </v>
      </c>
      <c r="B8" s="280" t="str">
        <f>Memorial!B12</f>
        <v>PLACA DE OBRA (PARA CONSTRUCAO CIVIL) EM CHAPA GALVANIZADA *N. 22*, ADESIVADA, DE *2,4 X 1,2* M (SEM POSTES PARA FIXACAO)</v>
      </c>
      <c r="C8" s="273"/>
      <c r="D8" s="273"/>
      <c r="E8" s="273"/>
      <c r="F8" s="273"/>
      <c r="G8" s="273"/>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0" t="str">
        <f>BM_01!B20</f>
        <v>EXECUÇÃO DE ALMOXARIFADO EM CANTEIRO DE OBRA EM ALVENARIA, INCLUSO PRATELEIRAS. AF_02/2016</v>
      </c>
      <c r="C11" s="273"/>
      <c r="D11" s="273"/>
      <c r="E11" s="273"/>
      <c r="F11" s="273"/>
      <c r="G11" s="273"/>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0" t="str">
        <f>BM_01!B21</f>
        <v>EXECUÇÃO DE ESCRITÓRIO EM CANTEIRO DE OBRA EM ALVENARIA, NÃO INCLUSO MOBILIÁRIO E EQUIPAMENTOS. AF_02/2016</v>
      </c>
      <c r="C14" s="273"/>
      <c r="D14" s="273"/>
      <c r="E14" s="273"/>
      <c r="F14" s="273"/>
      <c r="G14" s="273"/>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0" t="str">
        <f>BM_01!B23</f>
        <v>LIMPEZA MECANIZADA DE CAMADA VEGETAL, VEGETAÇÃO E PEQUENAS ÁRVORES (DIÂMETRO DE TRONCO MENOR QUE 0,20 M), COM TRATOR DE ESTEIRAS.AF_05/2018</v>
      </c>
      <c r="C17" s="273"/>
      <c r="D17" s="273"/>
      <c r="E17" s="273"/>
      <c r="F17" s="273"/>
      <c r="G17" s="273"/>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9" t="str">
        <f>BM_01!B28</f>
        <v>MOVIMENTO DE TERRA</v>
      </c>
      <c r="C20" s="270"/>
      <c r="D20" s="270"/>
      <c r="E20" s="270"/>
      <c r="F20" s="270"/>
      <c r="G20" s="270"/>
      <c r="H20" s="270"/>
      <c r="I20" s="271"/>
    </row>
    <row r="21" spans="1:9" ht="51.75" customHeight="1" x14ac:dyDescent="0.25">
      <c r="A21" s="86" t="s">
        <v>1110</v>
      </c>
      <c r="B21" s="272"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3"/>
      <c r="D21" s="273"/>
      <c r="E21" s="273"/>
      <c r="F21" s="273"/>
      <c r="G21" s="273"/>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2" t="str">
        <f>BM_01!B35</f>
        <v>ATERRO C/COMPACTAÇÃO MECÂNICA E CONTROLE, MAT. DE AQUISIÇÃO</v>
      </c>
      <c r="C25" s="273"/>
      <c r="D25" s="273"/>
      <c r="E25" s="273"/>
      <c r="F25" s="273"/>
      <c r="G25" s="273"/>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2" t="str">
        <f>BM_01!B36</f>
        <v>Aterro de áreas sem aquisição de material, com espalhamento mecânico, sem compactação e sem transporte</v>
      </c>
      <c r="C29" s="273"/>
      <c r="D29" s="273"/>
      <c r="E29" s="273"/>
      <c r="F29" s="273"/>
      <c r="G29" s="273"/>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9" t="str">
        <f>'[3]Itens Novos'!D7</f>
        <v>PEDRA ARGAMASSADA COM CIMENTO E AREIA 1:3, 40% DE ARGAMASSA EM VOLUME - AREIA E PEDRA DE MÃO COMERCIAIS - FORNECIMENTO E ASSENTAMENTO. AF_08/2022</v>
      </c>
      <c r="C35" s="270"/>
      <c r="D35" s="270"/>
      <c r="E35" s="270"/>
      <c r="F35" s="270"/>
      <c r="G35" s="270"/>
      <c r="H35" s="270"/>
      <c r="I35" s="271"/>
    </row>
    <row r="36" spans="1:11" x14ac:dyDescent="0.25">
      <c r="A36" s="86"/>
      <c r="B36" s="272"/>
      <c r="C36" s="273"/>
      <c r="D36" s="273"/>
      <c r="E36" s="273"/>
      <c r="F36" s="273"/>
      <c r="G36" s="273"/>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9" t="str">
        <f>'[3]Itens Novos'!D8</f>
        <v>ESCAVAÇÃO MECANIZADA DE VALA COM PROFUNDIDADE ATÉ 1,5 M (MÉDIA MONTANTE E JUSANTE/UMA COMPOSIÇÃO POR TRECHO), RETROESCAV. (0,26 M3), LARGURA DE 0,8 M A 1,5 M, EM SOLO DE 1A CATEGORIA, LOCAIS COM BAIXO NÍVEL DE
INTERFERÊNCIA. AF_02/2021</v>
      </c>
      <c r="C48" s="270"/>
      <c r="D48" s="270"/>
      <c r="E48" s="270"/>
      <c r="F48" s="270"/>
      <c r="G48" s="270"/>
      <c r="H48" s="270"/>
      <c r="I48" s="271"/>
    </row>
    <row r="49" spans="1:11" x14ac:dyDescent="0.25">
      <c r="A49" s="86"/>
      <c r="B49" s="272"/>
      <c r="C49" s="273"/>
      <c r="D49" s="273"/>
      <c r="E49" s="273"/>
      <c r="F49" s="273"/>
      <c r="G49" s="273"/>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9" t="str">
        <f>'[3]Itens Novos'!D9</f>
        <v>REATERRO MANUAL DE VALAS COM COMPACTAÇÃO MECANIZADA. AF_04/2016</v>
      </c>
      <c r="C57" s="270"/>
      <c r="D57" s="270"/>
      <c r="E57" s="270"/>
      <c r="F57" s="270"/>
      <c r="G57" s="270"/>
      <c r="H57" s="270"/>
      <c r="I57" s="271"/>
    </row>
    <row r="58" spans="1:11" x14ac:dyDescent="0.25">
      <c r="A58" s="86"/>
      <c r="B58" s="272"/>
      <c r="C58" s="273"/>
      <c r="D58" s="273"/>
      <c r="E58" s="273"/>
      <c r="F58" s="273"/>
      <c r="G58" s="273"/>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9" t="str">
        <f>'[3]Itens Novos'!D10</f>
        <v>PREPARO DE FUNDO DE VALA COM LARGURA MENOR QUE 1,5 M (ACERTO DO SOLO NATURAL). AF_08/2020</v>
      </c>
      <c r="C65" s="270"/>
      <c r="D65" s="270"/>
      <c r="E65" s="270"/>
      <c r="F65" s="270"/>
      <c r="G65" s="270"/>
      <c r="H65" s="270"/>
      <c r="I65" s="271"/>
      <c r="K65" s="92"/>
    </row>
    <row r="66" spans="1:11" ht="14.45" customHeight="1" x14ac:dyDescent="0.25">
      <c r="A66" s="86"/>
      <c r="B66" s="272"/>
      <c r="C66" s="273"/>
      <c r="D66" s="273"/>
      <c r="E66" s="273"/>
      <c r="F66" s="273"/>
      <c r="G66" s="273"/>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9" t="str">
        <f>'[3]Itens Novos'!D11</f>
        <v>LASTRO DE CONCRETO MAGRO, APLICADO EM PISOS, LAJES SOBRE SOLO OU RADIERS, ESPESSURA DE 5 CM. AF_07/2016</v>
      </c>
      <c r="C73" s="270"/>
      <c r="D73" s="270"/>
      <c r="E73" s="270"/>
      <c r="F73" s="270"/>
      <c r="G73" s="270"/>
      <c r="H73" s="270"/>
      <c r="I73" s="271"/>
      <c r="K73" s="92"/>
    </row>
    <row r="74" spans="1:11" ht="14.45" customHeight="1" x14ac:dyDescent="0.25">
      <c r="A74" s="86"/>
      <c r="B74" s="272"/>
      <c r="C74" s="273"/>
      <c r="D74" s="273"/>
      <c r="E74" s="273"/>
      <c r="F74" s="273"/>
      <c r="G74" s="273"/>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9" t="str">
        <f>'[3]Itens Novos'!D12</f>
        <v>ALVENARIA DE TIJOLO CERÂMICO FURADO (9x19x19)cm C/ARGAMASSA MISTA DE CAL HIDRATADA ESP=20 cm</v>
      </c>
      <c r="C81" s="270"/>
      <c r="D81" s="270"/>
      <c r="E81" s="270"/>
      <c r="F81" s="270"/>
      <c r="G81" s="270"/>
      <c r="H81" s="270"/>
      <c r="I81" s="271"/>
      <c r="K81" s="92"/>
    </row>
    <row r="82" spans="1:11" x14ac:dyDescent="0.25">
      <c r="A82" s="86"/>
      <c r="B82" s="272"/>
      <c r="C82" s="273"/>
      <c r="D82" s="273"/>
      <c r="E82" s="273"/>
      <c r="F82" s="273"/>
      <c r="G82" s="273"/>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9" t="str">
        <f>'[3]Itens Novos'!D13</f>
        <v>ALVENARIA DE VEDAÇÃO DE BLOCOS CERÂMICOS FURADOS NA HORIZONTAL DE 9X19X19 CM (ESPESSURA 9 CM) E ARGAMASSA DE ASSENTAMENTO COM PREPARO EM BETONEIRA. AF_12/2021</v>
      </c>
      <c r="C87" s="270"/>
      <c r="D87" s="270"/>
      <c r="E87" s="270"/>
      <c r="F87" s="270"/>
      <c r="G87" s="270"/>
      <c r="H87" s="270"/>
      <c r="I87" s="271"/>
      <c r="K87" s="92"/>
    </row>
    <row r="88" spans="1:11" ht="14.45" customHeight="1" x14ac:dyDescent="0.25">
      <c r="A88" s="86"/>
      <c r="B88" s="272"/>
      <c r="C88" s="273"/>
      <c r="D88" s="273"/>
      <c r="E88" s="273"/>
      <c r="F88" s="273"/>
      <c r="G88" s="273"/>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9" t="str">
        <f>'[3]Itens Novos'!D14</f>
        <v>FABRICAÇÃO, MONTAGEM E DESMONTAGEM DE FÔRMA PARA SAPATA, EM CHAPA DE MADEIRA COMPENSADA RESINADA, E=17 MM, 4 UTILIZAÇÕES. AF_06/2017</v>
      </c>
      <c r="C97" s="270"/>
      <c r="D97" s="270"/>
      <c r="E97" s="270"/>
      <c r="F97" s="270"/>
      <c r="G97" s="270"/>
      <c r="H97" s="270"/>
      <c r="I97" s="271"/>
      <c r="K97" s="92"/>
    </row>
    <row r="98" spans="1:11" ht="14.45" customHeight="1" x14ac:dyDescent="0.25">
      <c r="A98" s="86"/>
      <c r="B98" s="272"/>
      <c r="C98" s="273"/>
      <c r="D98" s="273"/>
      <c r="E98" s="273"/>
      <c r="F98" s="273"/>
      <c r="G98" s="273"/>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9" t="str">
        <f>'[3]Itens Novos'!D15</f>
        <v>FABRICAÇÃO, MONTAGEM E DESMONTAGEM DE FÔRMA PARA VIGA BALDRAME, EM CHAPA DE MADEIRA COMPENSADA RESINADA, E=17 MM, 4 UTILIZAÇÕES. AF_06/2017</v>
      </c>
      <c r="C105" s="270"/>
      <c r="D105" s="270"/>
      <c r="E105" s="270"/>
      <c r="F105" s="270"/>
      <c r="G105" s="270"/>
      <c r="H105" s="270"/>
      <c r="I105" s="271"/>
      <c r="K105" s="92"/>
    </row>
    <row r="106" spans="1:11" x14ac:dyDescent="0.25">
      <c r="A106" s="86"/>
      <c r="B106" s="272"/>
      <c r="C106" s="273"/>
      <c r="D106" s="273"/>
      <c r="E106" s="273"/>
      <c r="F106" s="273"/>
      <c r="G106" s="273"/>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9" t="str">
        <f>'[3]Itens Novos'!D16</f>
        <v>MONTAGEM E DESMONTAGEM DE FÔRMA DE PILARES RETANGULARES E ESTRUTURAS SIMILARES, PÉ-DIREITO SIMPLES, EM CHAPA DE MADEIRA COMPENSADA RESINADA, 6 UTILIZAÇÕES. AF_09/2020</v>
      </c>
      <c r="C111" s="270"/>
      <c r="D111" s="270"/>
      <c r="E111" s="270"/>
      <c r="F111" s="270"/>
      <c r="G111" s="270"/>
      <c r="H111" s="270"/>
      <c r="I111" s="271"/>
      <c r="K111" s="92"/>
    </row>
    <row r="112" spans="1:11" ht="14.45" customHeight="1" x14ac:dyDescent="0.25">
      <c r="A112" s="86"/>
      <c r="B112" s="272"/>
      <c r="C112" s="273"/>
      <c r="D112" s="273"/>
      <c r="E112" s="273"/>
      <c r="F112" s="273"/>
      <c r="G112" s="273"/>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9" t="str">
        <f>'[3]Itens Novos'!D17</f>
        <v>MONTAGEM E DESMONTAGEM DE FÔRMA DE VIGA, ESCORAMENTO METÁLICO, PÉ-DIREITO SIMPLES, EM CHAPA DE MADEIRA RESINADA, 6 UTILIZAÇÕES. AF_09/2020</v>
      </c>
      <c r="C126" s="270"/>
      <c r="D126" s="270"/>
      <c r="E126" s="270"/>
      <c r="F126" s="270"/>
      <c r="G126" s="270"/>
      <c r="H126" s="270"/>
      <c r="I126" s="271"/>
      <c r="K126" s="92"/>
    </row>
    <row r="127" spans="1:11" x14ac:dyDescent="0.25">
      <c r="A127" s="86"/>
      <c r="B127" s="272"/>
      <c r="C127" s="273"/>
      <c r="D127" s="273"/>
      <c r="E127" s="273"/>
      <c r="F127" s="273"/>
      <c r="G127" s="273"/>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9" t="str">
        <f>'[3]Itens Novos'!D18</f>
        <v>ARMAÇÃO DE PILAR OU VIGA DE ESTRUTURA CONVENCIONAL DE CONCRETO ARMADO UTILIZANDO AÇO CA-60 DE 5,0 MM - MONTAGEM. AF_06/2022</v>
      </c>
      <c r="C134" s="270"/>
      <c r="D134" s="270"/>
      <c r="E134" s="270"/>
      <c r="F134" s="270"/>
      <c r="G134" s="270"/>
      <c r="H134" s="270"/>
      <c r="I134" s="271"/>
      <c r="K134" s="92"/>
    </row>
    <row r="135" spans="1:11" ht="14.45" customHeight="1" x14ac:dyDescent="0.25">
      <c r="A135" s="86"/>
      <c r="B135" s="272"/>
      <c r="C135" s="273"/>
      <c r="D135" s="273"/>
      <c r="E135" s="273"/>
      <c r="F135" s="273"/>
      <c r="G135" s="273"/>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9" t="str">
        <f>'[3]Itens Novos'!D19</f>
        <v>ARMAÇÃO DE PILAR OU VIGA DE ESTRUTURA CONVENCIONAL DE CONCRETO ARMADO UTILIZANDO AÇO CA-50 DE 8,0 MM - MONTAGEM. AF_06/2022</v>
      </c>
      <c r="C142" s="270"/>
      <c r="D142" s="270"/>
      <c r="E142" s="270"/>
      <c r="F142" s="270"/>
      <c r="G142" s="270"/>
      <c r="H142" s="270"/>
      <c r="I142" s="271"/>
      <c r="K142" s="92"/>
    </row>
    <row r="143" spans="1:11" ht="14.45" customHeight="1" x14ac:dyDescent="0.25">
      <c r="A143" s="86"/>
      <c r="B143" s="272"/>
      <c r="C143" s="273"/>
      <c r="D143" s="273"/>
      <c r="E143" s="273"/>
      <c r="F143" s="273"/>
      <c r="G143" s="273"/>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9" t="str">
        <f>'[3]Itens Novos'!D20</f>
        <v>ARMAÇÃO DE PILAR OU VIGA DE ESTRUTURA CONVENCIONAL DE CONCRETO ARMADO UTILIZANDO AÇO CA-50 DE 10,0 MM - MONTAGEM. AF_06/2022</v>
      </c>
      <c r="C148" s="270"/>
      <c r="D148" s="270"/>
      <c r="E148" s="270"/>
      <c r="F148" s="270"/>
      <c r="G148" s="270"/>
      <c r="H148" s="270"/>
      <c r="I148" s="271"/>
    </row>
    <row r="149" spans="1:11" x14ac:dyDescent="0.25">
      <c r="A149" s="86"/>
      <c r="B149" s="272"/>
      <c r="C149" s="273"/>
      <c r="D149" s="273"/>
      <c r="E149" s="273"/>
      <c r="F149" s="273"/>
      <c r="G149" s="273"/>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9" t="str">
        <f>'[3]Itens Novos'!D21</f>
        <v>CONCRETO FCK = 20MPA, TRAÇO 1:2,7:3 (EM MASSA SECA DE CIMENTO/ AREIA MÉDIA/ BRITA 1) - PREPARO MECÂNICO COM BETONEIRA 400 L. AF_05/2021</v>
      </c>
      <c r="C154" s="270"/>
      <c r="D154" s="270"/>
      <c r="E154" s="270"/>
      <c r="F154" s="270"/>
      <c r="G154" s="270"/>
      <c r="H154" s="270"/>
      <c r="I154" s="271"/>
    </row>
    <row r="155" spans="1:11" x14ac:dyDescent="0.25">
      <c r="A155" s="86"/>
      <c r="B155" s="272"/>
      <c r="C155" s="273"/>
      <c r="D155" s="273"/>
      <c r="E155" s="273"/>
      <c r="F155" s="273"/>
      <c r="G155" s="273"/>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9" t="str">
        <f>'[3]Itens Novos'!D22</f>
        <v>LANÇAMENTO COM USO DE BALDES, ADENSAMENTO E ACABAMENTO DE CONCRETO EM ESTRUTURAS. AF_02/2022</v>
      </c>
      <c r="C163" s="270"/>
      <c r="D163" s="270"/>
      <c r="E163" s="270"/>
      <c r="F163" s="270"/>
      <c r="G163" s="270"/>
      <c r="H163" s="270"/>
      <c r="I163" s="271"/>
    </row>
    <row r="164" spans="1:11" x14ac:dyDescent="0.25">
      <c r="A164" s="86"/>
      <c r="B164" s="272"/>
      <c r="C164" s="273"/>
      <c r="D164" s="273"/>
      <c r="E164" s="273"/>
      <c r="F164" s="273"/>
      <c r="G164" s="273"/>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9" t="str">
        <f>'[3]Itens Novos'!D23</f>
        <v>Grade em metalon</v>
      </c>
      <c r="C172" s="270"/>
      <c r="D172" s="270"/>
      <c r="E172" s="270"/>
      <c r="F172" s="270"/>
      <c r="G172" s="270"/>
      <c r="H172" s="270"/>
      <c r="I172" s="271"/>
    </row>
    <row r="173" spans="1:11" x14ac:dyDescent="0.25">
      <c r="A173" s="86"/>
      <c r="B173" s="272"/>
      <c r="C173" s="273"/>
      <c r="D173" s="273"/>
      <c r="E173" s="273"/>
      <c r="F173" s="273"/>
      <c r="G173" s="273"/>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9"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70"/>
      <c r="D178" s="270"/>
      <c r="E178" s="270"/>
      <c r="F178" s="270"/>
      <c r="G178" s="270"/>
      <c r="H178" s="270"/>
      <c r="I178" s="271"/>
    </row>
    <row r="179" spans="1:11" x14ac:dyDescent="0.25">
      <c r="A179" s="86"/>
      <c r="B179" s="272"/>
      <c r="C179" s="273"/>
      <c r="D179" s="273"/>
      <c r="E179" s="273"/>
      <c r="F179" s="273"/>
      <c r="G179" s="273"/>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9" t="str">
        <f>'[3]Itens Novos'!D26</f>
        <v>ATERRO C/COMPACTAÇÃO MECÂNICA E CONTROLE, MAT. DE AQUISIÇÃO</v>
      </c>
      <c r="C183" s="270"/>
      <c r="D183" s="270"/>
      <c r="E183" s="270"/>
      <c r="F183" s="270"/>
      <c r="G183" s="270"/>
      <c r="H183" s="270"/>
      <c r="I183" s="271"/>
    </row>
    <row r="184" spans="1:11" x14ac:dyDescent="0.25">
      <c r="A184" s="86"/>
      <c r="B184" s="272"/>
      <c r="C184" s="273"/>
      <c r="D184" s="273"/>
      <c r="E184" s="273"/>
      <c r="F184" s="273"/>
      <c r="G184" s="273"/>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9" t="str">
        <f>'[3]Itens Novos'!D27</f>
        <v>Aterro de áreas sem aquisição de material, com espalhamento mecânico, sem compactação e sem transporte</v>
      </c>
      <c r="C188" s="270"/>
      <c r="D188" s="270"/>
      <c r="E188" s="270"/>
      <c r="F188" s="270"/>
      <c r="G188" s="270"/>
      <c r="H188" s="270"/>
      <c r="I188" s="271"/>
    </row>
    <row r="189" spans="1:11" x14ac:dyDescent="0.25">
      <c r="A189" s="86"/>
      <c r="B189" s="272"/>
      <c r="C189" s="273"/>
      <c r="D189" s="273"/>
      <c r="E189" s="273"/>
      <c r="F189" s="273"/>
      <c r="G189" s="273"/>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79" t="s">
        <v>1114</v>
      </c>
      <c r="D1" s="179"/>
      <c r="E1" s="179"/>
      <c r="F1" s="179"/>
      <c r="G1" s="179"/>
      <c r="H1" s="179"/>
      <c r="I1" s="179"/>
      <c r="J1" s="179"/>
      <c r="K1" s="179"/>
      <c r="L1" s="180"/>
      <c r="M1" s="27"/>
      <c r="N1" s="27"/>
      <c r="O1" s="27"/>
      <c r="P1" s="27"/>
      <c r="Q1" s="27"/>
    </row>
    <row r="2" spans="1:17" s="28" customFormat="1" ht="12.75" customHeight="1" x14ac:dyDescent="0.25">
      <c r="A2" s="25"/>
      <c r="B2" s="26"/>
      <c r="C2" s="179"/>
      <c r="D2" s="179"/>
      <c r="E2" s="179"/>
      <c r="F2" s="179"/>
      <c r="G2" s="179"/>
      <c r="H2" s="179"/>
      <c r="I2" s="179"/>
      <c r="J2" s="179"/>
      <c r="K2" s="179"/>
      <c r="L2" s="180"/>
      <c r="M2" s="27"/>
      <c r="N2" s="27"/>
      <c r="O2" s="27"/>
      <c r="P2" s="27"/>
      <c r="Q2" s="27"/>
    </row>
    <row r="3" spans="1:17" s="28" customFormat="1" ht="12.75" customHeight="1" x14ac:dyDescent="0.25">
      <c r="A3" s="25"/>
      <c r="C3" s="179"/>
      <c r="D3" s="179"/>
      <c r="E3" s="179"/>
      <c r="F3" s="179"/>
      <c r="G3" s="179"/>
      <c r="H3" s="179"/>
      <c r="I3" s="179"/>
      <c r="J3" s="179"/>
      <c r="K3" s="179"/>
      <c r="L3" s="180"/>
      <c r="M3" s="27"/>
      <c r="N3" s="27"/>
      <c r="O3" s="27"/>
      <c r="P3" s="27"/>
      <c r="Q3" s="27"/>
    </row>
    <row r="4" spans="1:17" s="28" customFormat="1" ht="12.75" customHeight="1" x14ac:dyDescent="0.25">
      <c r="A4" s="25"/>
      <c r="B4" s="29" t="s">
        <v>978</v>
      </c>
      <c r="C4" s="179"/>
      <c r="D4" s="179"/>
      <c r="E4" s="179"/>
      <c r="F4" s="179"/>
      <c r="G4" s="179"/>
      <c r="H4" s="179"/>
      <c r="I4" s="179"/>
      <c r="J4" s="179"/>
      <c r="K4" s="179"/>
      <c r="L4" s="180"/>
      <c r="M4" s="27"/>
      <c r="N4" s="27"/>
      <c r="O4" s="27"/>
      <c r="P4" s="27"/>
      <c r="Q4" s="27"/>
    </row>
    <row r="5" spans="1:17" s="28" customFormat="1" ht="12.75" customHeight="1" x14ac:dyDescent="0.25">
      <c r="A5" s="30"/>
      <c r="B5" s="29" t="s">
        <v>979</v>
      </c>
      <c r="C5" s="181"/>
      <c r="D5" s="181"/>
      <c r="E5" s="181"/>
      <c r="F5" s="181"/>
      <c r="G5" s="181"/>
      <c r="H5" s="181"/>
      <c r="I5" s="181"/>
      <c r="J5" s="181"/>
      <c r="K5" s="181"/>
      <c r="L5" s="182"/>
      <c r="M5" s="27"/>
      <c r="N5" s="27"/>
      <c r="O5" s="27"/>
      <c r="P5" s="27"/>
      <c r="Q5" s="27"/>
    </row>
    <row r="6" spans="1:17" s="28" customFormat="1" ht="24" customHeight="1" x14ac:dyDescent="0.25">
      <c r="A6" s="183" t="s">
        <v>980</v>
      </c>
      <c r="B6" s="184"/>
      <c r="C6" s="184"/>
      <c r="D6" s="184"/>
      <c r="E6" s="184"/>
      <c r="F6" s="185"/>
      <c r="G6" s="186" t="s">
        <v>981</v>
      </c>
      <c r="H6" s="187"/>
      <c r="I6" s="187"/>
      <c r="J6" s="188"/>
      <c r="K6" s="31" t="s">
        <v>982</v>
      </c>
      <c r="L6" s="31" t="s">
        <v>983</v>
      </c>
      <c r="M6" s="27"/>
      <c r="N6" s="27"/>
      <c r="O6" s="27"/>
      <c r="P6" s="27"/>
      <c r="Q6" s="27"/>
    </row>
    <row r="7" spans="1:17" s="28" customFormat="1" ht="12.75" customHeight="1" x14ac:dyDescent="0.25">
      <c r="A7" s="189" t="s">
        <v>64</v>
      </c>
      <c r="B7" s="190"/>
      <c r="C7" s="190"/>
      <c r="D7" s="190"/>
      <c r="E7" s="190"/>
      <c r="F7" s="191"/>
      <c r="G7" s="189" t="s">
        <v>979</v>
      </c>
      <c r="H7" s="190"/>
      <c r="I7" s="190"/>
      <c r="J7" s="191"/>
      <c r="K7" s="178"/>
      <c r="L7" s="195" t="s">
        <v>1115</v>
      </c>
      <c r="M7" s="27"/>
      <c r="N7" s="27"/>
      <c r="O7" s="27"/>
      <c r="P7" s="27"/>
      <c r="Q7" s="27"/>
    </row>
    <row r="8" spans="1:17" s="28" customFormat="1" ht="6" customHeight="1" x14ac:dyDescent="0.25">
      <c r="A8" s="192"/>
      <c r="B8" s="193"/>
      <c r="C8" s="193"/>
      <c r="D8" s="193"/>
      <c r="E8" s="193"/>
      <c r="F8" s="194"/>
      <c r="G8" s="192"/>
      <c r="H8" s="193"/>
      <c r="I8" s="193"/>
      <c r="J8" s="194"/>
      <c r="K8" s="178"/>
      <c r="L8" s="196"/>
      <c r="M8" s="27"/>
      <c r="N8" s="27"/>
      <c r="O8" s="27"/>
      <c r="P8" s="27"/>
      <c r="Q8" s="27"/>
    </row>
    <row r="9" spans="1:17" s="28" customFormat="1" ht="29.45" customHeight="1" x14ac:dyDescent="0.25">
      <c r="A9" s="183" t="s">
        <v>984</v>
      </c>
      <c r="B9" s="184"/>
      <c r="C9" s="184"/>
      <c r="D9" s="184"/>
      <c r="E9" s="184"/>
      <c r="F9" s="185"/>
      <c r="G9" s="197" t="s">
        <v>985</v>
      </c>
      <c r="H9" s="197"/>
      <c r="I9" s="197"/>
      <c r="J9" s="197"/>
      <c r="K9" s="32" t="s">
        <v>986</v>
      </c>
      <c r="L9" s="33" t="s">
        <v>987</v>
      </c>
      <c r="M9" s="27"/>
      <c r="N9" s="27"/>
      <c r="O9" s="27"/>
      <c r="P9" s="27"/>
      <c r="Q9" s="27"/>
    </row>
    <row r="10" spans="1:17" s="28" customFormat="1" ht="12.75" customHeight="1" x14ac:dyDescent="0.25">
      <c r="A10" s="189" t="s">
        <v>1005</v>
      </c>
      <c r="B10" s="190"/>
      <c r="C10" s="190"/>
      <c r="D10" s="190"/>
      <c r="E10" s="190"/>
      <c r="F10" s="191"/>
      <c r="G10" s="198" t="s">
        <v>1028</v>
      </c>
      <c r="H10" s="198"/>
      <c r="I10" s="198"/>
      <c r="J10" s="198"/>
      <c r="K10" s="178">
        <v>45035</v>
      </c>
      <c r="L10" s="178">
        <v>45492</v>
      </c>
      <c r="M10" s="27"/>
      <c r="N10" s="27"/>
      <c r="O10" s="27"/>
      <c r="P10" s="27"/>
      <c r="Q10" s="27"/>
    </row>
    <row r="11" spans="1:17" s="28" customFormat="1" ht="3.6" customHeight="1" x14ac:dyDescent="0.25">
      <c r="A11" s="192"/>
      <c r="B11" s="193"/>
      <c r="C11" s="193"/>
      <c r="D11" s="193"/>
      <c r="E11" s="193"/>
      <c r="F11" s="194"/>
      <c r="G11" s="198"/>
      <c r="H11" s="198"/>
      <c r="I11" s="198"/>
      <c r="J11" s="198"/>
      <c r="K11" s="178"/>
      <c r="L11" s="178"/>
      <c r="M11" s="27"/>
      <c r="N11" s="27"/>
      <c r="O11" s="27"/>
      <c r="P11" s="27"/>
      <c r="Q11" s="27"/>
    </row>
    <row r="12" spans="1:17" s="28" customFormat="1" ht="12.75" x14ac:dyDescent="0.25">
      <c r="A12" s="197" t="s">
        <v>988</v>
      </c>
      <c r="B12" s="197"/>
      <c r="C12" s="197" t="s">
        <v>989</v>
      </c>
      <c r="D12" s="197"/>
      <c r="E12" s="197"/>
      <c r="F12" s="197"/>
      <c r="G12" s="197" t="s">
        <v>990</v>
      </c>
      <c r="H12" s="197"/>
      <c r="I12" s="204" t="s">
        <v>991</v>
      </c>
      <c r="J12" s="204"/>
      <c r="K12" s="205" t="s">
        <v>992</v>
      </c>
      <c r="L12" s="205"/>
      <c r="M12" s="27"/>
      <c r="N12" s="27"/>
      <c r="O12" s="27"/>
      <c r="P12" s="27"/>
      <c r="Q12" s="27"/>
    </row>
    <row r="13" spans="1:17" s="28" customFormat="1" ht="12.75" x14ac:dyDescent="0.25">
      <c r="A13" s="198" t="s">
        <v>1029</v>
      </c>
      <c r="B13" s="198"/>
      <c r="C13" s="198" t="s">
        <v>1030</v>
      </c>
      <c r="D13" s="198"/>
      <c r="E13" s="198"/>
      <c r="F13" s="198"/>
      <c r="G13" s="199">
        <f>I373</f>
        <v>10383143.213076012</v>
      </c>
      <c r="H13" s="200"/>
      <c r="I13" s="203">
        <f>J373</f>
        <v>183782.79759343335</v>
      </c>
      <c r="J13" s="203"/>
      <c r="K13" s="198" t="s">
        <v>1116</v>
      </c>
      <c r="L13" s="198"/>
      <c r="M13" s="27"/>
      <c r="N13" s="27"/>
      <c r="O13" s="27"/>
      <c r="P13" s="27"/>
      <c r="Q13" s="27"/>
    </row>
    <row r="14" spans="1:17" s="28" customFormat="1" ht="15" customHeight="1" x14ac:dyDescent="0.25">
      <c r="A14" s="198"/>
      <c r="B14" s="198"/>
      <c r="C14" s="198"/>
      <c r="D14" s="198"/>
      <c r="E14" s="198"/>
      <c r="F14" s="198"/>
      <c r="G14" s="201"/>
      <c r="H14" s="202"/>
      <c r="I14" s="203"/>
      <c r="J14" s="203"/>
      <c r="K14" s="198"/>
      <c r="L14" s="198"/>
      <c r="M14" s="27"/>
      <c r="N14" s="27"/>
      <c r="O14" s="27"/>
      <c r="P14" s="27"/>
      <c r="Q14" s="27"/>
    </row>
    <row r="15" spans="1:17" s="28" customFormat="1" ht="12.75" x14ac:dyDescent="0.25">
      <c r="A15" s="207"/>
      <c r="B15" s="207"/>
      <c r="C15" s="207"/>
      <c r="D15" s="207"/>
      <c r="E15" s="207"/>
      <c r="F15" s="207"/>
      <c r="G15" s="207"/>
      <c r="H15" s="207"/>
      <c r="I15" s="207"/>
      <c r="J15" s="207"/>
      <c r="K15" s="207"/>
      <c r="L15" s="207"/>
      <c r="M15" s="27"/>
      <c r="N15" s="27"/>
      <c r="O15" s="27"/>
      <c r="P15" s="27"/>
      <c r="Q15" s="27"/>
    </row>
    <row r="16" spans="1:17" s="36" customFormat="1" ht="12.75" x14ac:dyDescent="0.2">
      <c r="A16" s="208" t="s">
        <v>993</v>
      </c>
      <c r="B16" s="209" t="s">
        <v>994</v>
      </c>
      <c r="C16" s="209" t="s">
        <v>995</v>
      </c>
      <c r="D16" s="209" t="s">
        <v>996</v>
      </c>
      <c r="E16" s="34"/>
      <c r="F16" s="208" t="s">
        <v>997</v>
      </c>
      <c r="G16" s="208"/>
      <c r="H16" s="208"/>
      <c r="I16" s="210" t="s">
        <v>998</v>
      </c>
      <c r="J16" s="210"/>
      <c r="K16" s="210"/>
      <c r="L16" s="211" t="s">
        <v>999</v>
      </c>
      <c r="M16" s="35"/>
      <c r="N16" s="35"/>
      <c r="O16" s="35"/>
      <c r="P16" s="35"/>
      <c r="Q16" s="35"/>
    </row>
    <row r="17" spans="1:17" s="36" customFormat="1" ht="39" customHeight="1" x14ac:dyDescent="0.2">
      <c r="A17" s="208"/>
      <c r="B17" s="209"/>
      <c r="C17" s="209"/>
      <c r="D17" s="209"/>
      <c r="E17" s="34" t="s">
        <v>996</v>
      </c>
      <c r="F17" s="34" t="s">
        <v>1000</v>
      </c>
      <c r="G17" s="34" t="s">
        <v>1001</v>
      </c>
      <c r="H17" s="37" t="s">
        <v>1002</v>
      </c>
      <c r="I17" s="37" t="s">
        <v>1000</v>
      </c>
      <c r="J17" s="37" t="s">
        <v>1001</v>
      </c>
      <c r="K17" s="37" t="s">
        <v>1002</v>
      </c>
      <c r="L17" s="211"/>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6"/>
      <c r="C376" s="206"/>
      <c r="D376" s="206"/>
      <c r="E376" s="206"/>
      <c r="F376" s="206"/>
      <c r="G376" s="206"/>
      <c r="H376" s="206"/>
      <c r="I376" s="206"/>
      <c r="J376" s="206"/>
      <c r="K376" s="206"/>
      <c r="L376" s="206"/>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4" t="s">
        <v>1035</v>
      </c>
      <c r="B1" s="264"/>
      <c r="C1" s="264"/>
      <c r="D1" s="264"/>
      <c r="E1" s="264"/>
      <c r="F1" s="264"/>
      <c r="G1" s="264"/>
      <c r="H1" s="264"/>
      <c r="I1" s="264"/>
    </row>
    <row r="2" spans="1:11" x14ac:dyDescent="0.25">
      <c r="A2" s="265" t="s">
        <v>1036</v>
      </c>
      <c r="B2" s="265" t="s">
        <v>1037</v>
      </c>
      <c r="C2" s="266" t="s">
        <v>1038</v>
      </c>
      <c r="D2" s="266"/>
      <c r="E2" s="266"/>
      <c r="F2" s="266"/>
      <c r="G2" s="266" t="s">
        <v>1039</v>
      </c>
      <c r="H2" s="266"/>
      <c r="I2" s="267" t="s">
        <v>1040</v>
      </c>
    </row>
    <row r="3" spans="1:11" x14ac:dyDescent="0.25">
      <c r="A3" s="265"/>
      <c r="B3" s="265"/>
      <c r="C3" s="80" t="s">
        <v>1041</v>
      </c>
      <c r="D3" s="80" t="s">
        <v>1042</v>
      </c>
      <c r="E3" s="80" t="s">
        <v>1043</v>
      </c>
      <c r="F3" s="80" t="s">
        <v>1044</v>
      </c>
      <c r="G3" s="80" t="s">
        <v>1045</v>
      </c>
      <c r="H3" s="80" t="s">
        <v>1046</v>
      </c>
      <c r="I3" s="267"/>
    </row>
    <row r="5" spans="1:11" x14ac:dyDescent="0.25">
      <c r="A5" s="85" t="s">
        <v>1117</v>
      </c>
      <c r="B5" s="269" t="str">
        <f>'[1]BM_02.'!B18</f>
        <v>SERVIÇOS PRELIMINARES</v>
      </c>
      <c r="C5" s="270"/>
      <c r="D5" s="270"/>
      <c r="E5" s="270"/>
      <c r="F5" s="270"/>
      <c r="G5" s="270"/>
      <c r="H5" s="270"/>
      <c r="I5" s="271"/>
    </row>
    <row r="6" spans="1:11" x14ac:dyDescent="0.25">
      <c r="A6" s="130"/>
      <c r="B6" s="131"/>
      <c r="C6" s="132"/>
      <c r="D6" s="132"/>
      <c r="E6" s="132"/>
      <c r="F6" s="132"/>
      <c r="G6" s="132"/>
      <c r="H6" s="132"/>
      <c r="I6" s="133"/>
    </row>
    <row r="7" spans="1:11" ht="23.25" customHeight="1" x14ac:dyDescent="0.25">
      <c r="A7" s="86" t="s">
        <v>1118</v>
      </c>
      <c r="B7" s="268" t="str">
        <f>'[1]BM_02.'!B22</f>
        <v>LOCACAO CONVENCIONAL DE OBRA, UTILIZANDO GABARITO DE TÁBUAS CORRIDAS PONTALETADAS A CADA 2,00M -  2 UTILIZAÇÕES. AF_10/2018</v>
      </c>
      <c r="C7" s="268"/>
      <c r="D7" s="268"/>
      <c r="E7" s="268"/>
      <c r="F7" s="268"/>
      <c r="G7" s="268"/>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9" t="str">
        <f>'[1]BM_02.'!B28</f>
        <v>MOVIMENTO DE TERRA</v>
      </c>
      <c r="C12" s="270"/>
      <c r="D12" s="270"/>
      <c r="E12" s="270"/>
      <c r="F12" s="270"/>
      <c r="G12" s="270"/>
      <c r="H12" s="270"/>
      <c r="I12" s="271"/>
    </row>
    <row r="14" spans="1:11" ht="26.25" customHeight="1" x14ac:dyDescent="0.25">
      <c r="A14" s="86" t="s">
        <v>1110</v>
      </c>
      <c r="B14" s="268"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8"/>
      <c r="D14" s="268"/>
      <c r="E14" s="268"/>
      <c r="F14" s="268"/>
      <c r="G14" s="268"/>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8" t="str">
        <f>'[1]BM_02.'!B35</f>
        <v>ATERRO C/COMPACTAÇÃO MECÂNICA E CONTROLE, MAT. DE AQUISIÇÃO</v>
      </c>
      <c r="C80" s="268"/>
      <c r="D80" s="268"/>
      <c r="E80" s="268"/>
      <c r="F80" s="268"/>
      <c r="G80" s="268"/>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8" t="str">
        <f>'[1]BM_02.'!B39</f>
        <v>LASTRO DE CONCRETO MAGRO, APLICADO EM BLOCOS DE COROAMENTO OU SAPATAS, ESPESSURA DE 5 CM. AF_08/2017</v>
      </c>
      <c r="C148" s="268"/>
      <c r="D148" s="268"/>
      <c r="E148" s="268"/>
      <c r="F148" s="268"/>
      <c r="G148" s="268"/>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8" t="str">
        <f>'[1]BM_02.'!B40</f>
        <v>CONCRETO USINADO BOMBEAVEL, CLASSE DE RESISTENCIA C40, COM BRITA 0 E 1, SLUMP = 100 +/- 20 MM, INCLUI SERVICO DE BOMBEAMENTO (NBR 8953)</v>
      </c>
      <c r="C200" s="268"/>
      <c r="D200" s="268"/>
      <c r="E200" s="268"/>
      <c r="F200" s="268"/>
      <c r="G200" s="268"/>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8" t="str">
        <f>'[1]BM_02.'!B41</f>
        <v>LANÇAMENTO COM USO DE BOMBA, ADENSAMENTO E ACABAMENTO DE CONCRETO EM ESTRUTURAS. AF_02/2022</v>
      </c>
      <c r="C259" s="268"/>
      <c r="D259" s="268"/>
      <c r="E259" s="268"/>
      <c r="F259" s="268"/>
      <c r="G259" s="268"/>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8" t="str">
        <f>'[1]BM_02.'!B42</f>
        <v>ARMAÇÃO DE BLOCO, VIGA BALDRAME E SAPATA UTILIZANDO AÇO CA-60 DE 5 MM - MONTAGEM. AF_06/2017</v>
      </c>
      <c r="C313" s="268"/>
      <c r="D313" s="268"/>
      <c r="E313" s="268"/>
      <c r="F313" s="268"/>
      <c r="G313" s="268"/>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8" t="str">
        <f>'[1]BM_02.'!B45</f>
        <v>ARMAÇÃO DE BLOCO, VIGA BALDRAME OU SAPATA UTILIZANDO AÇO CA-50 DE 10 MM - MONTAGEM. AF_06/2017</v>
      </c>
      <c r="C381" s="268"/>
      <c r="D381" s="268"/>
      <c r="E381" s="268"/>
      <c r="F381" s="268"/>
      <c r="G381" s="268"/>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8" t="str">
        <f>'[1]BM_02.'!B46</f>
        <v>ARMAÇÃO DE BLOCO, VIGA BALDRAME OU SAPATA UTILIZANDO AÇO CA-50 DE 12,5 MM - MONTAGEM. AF_06/2017</v>
      </c>
      <c r="C485" s="268"/>
      <c r="D485" s="268"/>
      <c r="E485" s="268"/>
      <c r="F485" s="268"/>
      <c r="G485" s="268"/>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8" t="str">
        <f>'[1]BM_02.'!B47</f>
        <v>ARMAÇÃO DE BLOCO, VIGA BALDRAME OU SAPATA UTILIZANDO AÇO CA-50 DE 16 MM - MONTAGEM. AF_06/2017</v>
      </c>
      <c r="C520" s="268"/>
      <c r="D520" s="268"/>
      <c r="E520" s="268"/>
      <c r="F520" s="268"/>
      <c r="G520" s="268"/>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8" t="str">
        <f>'[1]BM_02.'!B48</f>
        <v>ARMAÇÃO DE BLOCO, VIGA BALDRAME OU SAPATA UTILIZANDO AÇO CA-50 DE 20 MM - MONTAGEM. AF_06/2017</v>
      </c>
      <c r="C530" s="268"/>
      <c r="D530" s="268"/>
      <c r="E530" s="268"/>
      <c r="F530" s="268"/>
      <c r="G530" s="268"/>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2" t="str">
        <f>'[1]BM_02.'!B49</f>
        <v>FABRICAÇÃO, MONTAGEM E DESMONTAGEM DE FÔRMA PARA SAPATA, EM CHAPA DE MADEIRA COMPENSADA RESINADA, E=17 MM, 2 UTILIZAÇÕES. AF_06/2017</v>
      </c>
      <c r="C536" s="273"/>
      <c r="D536" s="273"/>
      <c r="E536" s="273"/>
      <c r="F536" s="273"/>
      <c r="G536" s="273"/>
      <c r="H536" s="274"/>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8" t="str">
        <f>'[1]BM_02.'!B54</f>
        <v>CONCRETO USINADO BOMBEAVEL, CLASSE DE RESISTENCIA C40, COM BRITA 0 E 1, SLUMP = 100 +/- 20 MM, INCLUI SERVICO DE BOMBEAMENTO (NBR 8953)</v>
      </c>
      <c r="C592" s="268"/>
      <c r="D592" s="268"/>
      <c r="E592" s="268"/>
      <c r="F592" s="268"/>
      <c r="G592" s="268"/>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8" t="str">
        <f>'[1]BM_02.'!B55</f>
        <v>LANÇAMENTO COM USO DE BOMBA, ADENSAMENTO E ACABAMENTO DE CONCRETO EM ESTRUTURAS. AF_02/2022</v>
      </c>
      <c r="C658" s="268"/>
      <c r="D658" s="268"/>
      <c r="E658" s="268"/>
      <c r="F658" s="268"/>
      <c r="G658" s="268"/>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2" t="str">
        <f>'[1]BM_02.'!B67</f>
        <v>MONTAGEM E DESMONTAGEM DE FÔRMA DE PILARES RETANGULARES E ESTRUTURAS SIMILARES, PÉ-DIREITO SIMPLES, EM CHAPA DE MADEIRA COMPENSADA RESINADA, 4 UTILIZAÇÕES. AF_09/2020</v>
      </c>
      <c r="C724" s="273"/>
      <c r="D724" s="273"/>
      <c r="E724" s="273"/>
      <c r="F724" s="273"/>
      <c r="G724" s="273"/>
      <c r="H724" s="274"/>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9" t="str">
        <f>'[1]BM_02.'!B355</f>
        <v>PEDRA ARGAMASSADA COM CIMENTO E AREIA 1:3, 40% DE ARGAMASSA EM VOLUME - AREIA E PEDRA DE MÃO COMERCIAIS - FORNECIMENTO E ASSENTAMENTO. AF_08/2022</v>
      </c>
      <c r="C793" s="270"/>
      <c r="D793" s="270"/>
      <c r="E793" s="270"/>
      <c r="F793" s="270"/>
      <c r="G793" s="270"/>
      <c r="H793" s="270"/>
      <c r="I793" s="271"/>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9" t="str">
        <f>'[1]BM_02.'!B357</f>
        <v>REATERRO MANUAL DE VALAS COM COMPACTAÇÃO MECANIZADA. AF_04/2016</v>
      </c>
      <c r="C808" s="270"/>
      <c r="D808" s="270"/>
      <c r="E808" s="270"/>
      <c r="F808" s="270"/>
      <c r="G808" s="270"/>
      <c r="H808" s="270"/>
      <c r="I808" s="271"/>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9" t="str">
        <f>'[1]BM_02.'!B360</f>
        <v>ALVENARIA DE TIJOLO CERÂMICO FURADO (9x19x19)cm C/ARGAMASSA MISTA DE CAL HIDRATADA ESP=20 cm</v>
      </c>
      <c r="C818" s="270"/>
      <c r="D818" s="270"/>
      <c r="E818" s="270"/>
      <c r="F818" s="270"/>
      <c r="G818" s="270"/>
      <c r="H818" s="270"/>
      <c r="I818" s="271"/>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9" t="str">
        <f>'[1]BM_02.'!B361</f>
        <v>ALVENARIA DE VEDAÇÃO DE BLOCOS CERÂMICOS FURADOS NA HORIZONTAL DE 9X19X19 CM (ESPESSURA 9 CM) E ARGAMASSA DE ASSENTAMENTO COM PREPARO EM BETONEIRA. AF_12/2021</v>
      </c>
      <c r="C826" s="270"/>
      <c r="D826" s="270"/>
      <c r="E826" s="270"/>
      <c r="F826" s="270"/>
      <c r="G826" s="270"/>
      <c r="H826" s="270"/>
      <c r="I826" s="271"/>
    </row>
    <row r="827" spans="1:9" x14ac:dyDescent="0.25">
      <c r="A827" s="86"/>
      <c r="B827" s="272"/>
      <c r="C827" s="273"/>
      <c r="D827" s="273"/>
      <c r="E827" s="273"/>
      <c r="F827" s="273"/>
      <c r="G827" s="274"/>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9" t="str">
        <f>'[1]BM_02.'!B363</f>
        <v>FABRICAÇÃO, MONTAGEM E DESMONTAGEM DE FÔRMA PARA VIGA BALDRAME, EM CHAPA DE MADEIRA COMPENSADA RESINADA, E=17 MM, 4 UTILIZAÇÕES. AF_06/2017</v>
      </c>
      <c r="C836" s="270"/>
      <c r="D836" s="270"/>
      <c r="E836" s="270"/>
      <c r="F836" s="270"/>
      <c r="G836" s="270"/>
      <c r="H836" s="270"/>
      <c r="I836" s="271"/>
    </row>
    <row r="837" spans="1:9" x14ac:dyDescent="0.25">
      <c r="A837" s="86"/>
      <c r="B837" s="272"/>
      <c r="C837" s="273"/>
      <c r="D837" s="273"/>
      <c r="E837" s="273"/>
      <c r="F837" s="273"/>
      <c r="G837" s="273"/>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9" t="str">
        <f>'[1]BM_02.'!B364</f>
        <v>MONTAGEM E DESMONTAGEM DE FÔRMA DE PILARES RETANGULARES E ESTRUTURAS SIMILARES, PÉ-DIREITO SIMPLES, EM CHAPA DE MADEIRA COMPENSADA RESINADA, 6 UTILIZAÇÕES. AF_09/2020</v>
      </c>
      <c r="C842" s="270"/>
      <c r="D842" s="270"/>
      <c r="E842" s="270"/>
      <c r="F842" s="270"/>
      <c r="G842" s="270"/>
      <c r="H842" s="270"/>
      <c r="I842" s="271"/>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9" t="str">
        <f>'[1]BM_02.'!B365</f>
        <v>MONTAGEM E DESMONTAGEM DE FÔRMA DE VIGA, ESCORAMENTO METÁLICO, PÉ-DIREITO SIMPLES, EM CHAPA DE MADEIRA RESINADA, 6 UTILIZAÇÕES. AF_09/2020</v>
      </c>
      <c r="C859" s="270"/>
      <c r="D859" s="270"/>
      <c r="E859" s="270"/>
      <c r="F859" s="270"/>
      <c r="G859" s="270"/>
      <c r="H859" s="270"/>
      <c r="I859" s="271"/>
    </row>
    <row r="860" spans="1:9" x14ac:dyDescent="0.25">
      <c r="A860" s="86"/>
      <c r="B860" s="272"/>
      <c r="C860" s="273"/>
      <c r="D860" s="273"/>
      <c r="E860" s="273"/>
      <c r="F860" s="273"/>
      <c r="G860" s="273"/>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9" t="str">
        <f>'[1]BM_02.'!B366</f>
        <v>ARMAÇÃO DE PILAR OU VIGA DE ESTRUTURA CONVENCIONAL DE CONCRETO ARMADO UTILIZANDO AÇO CA-60 DE 5,0 MM - MONTAGEM. AF_06/2022</v>
      </c>
      <c r="C867" s="270"/>
      <c r="D867" s="270"/>
      <c r="E867" s="270"/>
      <c r="F867" s="270"/>
      <c r="G867" s="270"/>
      <c r="H867" s="270"/>
      <c r="I867" s="271"/>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9" t="str">
        <f>'[1]BM_02.'!B368</f>
        <v>ARMAÇÃO DE PILAR OU VIGA DE ESTRUTURA CONVENCIONAL DE CONCRETO ARMADO UTILIZANDO AÇO CA-50 DE 10,0 MM - MONTAGEM. AF_06/2022</v>
      </c>
      <c r="C878" s="270"/>
      <c r="D878" s="270"/>
      <c r="E878" s="270"/>
      <c r="F878" s="270"/>
      <c r="G878" s="270"/>
      <c r="H878" s="270"/>
      <c r="I878" s="271"/>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9" t="str">
        <f>'[1]BM_02.'!B369</f>
        <v>CONCRETO FCK = 20MPA, TRAÇO 1:2,7:3 (EM MASSA SECA DE CIMENTO/ AREIA MÉDIA/ BRITA 1) - PREPARO MECÂNICO COM BETONEIRA 400 L. AF_05/2021</v>
      </c>
      <c r="C886" s="270"/>
      <c r="D886" s="270"/>
      <c r="E886" s="270"/>
      <c r="F886" s="270"/>
      <c r="G886" s="270"/>
      <c r="H886" s="270"/>
      <c r="I886" s="271"/>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9" t="str">
        <f>'[1]BM_02.'!B370</f>
        <v>LANÇAMENTO COM USO DE BALDES, ADENSAMENTO E ACABAMENTO DE CONCRETO EM ESTRUTURAS. AF_02/2022</v>
      </c>
      <c r="C897" s="270"/>
      <c r="D897" s="270"/>
      <c r="E897" s="270"/>
      <c r="F897" s="270"/>
      <c r="G897" s="270"/>
      <c r="H897" s="270"/>
      <c r="I897" s="271"/>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9" t="str">
        <f>'[1]BM_02.'!B371</f>
        <v>Grade em metalon</v>
      </c>
      <c r="C908" s="270"/>
      <c r="D908" s="270"/>
      <c r="E908" s="270"/>
      <c r="F908" s="270"/>
      <c r="G908" s="270"/>
      <c r="H908" s="270"/>
      <c r="I908" s="271"/>
    </row>
    <row r="909" spans="1:9" x14ac:dyDescent="0.25">
      <c r="A909" s="86"/>
      <c r="B909" s="272"/>
      <c r="C909" s="273"/>
      <c r="D909" s="273"/>
      <c r="E909" s="273"/>
      <c r="F909" s="273"/>
      <c r="G909" s="273"/>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1210</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45222</v>
      </c>
      <c r="K7" s="125" t="s">
        <v>1212</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147601.79999999999</v>
      </c>
      <c r="I11" s="203"/>
      <c r="J11" s="198" t="s">
        <v>1213</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1215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1235</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45267</v>
      </c>
      <c r="K7" s="125" t="s">
        <v>1236</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82148.47</v>
      </c>
      <c r="I11" s="203"/>
      <c r="J11" s="198" t="s">
        <v>1237</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6"/>
      <c r="C362" s="206"/>
      <c r="D362" s="206"/>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30</vt:i4>
      </vt:variant>
      <vt:variant>
        <vt:lpstr>Intervalos Nomeados</vt:lpstr>
      </vt:variant>
      <vt:variant>
        <vt:i4>24</vt:i4>
      </vt:variant>
    </vt:vector>
  </HeadingPairs>
  <TitlesOfParts>
    <vt:vector size="54"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BM_13</vt:lpstr>
      <vt:lpstr>MEMÓRIA13</vt:lpstr>
      <vt:lpstr>BM_14</vt:lpstr>
      <vt:lpstr>MEMÓRIA14</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BM_13!Area_de_impressao</vt:lpstr>
      <vt:lpstr>BM_14!Area_de_impressao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lpstr>MEMÓRIA13!Area_de_impressao</vt:lpstr>
      <vt:lpstr>MEMÓRIA14!Area_de_impressao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2025-02-19T13:52:33Z</dcterms:modified>
</cp:coreProperties>
</file>