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202300"/>
  <xr:revisionPtr revIDLastSave="0" documentId="13_ncr:1_{83D63B74-25DC-4293-9C87-DBAAE385E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ARIA" sheetId="1" r:id="rId1"/>
    <sheet name="RESUMO" sheetId="2" r:id="rId2"/>
  </sheets>
  <definedNames>
    <definedName name="JR_PAGE_ANCHOR_0_1">'PLANILHA ORCAMENTARIA'!$A$1</definedName>
    <definedName name="JR_PAGE_ANCHOR_1_1">RESUMO!$A$1</definedName>
    <definedName name="JR_PAGE_ANCHOR_2_1">#REF!</definedName>
    <definedName name="JR_PAGE_ANCHOR_3_1">#REF!</definedName>
    <definedName name="JR_PAGE_ANCHOR_4_1">#REF!</definedName>
    <definedName name="JR_PAGE_ANCHOR_5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1" i="1" s="1"/>
  <c r="D7" i="2" s="1"/>
  <c r="D9" i="2"/>
  <c r="D8" i="2"/>
  <c r="D6" i="2"/>
  <c r="D5" i="2"/>
  <c r="D4" i="2"/>
  <c r="J8" i="1"/>
  <c r="I8" i="1"/>
  <c r="J10" i="1"/>
  <c r="J9" i="1"/>
  <c r="I10" i="1"/>
  <c r="I9" i="1"/>
  <c r="I6" i="1"/>
  <c r="J6" i="1"/>
  <c r="J7" i="1"/>
  <c r="I7" i="1"/>
  <c r="J4" i="1"/>
  <c r="I5" i="1"/>
  <c r="I4" i="1" s="1"/>
  <c r="J12" i="1" s="1"/>
  <c r="J5" i="1"/>
</calcChain>
</file>

<file path=xl/sharedStrings.xml><?xml version="1.0" encoding="utf-8"?>
<sst xmlns="http://schemas.openxmlformats.org/spreadsheetml/2006/main" count="50" uniqueCount="37">
  <si>
    <t>ITEM</t>
  </si>
  <si>
    <t>CÓDIGO</t>
  </si>
  <si>
    <t>DESCRIÇÃO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</si>
  <si>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</si>
  <si>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</si>
  <si>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</si>
  <si>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</si>
  <si>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</si>
  <si>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</si>
  <si>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</si>
  <si>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</si>
  <si>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SERVIÇOS PRELIMINARES</t>
  </si>
  <si>
    <t>1.1</t>
  </si>
  <si>
    <t>S00051</t>
  </si>
  <si>
    <t>Placa de obra em chapa aço galvanizado, instalada - Rev 02_01/2022</t>
  </si>
  <si>
    <t>ORSE</t>
  </si>
  <si>
    <t>m2</t>
  </si>
  <si>
    <t>2</t>
  </si>
  <si>
    <t>MOVIMENTO DE TERRA</t>
  </si>
  <si>
    <t>2.1</t>
  </si>
  <si>
    <t>100575</t>
  </si>
  <si>
    <t>REGULARIZAÇÃO DE SUPERFÍCIES COM MOTONIVELADORA. AF_09/2024</t>
  </si>
  <si>
    <t>SINAPI</t>
  </si>
  <si>
    <t>M2</t>
  </si>
  <si>
    <t>3</t>
  </si>
  <si>
    <t>PAVIMENTAÇÃO</t>
  </si>
  <si>
    <t>3.1</t>
  </si>
  <si>
    <t>101169</t>
  </si>
  <si>
    <t>EXECUÇÃO DE PAVIMENTO EM PARALELEPÍPEDOS, REJUNTAMENTO COM ARGAMASSA TRAÇO 1:3 (CIMENTO E AREIA). AF_05/2020</t>
  </si>
  <si>
    <t>3.2</t>
  </si>
  <si>
    <t xml:space="preserve">04.910.02) </t>
  </si>
  <si>
    <t>FORNECIMENTO E APLICAÇÃO DE MEIO FIO EM PEDRA GRANÍTICA.</t>
  </si>
  <si>
    <t>Composições Próprias</t>
  </si>
  <si>
    <t>M</t>
  </si>
  <si>
    <t>VALOR BDI TOTAL:</t>
  </si>
  <si>
    <t>VALOR ORÇAMENTO: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</si>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</sst>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6" x14ac:knownFonts="1">
    <font>
      <sz val="11"/>
      <color theme="1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11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0" fontId="0" fillId="10" borderId="0" xfId="0" applyFill="1" applyAlignment="1" applyProtection="1">
      <alignment wrapText="1"/>
      <protection locked="0"/>
    </xf>
    <xf numFmtId="0" fontId="1" fillId="14" borderId="1" xfId="0" applyFont="1" applyFill="1" applyBorder="1" applyAlignment="1">
      <alignment horizontal="left" vertical="center" wrapText="1"/>
    </xf>
    <xf numFmtId="164" fontId="1" fillId="15" borderId="1" xfId="0" applyNumberFormat="1" applyFont="1" applyFill="1" applyBorder="1" applyAlignment="1">
      <alignment horizontal="right" vertical="center" wrapText="1"/>
    </xf>
    <xf numFmtId="4" fontId="1" fillId="16" borderId="1" xfId="0" applyNumberFormat="1" applyFont="1" applyFill="1" applyBorder="1" applyAlignment="1">
      <alignment horizontal="right" vertical="center" wrapText="1"/>
    </xf>
    <xf numFmtId="0" fontId="3" fillId="17" borderId="1" xfId="0" applyFont="1" applyFill="1" applyBorder="1" applyAlignment="1">
      <alignment horizontal="right" vertical="center" wrapText="1"/>
    </xf>
    <xf numFmtId="10" fontId="0" fillId="0" borderId="0" xfId="1" applyNumberFormat="1" applyFont="1"/>
    <xf numFmtId="2" fontId="0" fillId="0" borderId="0" xfId="0" applyNumberFormat="1"/>
    <xf numFmtId="0" fontId="3" fillId="11" borderId="2" xfId="0" applyFont="1" applyFill="1" applyBorder="1" applyAlignment="1">
      <alignment horizontal="right" vertical="center" wrapText="1"/>
    </xf>
    <xf numFmtId="0" fontId="4" fillId="12" borderId="1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0" fillId="13" borderId="1" xfId="0" applyFill="1" applyBorder="1" applyAlignment="1" applyProtection="1">
      <alignment wrapText="1"/>
      <protection locked="0"/>
    </xf>
    <xf numFmtId="0" fontId="1" fillId="14" borderId="1" xfId="0" applyFont="1" applyFill="1" applyBorder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769620</xdr:colOff>
      <xdr:row>1</xdr:row>
      <xdr:rowOff>0</xdr:rowOff>
    </xdr:to>
    <xdr:pic>
      <xdr:nvPicPr>
        <xdr:cNvPr id="501305025" name="Picture">
          <a:extLst>
            <a:ext uri="{FF2B5EF4-FFF2-40B4-BE49-F238E27FC236}">
              <a16:creationId xmlns:a16="http://schemas.microsoft.com/office/drawing/2014/main" id="{00000000-0008-0000-0000-0000C14EE11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0972800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53410366" name="Picture">
          <a:extLst>
            <a:ext uri="{FF2B5EF4-FFF2-40B4-BE49-F238E27FC236}">
              <a16:creationId xmlns:a16="http://schemas.microsoft.com/office/drawing/2014/main" id="{00000000-0008-0000-0100-00003EDB240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4"/>
  <sheetViews>
    <sheetView tabSelected="1" workbookViewId="0">
      <selection activeCell="L9" sqref="L9"/>
    </sheetView>
  </sheetViews>
  <sheetFormatPr defaultRowHeight="14.4" x14ac:dyDescent="0.3"/>
  <cols>
    <col min="1" max="1" width="9.33203125" customWidth="1"/>
    <col min="2" max="2" width="13.44140625" customWidth="1"/>
    <col min="3" max="3" width="54.44140625" bestFit="1" customWidth="1"/>
    <col min="4" max="4" width="12.44140625" customWidth="1"/>
    <col min="5" max="5" width="9.33203125" customWidth="1"/>
    <col min="6" max="9" width="12.44140625" customWidth="1"/>
    <col min="10" max="10" width="11.33203125" bestFit="1" customWidth="1"/>
    <col min="12" max="12" width="7.109375" bestFit="1" customWidth="1"/>
    <col min="13" max="13" width="10.5546875" bestFit="1" customWidth="1"/>
  </cols>
  <sheetData>
    <row r="1" spans="1:13" ht="99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3" ht="12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/>
      <c r="I2" s="19" t="s">
        <v>7</v>
      </c>
      <c r="J2" s="19"/>
    </row>
    <row r="3" spans="1:13" ht="10.050000000000001" customHeight="1" x14ac:dyDescent="0.3">
      <c r="A3" s="19"/>
      <c r="B3" s="19"/>
      <c r="C3" s="19"/>
      <c r="D3" s="19"/>
      <c r="E3" s="19"/>
      <c r="F3" s="19"/>
      <c r="G3" s="1" t="s">
        <v>8</v>
      </c>
      <c r="H3" s="1" t="s">
        <v>9</v>
      </c>
      <c r="I3" s="1" t="s">
        <v>8</v>
      </c>
      <c r="J3" s="1" t="s">
        <v>9</v>
      </c>
    </row>
    <row r="4" spans="1:13" ht="19.95" customHeight="1" x14ac:dyDescent="0.3">
      <c r="A4" s="2" t="s">
        <v>10</v>
      </c>
      <c r="B4" s="17" t="s">
        <v>11</v>
      </c>
      <c r="C4" s="17"/>
      <c r="D4" s="17"/>
      <c r="E4" s="17"/>
      <c r="F4" s="17"/>
      <c r="G4" s="17"/>
      <c r="H4" s="17"/>
      <c r="I4" s="3">
        <f>I5</f>
        <v>1545.0419999999999</v>
      </c>
      <c r="J4" s="3">
        <f>J5</f>
        <v>2154.576</v>
      </c>
      <c r="L4" s="13"/>
    </row>
    <row r="5" spans="1:13" x14ac:dyDescent="0.3">
      <c r="A5" s="4" t="s">
        <v>12</v>
      </c>
      <c r="B5" s="5" t="s">
        <v>13</v>
      </c>
      <c r="C5" s="4" t="s">
        <v>14</v>
      </c>
      <c r="D5" s="5" t="s">
        <v>15</v>
      </c>
      <c r="E5" s="5" t="s">
        <v>16</v>
      </c>
      <c r="F5" s="6">
        <v>6</v>
      </c>
      <c r="G5" s="7">
        <v>257.50700000000001</v>
      </c>
      <c r="H5" s="7">
        <v>359.096</v>
      </c>
      <c r="I5" s="7">
        <f>G5*F5</f>
        <v>1545.0419999999999</v>
      </c>
      <c r="J5" s="7">
        <f>H5*F5</f>
        <v>2154.576</v>
      </c>
    </row>
    <row r="6" spans="1:13" ht="19.95" customHeight="1" x14ac:dyDescent="0.3">
      <c r="A6" s="2" t="s">
        <v>17</v>
      </c>
      <c r="B6" s="17" t="s">
        <v>18</v>
      </c>
      <c r="C6" s="17"/>
      <c r="D6" s="17"/>
      <c r="E6" s="17"/>
      <c r="F6" s="17"/>
      <c r="G6" s="17"/>
      <c r="H6" s="17"/>
      <c r="I6" s="3">
        <f>I7</f>
        <v>49729.453499999996</v>
      </c>
      <c r="J6" s="3">
        <f>J7</f>
        <v>69136.069499999998</v>
      </c>
    </row>
    <row r="7" spans="1:13" x14ac:dyDescent="0.3">
      <c r="A7" s="4" t="s">
        <v>19</v>
      </c>
      <c r="B7" s="5" t="s">
        <v>20</v>
      </c>
      <c r="C7" s="4" t="s">
        <v>21</v>
      </c>
      <c r="D7" s="5" t="s">
        <v>22</v>
      </c>
      <c r="E7" s="5" t="s">
        <v>23</v>
      </c>
      <c r="F7" s="6">
        <v>40430.449999999997</v>
      </c>
      <c r="G7" s="7">
        <v>1.23</v>
      </c>
      <c r="H7" s="7">
        <v>1.71</v>
      </c>
      <c r="I7" s="7">
        <f>G7*F7</f>
        <v>49729.453499999996</v>
      </c>
      <c r="J7" s="7">
        <f>H7*F7</f>
        <v>69136.069499999998</v>
      </c>
    </row>
    <row r="8" spans="1:13" ht="19.95" customHeight="1" x14ac:dyDescent="0.3">
      <c r="A8" s="2" t="s">
        <v>24</v>
      </c>
      <c r="B8" s="17" t="s">
        <v>25</v>
      </c>
      <c r="C8" s="17"/>
      <c r="D8" s="17"/>
      <c r="E8" s="17"/>
      <c r="F8" s="17"/>
      <c r="G8" s="17"/>
      <c r="H8" s="17"/>
      <c r="I8" s="3">
        <f>SUM(I9:I10)</f>
        <v>2638931.3925000001</v>
      </c>
      <c r="J8" s="3">
        <f>SUM(J9:J10)</f>
        <v>3680213.8319999999</v>
      </c>
    </row>
    <row r="9" spans="1:13" ht="15.6" x14ac:dyDescent="0.3">
      <c r="A9" s="4" t="s">
        <v>26</v>
      </c>
      <c r="B9" s="5" t="s">
        <v>27</v>
      </c>
      <c r="C9" s="4" t="s">
        <v>28</v>
      </c>
      <c r="D9" s="5" t="s">
        <v>22</v>
      </c>
      <c r="E9" s="5" t="s">
        <v>23</v>
      </c>
      <c r="F9" s="6">
        <v>40430.449999999997</v>
      </c>
      <c r="G9" s="7">
        <v>57.45</v>
      </c>
      <c r="H9" s="7">
        <v>80.12</v>
      </c>
      <c r="I9" s="7">
        <f>G9*F9</f>
        <v>2322729.3525</v>
      </c>
      <c r="J9" s="7">
        <f>H9*F9</f>
        <v>3239287.6540000001</v>
      </c>
      <c r="M9" s="14"/>
    </row>
    <row r="10" spans="1:13" x14ac:dyDescent="0.3">
      <c r="A10" s="4" t="s">
        <v>29</v>
      </c>
      <c r="B10" s="5" t="s">
        <v>30</v>
      </c>
      <c r="C10" s="4" t="s">
        <v>31</v>
      </c>
      <c r="D10" s="5" t="s">
        <v>32</v>
      </c>
      <c r="E10" s="5" t="s">
        <v>33</v>
      </c>
      <c r="F10" s="6">
        <v>12547.7</v>
      </c>
      <c r="G10" s="7">
        <v>25.2</v>
      </c>
      <c r="H10" s="7">
        <v>35.14</v>
      </c>
      <c r="I10" s="7">
        <f>G10*F10</f>
        <v>316202.04000000004</v>
      </c>
      <c r="J10" s="7">
        <f>H10*F10</f>
        <v>440926.17800000001</v>
      </c>
      <c r="M10" s="14"/>
    </row>
    <row r="11" spans="1:13" ht="15" customHeight="1" x14ac:dyDescent="0.3">
      <c r="A11" s="8"/>
      <c r="B11" s="8"/>
      <c r="C11" s="8"/>
      <c r="D11" s="8"/>
      <c r="E11" s="8"/>
      <c r="F11" s="8"/>
      <c r="G11" s="8"/>
      <c r="H11" s="15" t="s">
        <v>34</v>
      </c>
      <c r="I11" s="15"/>
      <c r="J11" s="3">
        <f>J13-J12</f>
        <v>1061298.5894999998</v>
      </c>
    </row>
    <row r="12" spans="1:13" ht="15" customHeight="1" x14ac:dyDescent="0.3">
      <c r="A12" s="8"/>
      <c r="B12" s="8"/>
      <c r="C12" s="8"/>
      <c r="D12" s="8"/>
      <c r="E12" s="8"/>
      <c r="F12" s="8"/>
      <c r="G12" s="8"/>
      <c r="H12" s="15" t="s">
        <v>35</v>
      </c>
      <c r="I12" s="15"/>
      <c r="J12" s="3">
        <f>SUM(I4,I6,I8)</f>
        <v>2690205.8880000003</v>
      </c>
      <c r="M12" s="14"/>
    </row>
    <row r="13" spans="1:13" ht="15" customHeight="1" x14ac:dyDescent="0.3">
      <c r="A13" s="8"/>
      <c r="B13" s="8"/>
      <c r="C13" s="8"/>
      <c r="D13" s="8"/>
      <c r="E13" s="8"/>
      <c r="F13" s="8"/>
      <c r="G13" s="8"/>
      <c r="H13" s="15" t="s">
        <v>36</v>
      </c>
      <c r="I13" s="15"/>
      <c r="J13" s="3">
        <f>SUM(J4,J6,J8)</f>
        <v>3751504.4775</v>
      </c>
    </row>
    <row r="14" spans="1:13" ht="15" customHeight="1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</row>
  </sheetData>
  <mergeCells count="16">
    <mergeCell ref="A1:J1"/>
    <mergeCell ref="A2:A3"/>
    <mergeCell ref="B2:B3"/>
    <mergeCell ref="C2:C3"/>
    <mergeCell ref="D2:D3"/>
    <mergeCell ref="E2:E3"/>
    <mergeCell ref="F2:F3"/>
    <mergeCell ref="G2:H2"/>
    <mergeCell ref="I2:J2"/>
    <mergeCell ref="H13:I13"/>
    <mergeCell ref="A14:J14"/>
    <mergeCell ref="B4:H4"/>
    <mergeCell ref="B6:H6"/>
    <mergeCell ref="B8:H8"/>
    <mergeCell ref="H11:I11"/>
    <mergeCell ref="H12:I12"/>
  </mergeCells>
  <pageMargins left="0.5" right="0.5" top="0.5" bottom="0.5" header="0" footer="0"/>
  <pageSetup paperSize="77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10"/>
  <sheetViews>
    <sheetView workbookViewId="0">
      <selection activeCell="G13" sqref="G13"/>
    </sheetView>
  </sheetViews>
  <sheetFormatPr defaultRowHeight="14.4" x14ac:dyDescent="0.3"/>
  <cols>
    <col min="1" max="1" width="9.33203125" customWidth="1"/>
    <col min="2" max="2" width="62.44140625" customWidth="1"/>
    <col min="3" max="3" width="22.77734375" customWidth="1"/>
    <col min="4" max="4" width="12.44140625" customWidth="1"/>
    <col min="5" max="5" width="8.33203125" customWidth="1"/>
  </cols>
  <sheetData>
    <row r="1" spans="1:5" ht="43.95" customHeight="1" x14ac:dyDescent="0.3">
      <c r="A1" s="20"/>
      <c r="B1" s="20"/>
      <c r="C1" s="20"/>
      <c r="D1" s="20"/>
      <c r="E1" s="20"/>
    </row>
    <row r="2" spans="1:5" ht="22.05" customHeight="1" x14ac:dyDescent="0.3">
      <c r="A2" s="20"/>
      <c r="B2" s="20"/>
      <c r="C2" s="20"/>
      <c r="D2" s="20"/>
      <c r="E2" s="20"/>
    </row>
    <row r="3" spans="1:5" ht="33" customHeight="1" x14ac:dyDescent="0.3">
      <c r="A3" s="20"/>
      <c r="B3" s="20"/>
      <c r="C3" s="20"/>
      <c r="D3" s="20"/>
      <c r="E3" s="20"/>
    </row>
    <row r="4" spans="1:5" ht="19.95" customHeight="1" x14ac:dyDescent="0.3">
      <c r="A4" s="9" t="s">
        <v>10</v>
      </c>
      <c r="B4" s="21" t="s">
        <v>11</v>
      </c>
      <c r="C4" s="21"/>
      <c r="D4" s="10">
        <f>'PLANILHA ORCAMENTARIA'!J4</f>
        <v>2154.576</v>
      </c>
      <c r="E4" s="11"/>
    </row>
    <row r="5" spans="1:5" ht="19.95" customHeight="1" x14ac:dyDescent="0.3">
      <c r="A5" s="9" t="s">
        <v>17</v>
      </c>
      <c r="B5" s="21" t="s">
        <v>18</v>
      </c>
      <c r="C5" s="21"/>
      <c r="D5" s="10">
        <f>'PLANILHA ORCAMENTARIA'!J6</f>
        <v>69136.069499999998</v>
      </c>
      <c r="E5" s="11"/>
    </row>
    <row r="6" spans="1:5" ht="19.95" customHeight="1" x14ac:dyDescent="0.3">
      <c r="A6" s="9" t="s">
        <v>24</v>
      </c>
      <c r="B6" s="21" t="s">
        <v>25</v>
      </c>
      <c r="C6" s="21"/>
      <c r="D6" s="10">
        <f>'PLANILHA ORCAMENTARIA'!J8</f>
        <v>3680213.8319999999</v>
      </c>
      <c r="E6" s="11"/>
    </row>
    <row r="7" spans="1:5" ht="15" customHeight="1" x14ac:dyDescent="0.3">
      <c r="A7" s="8"/>
      <c r="B7" s="8"/>
      <c r="C7" s="12" t="s">
        <v>34</v>
      </c>
      <c r="D7" s="10">
        <f>'PLANILHA ORCAMENTARIA'!J11</f>
        <v>1061298.5894999998</v>
      </c>
      <c r="E7" s="11"/>
    </row>
    <row r="8" spans="1:5" ht="15" customHeight="1" x14ac:dyDescent="0.3">
      <c r="A8" s="8"/>
      <c r="B8" s="8"/>
      <c r="C8" s="12" t="s">
        <v>35</v>
      </c>
      <c r="D8" s="10">
        <f>'PLANILHA ORCAMENTARIA'!J12</f>
        <v>2690205.8880000003</v>
      </c>
      <c r="E8" s="8"/>
    </row>
    <row r="9" spans="1:5" ht="15" customHeight="1" x14ac:dyDescent="0.3">
      <c r="A9" s="8"/>
      <c r="B9" s="8"/>
      <c r="C9" s="12" t="s">
        <v>36</v>
      </c>
      <c r="D9" s="10">
        <f>'PLANILHA ORCAMENTARIA'!J13</f>
        <v>3751504.4775</v>
      </c>
      <c r="E9" s="8"/>
    </row>
    <row r="10" spans="1:5" ht="15" customHeight="1" x14ac:dyDescent="0.3">
      <c r="A10" s="16"/>
      <c r="B10" s="16"/>
      <c r="C10" s="16"/>
      <c r="D10" s="16"/>
      <c r="E10" s="8"/>
    </row>
  </sheetData>
  <mergeCells count="5">
    <mergeCell ref="A1:E3"/>
    <mergeCell ref="B4:C4"/>
    <mergeCell ref="B5:C5"/>
    <mergeCell ref="B6:C6"/>
    <mergeCell ref="A10:D10"/>
  </mergeCells>
  <pageMargins left="0.5" right="0.5" top="0.5" bottom="0.5" header="0" footer="0"/>
  <pageSetup paperSize="77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ORCAMENTARIA</vt:lpstr>
      <vt:lpstr>RESUMO</vt:lpstr>
      <vt:lpstr>JR_PAGE_ANCHOR_0_1</vt:lpstr>
      <vt:lpstr>JR_PAGE_ANCHOR_1_1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2025-12-04T19:56:02Z</dcterms:created>
  <dcterms:modified xsi:type="dcterms:W3CDTF">2025-12-04T20:40:32Z</dcterms:modified>
</cp:coreProperties>
</file>