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FB9E5CB-661F-48A4-9F52-8F266FA0E007}" xr6:coauthVersionLast="47" xr6:coauthVersionMax="47" xr10:uidLastSave="{00000000-0000-0000-0000-000000000000}"/>
  <bookViews>
    <workbookView xWindow="-120" yWindow="-120" windowWidth="20730" windowHeight="11160" firstSheet="5" activeTab="11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Planilha1" sheetId="1" r:id="rId13"/>
  </sheets>
  <externalReferences>
    <externalReference r:id="rId14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8">'BM 05'!$A$1:$Q$268</definedName>
    <definedName name="_xlnm.Print_Area" localSheetId="10">'BM 06'!$A$1:$Q$268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  <definedName name="_xlnm.Print_Area" localSheetId="9">'Memória 05'!$A$1:$D$266</definedName>
    <definedName name="_xlnm.Print_Area" localSheetId="11">'Memória 06'!$A$1:$D$266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1" i="13" l="1"/>
  <c r="D192" i="13"/>
  <c r="E177" i="13"/>
  <c r="G176" i="13"/>
  <c r="G175" i="13"/>
  <c r="E175" i="13"/>
  <c r="E174" i="13"/>
  <c r="E74" i="13"/>
  <c r="E73" i="13"/>
  <c r="D73" i="13"/>
  <c r="D74" i="13" s="1"/>
  <c r="E70" i="13"/>
  <c r="E57" i="13"/>
  <c r="E52" i="13"/>
  <c r="E53" i="13" s="1"/>
  <c r="E47" i="13"/>
  <c r="D47" i="13"/>
  <c r="E45" i="13"/>
  <c r="E44" i="13"/>
  <c r="M267" i="12"/>
  <c r="P267" i="12" s="1"/>
  <c r="Q267" i="12" s="1"/>
  <c r="L267" i="12"/>
  <c r="O267" i="12" s="1"/>
  <c r="K267" i="12"/>
  <c r="N267" i="12" s="1"/>
  <c r="L266" i="12"/>
  <c r="O266" i="12" s="1"/>
  <c r="K266" i="12"/>
  <c r="N266" i="12" s="1"/>
  <c r="I266" i="12"/>
  <c r="F266" i="12"/>
  <c r="J266" i="12" s="1"/>
  <c r="N265" i="12"/>
  <c r="L265" i="12"/>
  <c r="M265" i="12" s="1"/>
  <c r="P265" i="12" s="1"/>
  <c r="K265" i="12"/>
  <c r="J265" i="12"/>
  <c r="I265" i="12"/>
  <c r="F265" i="12"/>
  <c r="L264" i="12"/>
  <c r="K264" i="12"/>
  <c r="M264" i="12" s="1"/>
  <c r="P264" i="12" s="1"/>
  <c r="I264" i="12"/>
  <c r="F264" i="12"/>
  <c r="L263" i="12"/>
  <c r="K263" i="12"/>
  <c r="I263" i="12"/>
  <c r="N262" i="12"/>
  <c r="L262" i="12"/>
  <c r="O262" i="12" s="1"/>
  <c r="K262" i="12"/>
  <c r="M262" i="12" s="1"/>
  <c r="P262" i="12" s="1"/>
  <c r="J262" i="12"/>
  <c r="I262" i="12"/>
  <c r="F262" i="12"/>
  <c r="L261" i="12"/>
  <c r="K261" i="12"/>
  <c r="I261" i="12"/>
  <c r="F261" i="12"/>
  <c r="N260" i="12"/>
  <c r="L260" i="12"/>
  <c r="O260" i="12" s="1"/>
  <c r="K260" i="12"/>
  <c r="M260" i="12" s="1"/>
  <c r="P260" i="12" s="1"/>
  <c r="J260" i="12"/>
  <c r="I260" i="12"/>
  <c r="F260" i="12"/>
  <c r="L259" i="12"/>
  <c r="K259" i="12"/>
  <c r="I259" i="12"/>
  <c r="L258" i="12"/>
  <c r="O258" i="12" s="1"/>
  <c r="K258" i="12"/>
  <c r="I258" i="12"/>
  <c r="F258" i="12"/>
  <c r="N257" i="12"/>
  <c r="L257" i="12"/>
  <c r="O257" i="12" s="1"/>
  <c r="K257" i="12"/>
  <c r="M257" i="12" s="1"/>
  <c r="P257" i="12" s="1"/>
  <c r="J257" i="12"/>
  <c r="Q257" i="12" s="1"/>
  <c r="I257" i="12"/>
  <c r="F257" i="12"/>
  <c r="L256" i="12"/>
  <c r="O256" i="12" s="1"/>
  <c r="K256" i="12"/>
  <c r="I256" i="12"/>
  <c r="F256" i="12"/>
  <c r="N255" i="12"/>
  <c r="L255" i="12"/>
  <c r="O255" i="12" s="1"/>
  <c r="K255" i="12"/>
  <c r="M255" i="12" s="1"/>
  <c r="P255" i="12" s="1"/>
  <c r="J255" i="12"/>
  <c r="I255" i="12"/>
  <c r="F255" i="12"/>
  <c r="L254" i="12"/>
  <c r="K254" i="12"/>
  <c r="M254" i="12" s="1"/>
  <c r="P254" i="12" s="1"/>
  <c r="I254" i="12"/>
  <c r="F254" i="12"/>
  <c r="N253" i="12"/>
  <c r="L253" i="12"/>
  <c r="O253" i="12" s="1"/>
  <c r="K253" i="12"/>
  <c r="M253" i="12" s="1"/>
  <c r="P253" i="12" s="1"/>
  <c r="J253" i="12"/>
  <c r="I253" i="12"/>
  <c r="F253" i="12"/>
  <c r="L252" i="12"/>
  <c r="K252" i="12"/>
  <c r="I252" i="12"/>
  <c r="F252" i="12"/>
  <c r="N251" i="12"/>
  <c r="L251" i="12"/>
  <c r="O251" i="12" s="1"/>
  <c r="K251" i="12"/>
  <c r="M251" i="12" s="1"/>
  <c r="P251" i="12" s="1"/>
  <c r="J251" i="12"/>
  <c r="Q251" i="12" s="1"/>
  <c r="I251" i="12"/>
  <c r="F251" i="12"/>
  <c r="L250" i="12"/>
  <c r="O250" i="12" s="1"/>
  <c r="K250" i="12"/>
  <c r="I250" i="12"/>
  <c r="F250" i="12"/>
  <c r="N249" i="12"/>
  <c r="L249" i="12"/>
  <c r="O249" i="12" s="1"/>
  <c r="K249" i="12"/>
  <c r="M249" i="12" s="1"/>
  <c r="P249" i="12" s="1"/>
  <c r="J249" i="12"/>
  <c r="Q249" i="12" s="1"/>
  <c r="I249" i="12"/>
  <c r="F249" i="12"/>
  <c r="L248" i="12"/>
  <c r="O248" i="12" s="1"/>
  <c r="K248" i="12"/>
  <c r="M248" i="12" s="1"/>
  <c r="P248" i="12" s="1"/>
  <c r="I248" i="12"/>
  <c r="F248" i="12"/>
  <c r="N247" i="12"/>
  <c r="L247" i="12"/>
  <c r="O247" i="12" s="1"/>
  <c r="K247" i="12"/>
  <c r="M247" i="12" s="1"/>
  <c r="P247" i="12" s="1"/>
  <c r="J247" i="12"/>
  <c r="I247" i="12"/>
  <c r="F247" i="12"/>
  <c r="L246" i="12"/>
  <c r="K246" i="12"/>
  <c r="I246" i="12"/>
  <c r="N245" i="12"/>
  <c r="L245" i="12"/>
  <c r="O245" i="12" s="1"/>
  <c r="K245" i="12"/>
  <c r="I245" i="12"/>
  <c r="F245" i="12"/>
  <c r="Q244" i="12"/>
  <c r="O244" i="12"/>
  <c r="M244" i="12"/>
  <c r="P244" i="12" s="1"/>
  <c r="L244" i="12"/>
  <c r="K244" i="12"/>
  <c r="N244" i="12" s="1"/>
  <c r="J244" i="12"/>
  <c r="I244" i="12"/>
  <c r="F244" i="12"/>
  <c r="O243" i="12"/>
  <c r="L243" i="12"/>
  <c r="K243" i="12"/>
  <c r="I243" i="12"/>
  <c r="F243" i="12"/>
  <c r="J243" i="12" s="1"/>
  <c r="Q242" i="12"/>
  <c r="O242" i="12"/>
  <c r="M242" i="12"/>
  <c r="P242" i="12" s="1"/>
  <c r="L242" i="12"/>
  <c r="K242" i="12"/>
  <c r="N242" i="12" s="1"/>
  <c r="J242" i="12"/>
  <c r="I242" i="12"/>
  <c r="F242" i="12"/>
  <c r="O241" i="12"/>
  <c r="L241" i="12"/>
  <c r="K241" i="12"/>
  <c r="I241" i="12"/>
  <c r="F241" i="12"/>
  <c r="J241" i="12" s="1"/>
  <c r="O240" i="12"/>
  <c r="M240" i="12"/>
  <c r="P240" i="12" s="1"/>
  <c r="Q240" i="12" s="1"/>
  <c r="L240" i="12"/>
  <c r="K240" i="12"/>
  <c r="N240" i="12" s="1"/>
  <c r="F240" i="12"/>
  <c r="Q239" i="12"/>
  <c r="O239" i="12"/>
  <c r="M239" i="12"/>
  <c r="P239" i="12" s="1"/>
  <c r="L239" i="12"/>
  <c r="K239" i="12"/>
  <c r="N239" i="12" s="1"/>
  <c r="I239" i="12"/>
  <c r="F239" i="12"/>
  <c r="J239" i="12" s="1"/>
  <c r="O238" i="12"/>
  <c r="L238" i="12"/>
  <c r="K238" i="12"/>
  <c r="I238" i="12"/>
  <c r="F238" i="12"/>
  <c r="J238" i="12" s="1"/>
  <c r="L237" i="12"/>
  <c r="K237" i="12"/>
  <c r="L236" i="12"/>
  <c r="O236" i="12" s="1"/>
  <c r="K236" i="12"/>
  <c r="M236" i="12" s="1"/>
  <c r="P236" i="12" s="1"/>
  <c r="I236" i="12"/>
  <c r="F236" i="12"/>
  <c r="N235" i="12"/>
  <c r="L235" i="12"/>
  <c r="O235" i="12" s="1"/>
  <c r="K235" i="12"/>
  <c r="M235" i="12" s="1"/>
  <c r="P235" i="12" s="1"/>
  <c r="J235" i="12"/>
  <c r="I235" i="12"/>
  <c r="F235" i="12"/>
  <c r="L234" i="12"/>
  <c r="K234" i="12"/>
  <c r="M234" i="12" s="1"/>
  <c r="P234" i="12" s="1"/>
  <c r="I234" i="12"/>
  <c r="F234" i="12"/>
  <c r="N233" i="12"/>
  <c r="L233" i="12"/>
  <c r="O233" i="12" s="1"/>
  <c r="K233" i="12"/>
  <c r="M233" i="12" s="1"/>
  <c r="P233" i="12" s="1"/>
  <c r="J233" i="12"/>
  <c r="I233" i="12"/>
  <c r="F233" i="12"/>
  <c r="L232" i="12"/>
  <c r="K232" i="12"/>
  <c r="I232" i="12"/>
  <c r="F232" i="12"/>
  <c r="N231" i="12"/>
  <c r="L231" i="12"/>
  <c r="O231" i="12" s="1"/>
  <c r="K231" i="12"/>
  <c r="M231" i="12" s="1"/>
  <c r="P231" i="12" s="1"/>
  <c r="J231" i="12"/>
  <c r="Q231" i="12" s="1"/>
  <c r="I231" i="12"/>
  <c r="F231" i="12"/>
  <c r="L230" i="12"/>
  <c r="O230" i="12" s="1"/>
  <c r="K230" i="12"/>
  <c r="I230" i="12"/>
  <c r="F230" i="12"/>
  <c r="N229" i="12"/>
  <c r="L229" i="12"/>
  <c r="O229" i="12" s="1"/>
  <c r="K229" i="12"/>
  <c r="M229" i="12" s="1"/>
  <c r="P229" i="12" s="1"/>
  <c r="J229" i="12"/>
  <c r="Q229" i="12" s="1"/>
  <c r="I229" i="12"/>
  <c r="F229" i="12"/>
  <c r="L228" i="12"/>
  <c r="O228" i="12" s="1"/>
  <c r="K228" i="12"/>
  <c r="I228" i="12"/>
  <c r="F228" i="12"/>
  <c r="N227" i="12"/>
  <c r="L227" i="12"/>
  <c r="O227" i="12" s="1"/>
  <c r="K227" i="12"/>
  <c r="M227" i="12" s="1"/>
  <c r="P227" i="12" s="1"/>
  <c r="J227" i="12"/>
  <c r="I227" i="12"/>
  <c r="F227" i="12"/>
  <c r="L226" i="12"/>
  <c r="K226" i="12"/>
  <c r="M226" i="12" s="1"/>
  <c r="P226" i="12" s="1"/>
  <c r="I226" i="12"/>
  <c r="F226" i="12"/>
  <c r="N225" i="12"/>
  <c r="L225" i="12"/>
  <c r="O225" i="12" s="1"/>
  <c r="K225" i="12"/>
  <c r="M225" i="12" s="1"/>
  <c r="P225" i="12" s="1"/>
  <c r="J225" i="12"/>
  <c r="I225" i="12"/>
  <c r="F225" i="12"/>
  <c r="L224" i="12"/>
  <c r="K224" i="12"/>
  <c r="I224" i="12"/>
  <c r="F224" i="12"/>
  <c r="N223" i="12"/>
  <c r="L223" i="12"/>
  <c r="O223" i="12" s="1"/>
  <c r="K223" i="12"/>
  <c r="M223" i="12" s="1"/>
  <c r="P223" i="12" s="1"/>
  <c r="J223" i="12"/>
  <c r="Q223" i="12" s="1"/>
  <c r="I223" i="12"/>
  <c r="F223" i="12"/>
  <c r="L222" i="12"/>
  <c r="O222" i="12" s="1"/>
  <c r="K222" i="12"/>
  <c r="I222" i="12"/>
  <c r="F222" i="12"/>
  <c r="N221" i="12"/>
  <c r="L221" i="12"/>
  <c r="O221" i="12" s="1"/>
  <c r="K221" i="12"/>
  <c r="M221" i="12" s="1"/>
  <c r="P221" i="12" s="1"/>
  <c r="J221" i="12"/>
  <c r="Q221" i="12" s="1"/>
  <c r="I221" i="12"/>
  <c r="F221" i="12"/>
  <c r="L220" i="12"/>
  <c r="O220" i="12" s="1"/>
  <c r="K220" i="12"/>
  <c r="I220" i="12"/>
  <c r="F220" i="12"/>
  <c r="P219" i="12"/>
  <c r="N219" i="12"/>
  <c r="L219" i="12"/>
  <c r="K219" i="12"/>
  <c r="M219" i="12" s="1"/>
  <c r="J219" i="12"/>
  <c r="I219" i="12"/>
  <c r="F219" i="12"/>
  <c r="L218" i="12"/>
  <c r="K218" i="12"/>
  <c r="I218" i="12"/>
  <c r="P217" i="12"/>
  <c r="N217" i="12"/>
  <c r="L217" i="12"/>
  <c r="K217" i="12"/>
  <c r="M217" i="12" s="1"/>
  <c r="J217" i="12"/>
  <c r="Q217" i="12" s="1"/>
  <c r="I217" i="12"/>
  <c r="F217" i="12"/>
  <c r="N216" i="12"/>
  <c r="L216" i="12"/>
  <c r="K216" i="12"/>
  <c r="J216" i="12"/>
  <c r="I216" i="12"/>
  <c r="F216" i="12"/>
  <c r="L215" i="12"/>
  <c r="K215" i="12"/>
  <c r="I215" i="12"/>
  <c r="F215" i="12"/>
  <c r="J215" i="12" s="1"/>
  <c r="L214" i="12"/>
  <c r="K214" i="12"/>
  <c r="M214" i="12" s="1"/>
  <c r="I214" i="12"/>
  <c r="F214" i="12"/>
  <c r="N213" i="12"/>
  <c r="L213" i="12"/>
  <c r="K213" i="12"/>
  <c r="M213" i="12" s="1"/>
  <c r="P213" i="12" s="1"/>
  <c r="J213" i="12"/>
  <c r="I213" i="12"/>
  <c r="F213" i="12"/>
  <c r="N212" i="12"/>
  <c r="L212" i="12"/>
  <c r="K212" i="12"/>
  <c r="J212" i="12"/>
  <c r="I212" i="12"/>
  <c r="F212" i="12"/>
  <c r="O211" i="12"/>
  <c r="N211" i="12"/>
  <c r="L211" i="12"/>
  <c r="K211" i="12"/>
  <c r="M211" i="12" s="1"/>
  <c r="P211" i="12" s="1"/>
  <c r="J211" i="12"/>
  <c r="Q211" i="12" s="1"/>
  <c r="I211" i="12"/>
  <c r="F211" i="12"/>
  <c r="M210" i="12"/>
  <c r="L210" i="12"/>
  <c r="K210" i="12"/>
  <c r="I210" i="12"/>
  <c r="F210" i="12"/>
  <c r="J210" i="12" s="1"/>
  <c r="O209" i="12"/>
  <c r="L209" i="12"/>
  <c r="K209" i="12"/>
  <c r="J209" i="12"/>
  <c r="I209" i="12"/>
  <c r="F209" i="12"/>
  <c r="M208" i="12"/>
  <c r="L208" i="12"/>
  <c r="K208" i="12"/>
  <c r="I208" i="12"/>
  <c r="F208" i="12"/>
  <c r="J208" i="12" s="1"/>
  <c r="O207" i="12"/>
  <c r="L207" i="12"/>
  <c r="K207" i="12"/>
  <c r="J207" i="12"/>
  <c r="I207" i="12"/>
  <c r="F207" i="12"/>
  <c r="M206" i="12"/>
  <c r="P206" i="12" s="1"/>
  <c r="Q206" i="12" s="1"/>
  <c r="L206" i="12"/>
  <c r="K206" i="12"/>
  <c r="N206" i="12" s="1"/>
  <c r="I206" i="12"/>
  <c r="F206" i="12"/>
  <c r="J206" i="12" s="1"/>
  <c r="O205" i="12"/>
  <c r="N205" i="12"/>
  <c r="L205" i="12"/>
  <c r="K205" i="12"/>
  <c r="M205" i="12" s="1"/>
  <c r="P205" i="12" s="1"/>
  <c r="J205" i="12"/>
  <c r="I205" i="12"/>
  <c r="F205" i="12"/>
  <c r="M204" i="12"/>
  <c r="P204" i="12" s="1"/>
  <c r="L204" i="12"/>
  <c r="K204" i="12"/>
  <c r="I204" i="12"/>
  <c r="F204" i="12"/>
  <c r="J204" i="12" s="1"/>
  <c r="Q204" i="12" s="1"/>
  <c r="O203" i="12"/>
  <c r="L203" i="12"/>
  <c r="K203" i="12"/>
  <c r="J203" i="12"/>
  <c r="I203" i="12"/>
  <c r="F203" i="12"/>
  <c r="P202" i="12"/>
  <c r="Q202" i="12" s="1"/>
  <c r="M202" i="12"/>
  <c r="L202" i="12"/>
  <c r="K202" i="12"/>
  <c r="N202" i="12" s="1"/>
  <c r="I202" i="12"/>
  <c r="F202" i="12"/>
  <c r="J202" i="12" s="1"/>
  <c r="O201" i="12"/>
  <c r="N201" i="12"/>
  <c r="L201" i="12"/>
  <c r="K201" i="12"/>
  <c r="M201" i="12" s="1"/>
  <c r="P201" i="12" s="1"/>
  <c r="J201" i="12"/>
  <c r="I201" i="12"/>
  <c r="F201" i="12"/>
  <c r="L200" i="12"/>
  <c r="K200" i="12"/>
  <c r="N200" i="12" s="1"/>
  <c r="L199" i="12"/>
  <c r="O199" i="12" s="1"/>
  <c r="K199" i="12"/>
  <c r="I199" i="12"/>
  <c r="F199" i="12"/>
  <c r="J199" i="12" s="1"/>
  <c r="N198" i="12"/>
  <c r="M198" i="12"/>
  <c r="P198" i="12" s="1"/>
  <c r="L198" i="12"/>
  <c r="O198" i="12" s="1"/>
  <c r="K198" i="12"/>
  <c r="J198" i="12"/>
  <c r="Q198" i="12" s="1"/>
  <c r="I198" i="12"/>
  <c r="F198" i="12"/>
  <c r="L197" i="12"/>
  <c r="K197" i="12"/>
  <c r="I197" i="12"/>
  <c r="F197" i="12"/>
  <c r="J197" i="12" s="1"/>
  <c r="N196" i="12"/>
  <c r="M196" i="12"/>
  <c r="P196" i="12" s="1"/>
  <c r="L196" i="12"/>
  <c r="O196" i="12" s="1"/>
  <c r="K196" i="12"/>
  <c r="J196" i="12"/>
  <c r="Q196" i="12" s="1"/>
  <c r="I196" i="12"/>
  <c r="F196" i="12"/>
  <c r="L195" i="12"/>
  <c r="O195" i="12" s="1"/>
  <c r="K195" i="12"/>
  <c r="I195" i="12"/>
  <c r="F195" i="12"/>
  <c r="J195" i="12" s="1"/>
  <c r="Q194" i="12"/>
  <c r="N194" i="12"/>
  <c r="M194" i="12"/>
  <c r="P194" i="12" s="1"/>
  <c r="L194" i="12"/>
  <c r="O194" i="12" s="1"/>
  <c r="K194" i="12"/>
  <c r="J194" i="12"/>
  <c r="I194" i="12"/>
  <c r="F194" i="12"/>
  <c r="L193" i="12"/>
  <c r="K193" i="12"/>
  <c r="I193" i="12"/>
  <c r="F193" i="12"/>
  <c r="J193" i="12" s="1"/>
  <c r="N192" i="12"/>
  <c r="M192" i="12"/>
  <c r="P192" i="12" s="1"/>
  <c r="L192" i="12"/>
  <c r="O192" i="12" s="1"/>
  <c r="K192" i="12"/>
  <c r="J192" i="12"/>
  <c r="I192" i="12"/>
  <c r="F192" i="12"/>
  <c r="L191" i="12"/>
  <c r="O191" i="12" s="1"/>
  <c r="K191" i="12"/>
  <c r="I191" i="12"/>
  <c r="F191" i="12"/>
  <c r="J191" i="12" s="1"/>
  <c r="N190" i="12"/>
  <c r="M190" i="12"/>
  <c r="P190" i="12" s="1"/>
  <c r="L190" i="12"/>
  <c r="O190" i="12" s="1"/>
  <c r="K190" i="12"/>
  <c r="J190" i="12"/>
  <c r="Q190" i="12" s="1"/>
  <c r="I190" i="12"/>
  <c r="F190" i="12"/>
  <c r="L189" i="12"/>
  <c r="K189" i="12"/>
  <c r="I189" i="12"/>
  <c r="F189" i="12"/>
  <c r="J189" i="12" s="1"/>
  <c r="N188" i="12"/>
  <c r="M188" i="12"/>
  <c r="P188" i="12" s="1"/>
  <c r="L188" i="12"/>
  <c r="O188" i="12" s="1"/>
  <c r="K188" i="12"/>
  <c r="J188" i="12"/>
  <c r="Q188" i="12" s="1"/>
  <c r="I188" i="12"/>
  <c r="F188" i="12"/>
  <c r="L187" i="12"/>
  <c r="O187" i="12" s="1"/>
  <c r="K187" i="12"/>
  <c r="I187" i="12"/>
  <c r="F187" i="12"/>
  <c r="J187" i="12" s="1"/>
  <c r="Q186" i="12"/>
  <c r="N186" i="12"/>
  <c r="M186" i="12"/>
  <c r="P186" i="12" s="1"/>
  <c r="L186" i="12"/>
  <c r="O186" i="12" s="1"/>
  <c r="K186" i="12"/>
  <c r="J186" i="12"/>
  <c r="I186" i="12"/>
  <c r="F186" i="12"/>
  <c r="L185" i="12"/>
  <c r="K185" i="12"/>
  <c r="I185" i="12"/>
  <c r="F185" i="12"/>
  <c r="J185" i="12" s="1"/>
  <c r="N184" i="12"/>
  <c r="M184" i="12"/>
  <c r="P184" i="12" s="1"/>
  <c r="L184" i="12"/>
  <c r="O184" i="12" s="1"/>
  <c r="K184" i="12"/>
  <c r="J184" i="12"/>
  <c r="I184" i="12"/>
  <c r="F184" i="12"/>
  <c r="L183" i="12"/>
  <c r="O183" i="12" s="1"/>
  <c r="K183" i="12"/>
  <c r="I183" i="12"/>
  <c r="F183" i="12"/>
  <c r="J183" i="12" s="1"/>
  <c r="N182" i="12"/>
  <c r="M182" i="12"/>
  <c r="P182" i="12" s="1"/>
  <c r="L182" i="12"/>
  <c r="O182" i="12" s="1"/>
  <c r="K182" i="12"/>
  <c r="J182" i="12"/>
  <c r="Q182" i="12" s="1"/>
  <c r="I182" i="12"/>
  <c r="F182" i="12"/>
  <c r="L181" i="12"/>
  <c r="K181" i="12"/>
  <c r="I181" i="12"/>
  <c r="F181" i="12"/>
  <c r="J181" i="12" s="1"/>
  <c r="N180" i="12"/>
  <c r="M180" i="12"/>
  <c r="P180" i="12" s="1"/>
  <c r="L180" i="12"/>
  <c r="O180" i="12" s="1"/>
  <c r="K180" i="12"/>
  <c r="J180" i="12"/>
  <c r="Q180" i="12" s="1"/>
  <c r="I180" i="12"/>
  <c r="F180" i="12"/>
  <c r="L179" i="12"/>
  <c r="O179" i="12" s="1"/>
  <c r="K179" i="12"/>
  <c r="I179" i="12"/>
  <c r="F179" i="12"/>
  <c r="J179" i="12" s="1"/>
  <c r="Q178" i="12"/>
  <c r="N178" i="12"/>
  <c r="M178" i="12"/>
  <c r="P178" i="12" s="1"/>
  <c r="L178" i="12"/>
  <c r="O178" i="12" s="1"/>
  <c r="K178" i="12"/>
  <c r="J178" i="12"/>
  <c r="I178" i="12"/>
  <c r="F178" i="12"/>
  <c r="L177" i="12"/>
  <c r="K177" i="12"/>
  <c r="I177" i="12"/>
  <c r="F177" i="12"/>
  <c r="J177" i="12" s="1"/>
  <c r="O176" i="12"/>
  <c r="N176" i="12"/>
  <c r="L176" i="12"/>
  <c r="K176" i="12"/>
  <c r="M176" i="12" s="1"/>
  <c r="P176" i="12" s="1"/>
  <c r="J176" i="12"/>
  <c r="Q176" i="12" s="1"/>
  <c r="I176" i="12"/>
  <c r="F176" i="12"/>
  <c r="N175" i="12"/>
  <c r="L175" i="12"/>
  <c r="K175" i="12"/>
  <c r="J175" i="12"/>
  <c r="I175" i="12"/>
  <c r="F175" i="12"/>
  <c r="O174" i="12"/>
  <c r="L174" i="12"/>
  <c r="K174" i="12"/>
  <c r="J174" i="12"/>
  <c r="I174" i="12"/>
  <c r="F174" i="12"/>
  <c r="L173" i="12"/>
  <c r="K173" i="12"/>
  <c r="I173" i="12"/>
  <c r="F173" i="12"/>
  <c r="L172" i="12"/>
  <c r="O172" i="12" s="1"/>
  <c r="K172" i="12"/>
  <c r="I172" i="12"/>
  <c r="F172" i="12"/>
  <c r="J172" i="12" s="1"/>
  <c r="L171" i="12"/>
  <c r="O171" i="12" s="1"/>
  <c r="K171" i="12"/>
  <c r="I171" i="12"/>
  <c r="F171" i="12"/>
  <c r="L170" i="12"/>
  <c r="O170" i="12" s="1"/>
  <c r="K170" i="12"/>
  <c r="I170" i="12"/>
  <c r="F170" i="12"/>
  <c r="J170" i="12" s="1"/>
  <c r="N169" i="12"/>
  <c r="M169" i="12"/>
  <c r="P169" i="12" s="1"/>
  <c r="L169" i="12"/>
  <c r="K169" i="12"/>
  <c r="J169" i="12"/>
  <c r="I169" i="12"/>
  <c r="I165" i="12" s="1"/>
  <c r="F169" i="12"/>
  <c r="O168" i="12"/>
  <c r="N168" i="12"/>
  <c r="L168" i="12"/>
  <c r="K168" i="12"/>
  <c r="M168" i="12" s="1"/>
  <c r="P168" i="12" s="1"/>
  <c r="J168" i="12"/>
  <c r="Q168" i="12" s="1"/>
  <c r="I168" i="12"/>
  <c r="F168" i="12"/>
  <c r="N167" i="12"/>
  <c r="L167" i="12"/>
  <c r="K167" i="12"/>
  <c r="J167" i="12"/>
  <c r="I167" i="12"/>
  <c r="F167" i="12"/>
  <c r="O166" i="12"/>
  <c r="L166" i="12"/>
  <c r="K166" i="12"/>
  <c r="J166" i="12"/>
  <c r="I166" i="12"/>
  <c r="F166" i="12"/>
  <c r="L165" i="12"/>
  <c r="K165" i="12"/>
  <c r="N164" i="12"/>
  <c r="M164" i="12"/>
  <c r="P164" i="12" s="1"/>
  <c r="L164" i="12"/>
  <c r="K164" i="12"/>
  <c r="J164" i="12"/>
  <c r="Q164" i="12" s="1"/>
  <c r="I164" i="12"/>
  <c r="F164" i="12"/>
  <c r="O163" i="12"/>
  <c r="N163" i="12"/>
  <c r="L163" i="12"/>
  <c r="K163" i="12"/>
  <c r="M163" i="12" s="1"/>
  <c r="P163" i="12" s="1"/>
  <c r="J163" i="12"/>
  <c r="Q163" i="12" s="1"/>
  <c r="I163" i="12"/>
  <c r="F163" i="12"/>
  <c r="N162" i="12"/>
  <c r="L162" i="12"/>
  <c r="K162" i="12"/>
  <c r="J162" i="12"/>
  <c r="I162" i="12"/>
  <c r="F162" i="12"/>
  <c r="O161" i="12"/>
  <c r="L161" i="12"/>
  <c r="K161" i="12"/>
  <c r="J161" i="12"/>
  <c r="I161" i="12"/>
  <c r="F161" i="12"/>
  <c r="L160" i="12"/>
  <c r="K160" i="12"/>
  <c r="I160" i="12"/>
  <c r="F160" i="12"/>
  <c r="L159" i="12"/>
  <c r="O159" i="12" s="1"/>
  <c r="K159" i="12"/>
  <c r="I159" i="12"/>
  <c r="F159" i="12"/>
  <c r="J159" i="12" s="1"/>
  <c r="M158" i="12"/>
  <c r="L158" i="12"/>
  <c r="K158" i="12"/>
  <c r="I158" i="12"/>
  <c r="F158" i="12"/>
  <c r="L157" i="12"/>
  <c r="O157" i="12" s="1"/>
  <c r="K157" i="12"/>
  <c r="I157" i="12"/>
  <c r="F157" i="12"/>
  <c r="J157" i="12" s="1"/>
  <c r="N156" i="12"/>
  <c r="M156" i="12"/>
  <c r="P156" i="12" s="1"/>
  <c r="L156" i="12"/>
  <c r="K156" i="12"/>
  <c r="J156" i="12"/>
  <c r="I156" i="12"/>
  <c r="F156" i="12"/>
  <c r="O155" i="12"/>
  <c r="N155" i="12"/>
  <c r="L155" i="12"/>
  <c r="K155" i="12"/>
  <c r="M155" i="12" s="1"/>
  <c r="P155" i="12" s="1"/>
  <c r="J155" i="12"/>
  <c r="I155" i="12"/>
  <c r="F155" i="12"/>
  <c r="N154" i="12"/>
  <c r="L154" i="12"/>
  <c r="K154" i="12"/>
  <c r="J154" i="12"/>
  <c r="I154" i="12"/>
  <c r="F154" i="12"/>
  <c r="O153" i="12"/>
  <c r="L153" i="12"/>
  <c r="K153" i="12"/>
  <c r="J153" i="12"/>
  <c r="I153" i="12"/>
  <c r="F153" i="12"/>
  <c r="L152" i="12"/>
  <c r="K152" i="12"/>
  <c r="I152" i="12"/>
  <c r="F152" i="12"/>
  <c r="L151" i="12"/>
  <c r="K151" i="12"/>
  <c r="I151" i="12"/>
  <c r="F151" i="12"/>
  <c r="J151" i="12" s="1"/>
  <c r="L150" i="12"/>
  <c r="O150" i="12" s="1"/>
  <c r="K150" i="12"/>
  <c r="I150" i="12"/>
  <c r="F150" i="12"/>
  <c r="L149" i="12"/>
  <c r="O149" i="12" s="1"/>
  <c r="K149" i="12"/>
  <c r="I149" i="12"/>
  <c r="F149" i="12"/>
  <c r="J149" i="12" s="1"/>
  <c r="N148" i="12"/>
  <c r="M148" i="12"/>
  <c r="P148" i="12" s="1"/>
  <c r="L148" i="12"/>
  <c r="K148" i="12"/>
  <c r="J148" i="12"/>
  <c r="Q148" i="12" s="1"/>
  <c r="I148" i="12"/>
  <c r="F148" i="12"/>
  <c r="O147" i="12"/>
  <c r="N147" i="12"/>
  <c r="L147" i="12"/>
  <c r="K147" i="12"/>
  <c r="M147" i="12" s="1"/>
  <c r="P147" i="12" s="1"/>
  <c r="J147" i="12"/>
  <c r="Q147" i="12" s="1"/>
  <c r="I147" i="12"/>
  <c r="F147" i="12"/>
  <c r="N146" i="12"/>
  <c r="L146" i="12"/>
  <c r="K146" i="12"/>
  <c r="J146" i="12"/>
  <c r="I146" i="12"/>
  <c r="F146" i="12"/>
  <c r="O145" i="12"/>
  <c r="L145" i="12"/>
  <c r="K145" i="12"/>
  <c r="J145" i="12"/>
  <c r="I145" i="12"/>
  <c r="F145" i="12"/>
  <c r="L144" i="12"/>
  <c r="K144" i="12"/>
  <c r="I144" i="12"/>
  <c r="F144" i="12"/>
  <c r="L143" i="12"/>
  <c r="O143" i="12" s="1"/>
  <c r="K143" i="12"/>
  <c r="I143" i="12"/>
  <c r="F143" i="12"/>
  <c r="J143" i="12" s="1"/>
  <c r="M142" i="12"/>
  <c r="L142" i="12"/>
  <c r="K142" i="12"/>
  <c r="I142" i="12"/>
  <c r="F142" i="12"/>
  <c r="L141" i="12"/>
  <c r="O141" i="12" s="1"/>
  <c r="K141" i="12"/>
  <c r="I141" i="12"/>
  <c r="F141" i="12"/>
  <c r="J141" i="12" s="1"/>
  <c r="N140" i="12"/>
  <c r="M140" i="12"/>
  <c r="P140" i="12" s="1"/>
  <c r="L140" i="12"/>
  <c r="K140" i="12"/>
  <c r="J140" i="12"/>
  <c r="I140" i="12"/>
  <c r="F140" i="12"/>
  <c r="O139" i="12"/>
  <c r="N139" i="12"/>
  <c r="L139" i="12"/>
  <c r="K139" i="12"/>
  <c r="M139" i="12" s="1"/>
  <c r="P139" i="12" s="1"/>
  <c r="J139" i="12"/>
  <c r="I139" i="12"/>
  <c r="F139" i="12"/>
  <c r="N138" i="12"/>
  <c r="L138" i="12"/>
  <c r="K138" i="12"/>
  <c r="J138" i="12"/>
  <c r="I138" i="12"/>
  <c r="F138" i="12"/>
  <c r="O137" i="12"/>
  <c r="L137" i="12"/>
  <c r="K137" i="12"/>
  <c r="J137" i="12"/>
  <c r="I137" i="12"/>
  <c r="F137" i="12"/>
  <c r="L136" i="12"/>
  <c r="K136" i="12"/>
  <c r="I136" i="12"/>
  <c r="F136" i="12"/>
  <c r="L135" i="12"/>
  <c r="K135" i="12"/>
  <c r="I135" i="12"/>
  <c r="F135" i="12"/>
  <c r="J135" i="12" s="1"/>
  <c r="L134" i="12"/>
  <c r="O134" i="12" s="1"/>
  <c r="K134" i="12"/>
  <c r="I134" i="12"/>
  <c r="F134" i="12"/>
  <c r="L133" i="12"/>
  <c r="O133" i="12" s="1"/>
  <c r="K133" i="12"/>
  <c r="I133" i="12"/>
  <c r="F133" i="12"/>
  <c r="J133" i="12" s="1"/>
  <c r="N132" i="12"/>
  <c r="M132" i="12"/>
  <c r="P132" i="12" s="1"/>
  <c r="L132" i="12"/>
  <c r="K132" i="12"/>
  <c r="J132" i="12"/>
  <c r="Q132" i="12" s="1"/>
  <c r="I132" i="12"/>
  <c r="F132" i="12"/>
  <c r="O131" i="12"/>
  <c r="N131" i="12"/>
  <c r="L131" i="12"/>
  <c r="K131" i="12"/>
  <c r="M131" i="12" s="1"/>
  <c r="P131" i="12" s="1"/>
  <c r="J131" i="12"/>
  <c r="Q131" i="12" s="1"/>
  <c r="I131" i="12"/>
  <c r="F131" i="12"/>
  <c r="N130" i="12"/>
  <c r="L130" i="12"/>
  <c r="K130" i="12"/>
  <c r="J130" i="12"/>
  <c r="I130" i="12"/>
  <c r="F130" i="12"/>
  <c r="O129" i="12"/>
  <c r="L129" i="12"/>
  <c r="K129" i="12"/>
  <c r="J129" i="12"/>
  <c r="I129" i="12"/>
  <c r="F129" i="12"/>
  <c r="L128" i="12"/>
  <c r="K128" i="12"/>
  <c r="I128" i="12"/>
  <c r="F128" i="12"/>
  <c r="L127" i="12"/>
  <c r="O127" i="12" s="1"/>
  <c r="K127" i="12"/>
  <c r="I127" i="12"/>
  <c r="F127" i="12"/>
  <c r="J127" i="12" s="1"/>
  <c r="M126" i="12"/>
  <c r="L126" i="12"/>
  <c r="K126" i="12"/>
  <c r="I126" i="12"/>
  <c r="F126" i="12"/>
  <c r="L125" i="12"/>
  <c r="O125" i="12" s="1"/>
  <c r="K125" i="12"/>
  <c r="I125" i="12"/>
  <c r="F125" i="12"/>
  <c r="J125" i="12" s="1"/>
  <c r="N124" i="12"/>
  <c r="M124" i="12"/>
  <c r="P124" i="12" s="1"/>
  <c r="L124" i="12"/>
  <c r="K124" i="12"/>
  <c r="J124" i="12"/>
  <c r="I124" i="12"/>
  <c r="F124" i="12"/>
  <c r="O123" i="12"/>
  <c r="N123" i="12"/>
  <c r="L123" i="12"/>
  <c r="K123" i="12"/>
  <c r="M123" i="12" s="1"/>
  <c r="P123" i="12" s="1"/>
  <c r="J123" i="12"/>
  <c r="I123" i="12"/>
  <c r="F123" i="12"/>
  <c r="N122" i="12"/>
  <c r="L122" i="12"/>
  <c r="K122" i="12"/>
  <c r="J122" i="12"/>
  <c r="I122" i="12"/>
  <c r="F122" i="12"/>
  <c r="O121" i="12"/>
  <c r="L121" i="12"/>
  <c r="K121" i="12"/>
  <c r="J121" i="12"/>
  <c r="I121" i="12"/>
  <c r="F121" i="12"/>
  <c r="L120" i="12"/>
  <c r="K120" i="12"/>
  <c r="I120" i="12"/>
  <c r="F120" i="12"/>
  <c r="L119" i="12"/>
  <c r="K119" i="12"/>
  <c r="I119" i="12"/>
  <c r="F119" i="12"/>
  <c r="J119" i="12" s="1"/>
  <c r="L118" i="12"/>
  <c r="O118" i="12" s="1"/>
  <c r="K118" i="12"/>
  <c r="I118" i="12"/>
  <c r="F118" i="12"/>
  <c r="L117" i="12"/>
  <c r="O117" i="12" s="1"/>
  <c r="K117" i="12"/>
  <c r="I117" i="12"/>
  <c r="F117" i="12"/>
  <c r="J117" i="12" s="1"/>
  <c r="N116" i="12"/>
  <c r="M116" i="12"/>
  <c r="P116" i="12" s="1"/>
  <c r="L116" i="12"/>
  <c r="K116" i="12"/>
  <c r="J116" i="12"/>
  <c r="Q116" i="12" s="1"/>
  <c r="I116" i="12"/>
  <c r="F116" i="12"/>
  <c r="O115" i="12"/>
  <c r="N115" i="12"/>
  <c r="L115" i="12"/>
  <c r="K115" i="12"/>
  <c r="J115" i="12"/>
  <c r="I115" i="12"/>
  <c r="F115" i="12"/>
  <c r="P114" i="12"/>
  <c r="N114" i="12"/>
  <c r="M114" i="12"/>
  <c r="L114" i="12"/>
  <c r="K114" i="12"/>
  <c r="J114" i="12"/>
  <c r="Q114" i="12" s="1"/>
  <c r="I114" i="12"/>
  <c r="F114" i="12"/>
  <c r="O113" i="12"/>
  <c r="L113" i="12"/>
  <c r="K113" i="12"/>
  <c r="J113" i="12"/>
  <c r="I113" i="12"/>
  <c r="F113" i="12"/>
  <c r="L112" i="12"/>
  <c r="K112" i="12"/>
  <c r="I112" i="12"/>
  <c r="F112" i="12"/>
  <c r="L111" i="12"/>
  <c r="O111" i="12" s="1"/>
  <c r="K111" i="12"/>
  <c r="I111" i="12"/>
  <c r="F111" i="12"/>
  <c r="J111" i="12" s="1"/>
  <c r="L110" i="12"/>
  <c r="O110" i="12" s="1"/>
  <c r="K110" i="12"/>
  <c r="I110" i="12"/>
  <c r="F110" i="12"/>
  <c r="L109" i="12"/>
  <c r="O109" i="12" s="1"/>
  <c r="K109" i="12"/>
  <c r="I109" i="12"/>
  <c r="F109" i="12"/>
  <c r="J109" i="12" s="1"/>
  <c r="N108" i="12"/>
  <c r="M108" i="12"/>
  <c r="P108" i="12" s="1"/>
  <c r="L108" i="12"/>
  <c r="K108" i="12"/>
  <c r="J108" i="12"/>
  <c r="I108" i="12"/>
  <c r="F108" i="12"/>
  <c r="O107" i="12"/>
  <c r="N107" i="12"/>
  <c r="L107" i="12"/>
  <c r="K107" i="12"/>
  <c r="J107" i="12"/>
  <c r="I107" i="12"/>
  <c r="F107" i="12"/>
  <c r="P106" i="12"/>
  <c r="N106" i="12"/>
  <c r="M106" i="12"/>
  <c r="L106" i="12"/>
  <c r="K106" i="12"/>
  <c r="J106" i="12"/>
  <c r="Q106" i="12" s="1"/>
  <c r="I106" i="12"/>
  <c r="F106" i="12"/>
  <c r="O105" i="12"/>
  <c r="L105" i="12"/>
  <c r="K105" i="12"/>
  <c r="J105" i="12"/>
  <c r="I105" i="12"/>
  <c r="F105" i="12"/>
  <c r="L104" i="12"/>
  <c r="K104" i="12"/>
  <c r="I104" i="12"/>
  <c r="F104" i="12"/>
  <c r="L103" i="12"/>
  <c r="O103" i="12" s="1"/>
  <c r="K103" i="12"/>
  <c r="I103" i="12"/>
  <c r="F103" i="12"/>
  <c r="J103" i="12" s="1"/>
  <c r="M102" i="12"/>
  <c r="L102" i="12"/>
  <c r="K102" i="12"/>
  <c r="I102" i="12"/>
  <c r="F102" i="12"/>
  <c r="L101" i="12"/>
  <c r="O101" i="12" s="1"/>
  <c r="K101" i="12"/>
  <c r="I101" i="12"/>
  <c r="F101" i="12"/>
  <c r="J101" i="12" s="1"/>
  <c r="N100" i="12"/>
  <c r="M100" i="12"/>
  <c r="P100" i="12" s="1"/>
  <c r="L100" i="12"/>
  <c r="K100" i="12"/>
  <c r="J100" i="12"/>
  <c r="I100" i="12"/>
  <c r="F100" i="12"/>
  <c r="O99" i="12"/>
  <c r="N99" i="12"/>
  <c r="L99" i="12"/>
  <c r="K99" i="12"/>
  <c r="J99" i="12"/>
  <c r="I99" i="12"/>
  <c r="F99" i="12"/>
  <c r="P98" i="12"/>
  <c r="N98" i="12"/>
  <c r="M98" i="12"/>
  <c r="L98" i="12"/>
  <c r="K98" i="12"/>
  <c r="J98" i="12"/>
  <c r="I98" i="12"/>
  <c r="F98" i="12"/>
  <c r="O97" i="12"/>
  <c r="L97" i="12"/>
  <c r="K97" i="12"/>
  <c r="J97" i="12"/>
  <c r="I97" i="12"/>
  <c r="F97" i="12"/>
  <c r="L96" i="12"/>
  <c r="K96" i="12"/>
  <c r="I96" i="12"/>
  <c r="F96" i="12"/>
  <c r="L95" i="12"/>
  <c r="K95" i="12"/>
  <c r="O94" i="12"/>
  <c r="L94" i="12"/>
  <c r="K94" i="12"/>
  <c r="Q93" i="12"/>
  <c r="O93" i="12"/>
  <c r="M93" i="12"/>
  <c r="P93" i="12" s="1"/>
  <c r="L93" i="12"/>
  <c r="K93" i="12"/>
  <c r="N93" i="12" s="1"/>
  <c r="J93" i="12"/>
  <c r="I93" i="12"/>
  <c r="F93" i="12"/>
  <c r="O92" i="12"/>
  <c r="M92" i="12"/>
  <c r="L92" i="12"/>
  <c r="K92" i="12"/>
  <c r="I92" i="12"/>
  <c r="F92" i="12"/>
  <c r="J92" i="12" s="1"/>
  <c r="O91" i="12"/>
  <c r="N91" i="12"/>
  <c r="M91" i="12"/>
  <c r="P91" i="12" s="1"/>
  <c r="L91" i="12"/>
  <c r="K91" i="12"/>
  <c r="J91" i="12"/>
  <c r="I91" i="12"/>
  <c r="I75" i="12" s="1"/>
  <c r="F91" i="12"/>
  <c r="O90" i="12"/>
  <c r="L90" i="12"/>
  <c r="K90" i="12"/>
  <c r="I90" i="12"/>
  <c r="F90" i="12"/>
  <c r="J90" i="12" s="1"/>
  <c r="O89" i="12"/>
  <c r="L89" i="12"/>
  <c r="K89" i="12"/>
  <c r="M89" i="12" s="1"/>
  <c r="P89" i="12" s="1"/>
  <c r="J89" i="12"/>
  <c r="Q89" i="12" s="1"/>
  <c r="I89" i="12"/>
  <c r="F89" i="12"/>
  <c r="L88" i="12"/>
  <c r="O88" i="12" s="1"/>
  <c r="K88" i="12"/>
  <c r="I88" i="12"/>
  <c r="F88" i="12"/>
  <c r="J88" i="12" s="1"/>
  <c r="L87" i="12"/>
  <c r="O87" i="12" s="1"/>
  <c r="K87" i="12"/>
  <c r="O86" i="12"/>
  <c r="L86" i="12"/>
  <c r="K86" i="12"/>
  <c r="M86" i="12" s="1"/>
  <c r="P86" i="12" s="1"/>
  <c r="J86" i="12"/>
  <c r="I86" i="12"/>
  <c r="F86" i="12"/>
  <c r="L85" i="12"/>
  <c r="O85" i="12" s="1"/>
  <c r="K85" i="12"/>
  <c r="I85" i="12"/>
  <c r="F85" i="12"/>
  <c r="O84" i="12"/>
  <c r="N84" i="12"/>
  <c r="L84" i="12"/>
  <c r="K84" i="12"/>
  <c r="M84" i="12" s="1"/>
  <c r="P84" i="12" s="1"/>
  <c r="J84" i="12"/>
  <c r="Q84" i="12" s="1"/>
  <c r="I84" i="12"/>
  <c r="F84" i="12"/>
  <c r="M83" i="12"/>
  <c r="P83" i="12" s="1"/>
  <c r="L83" i="12"/>
  <c r="K83" i="12"/>
  <c r="I83" i="12"/>
  <c r="F83" i="12"/>
  <c r="O82" i="12"/>
  <c r="L82" i="12"/>
  <c r="K82" i="12"/>
  <c r="M82" i="12" s="1"/>
  <c r="P82" i="12" s="1"/>
  <c r="J82" i="12"/>
  <c r="I82" i="12"/>
  <c r="F82" i="12"/>
  <c r="L81" i="12"/>
  <c r="O81" i="12" s="1"/>
  <c r="K81" i="12"/>
  <c r="I81" i="12"/>
  <c r="F81" i="12"/>
  <c r="O80" i="12"/>
  <c r="N80" i="12"/>
  <c r="L80" i="12"/>
  <c r="K80" i="12"/>
  <c r="M80" i="12" s="1"/>
  <c r="P80" i="12" s="1"/>
  <c r="J80" i="12"/>
  <c r="Q80" i="12" s="1"/>
  <c r="I80" i="12"/>
  <c r="F80" i="12"/>
  <c r="M79" i="12"/>
  <c r="P79" i="12" s="1"/>
  <c r="L79" i="12"/>
  <c r="K79" i="12"/>
  <c r="I79" i="12"/>
  <c r="F79" i="12"/>
  <c r="O78" i="12"/>
  <c r="L78" i="12"/>
  <c r="K78" i="12"/>
  <c r="M78" i="12" s="1"/>
  <c r="P78" i="12" s="1"/>
  <c r="J78" i="12"/>
  <c r="I78" i="12"/>
  <c r="F78" i="12"/>
  <c r="L77" i="12"/>
  <c r="O77" i="12" s="1"/>
  <c r="K77" i="12"/>
  <c r="I77" i="12"/>
  <c r="F77" i="12"/>
  <c r="O76" i="12"/>
  <c r="N76" i="12"/>
  <c r="L76" i="12"/>
  <c r="K76" i="12"/>
  <c r="M76" i="12" s="1"/>
  <c r="P76" i="12" s="1"/>
  <c r="Q76" i="12" s="1"/>
  <c r="L75" i="12"/>
  <c r="K75" i="12"/>
  <c r="Q74" i="12"/>
  <c r="O74" i="12"/>
  <c r="N74" i="12"/>
  <c r="M74" i="12"/>
  <c r="P74" i="12" s="1"/>
  <c r="L74" i="12"/>
  <c r="K74" i="12"/>
  <c r="J74" i="12"/>
  <c r="I74" i="12"/>
  <c r="I70" i="12" s="1"/>
  <c r="F74" i="12"/>
  <c r="L73" i="12"/>
  <c r="O73" i="12" s="1"/>
  <c r="K73" i="12"/>
  <c r="I73" i="12"/>
  <c r="F73" i="12"/>
  <c r="J73" i="12" s="1"/>
  <c r="Q72" i="12"/>
  <c r="O72" i="12"/>
  <c r="N72" i="12"/>
  <c r="M72" i="12"/>
  <c r="P72" i="12" s="1"/>
  <c r="L72" i="12"/>
  <c r="K72" i="12"/>
  <c r="J72" i="12"/>
  <c r="I72" i="12"/>
  <c r="F72" i="12"/>
  <c r="L71" i="12"/>
  <c r="O71" i="12" s="1"/>
  <c r="O70" i="12" s="1"/>
  <c r="K71" i="12"/>
  <c r="I71" i="12"/>
  <c r="F71" i="12"/>
  <c r="J71" i="12" s="1"/>
  <c r="L70" i="12"/>
  <c r="K70" i="12"/>
  <c r="N69" i="12"/>
  <c r="M69" i="12"/>
  <c r="P69" i="12" s="1"/>
  <c r="L69" i="12"/>
  <c r="K69" i="12"/>
  <c r="J69" i="12"/>
  <c r="Q69" i="12" s="1"/>
  <c r="I69" i="12"/>
  <c r="F69" i="12"/>
  <c r="O69" i="12" s="1"/>
  <c r="L68" i="12"/>
  <c r="K68" i="12"/>
  <c r="I68" i="12"/>
  <c r="F68" i="12"/>
  <c r="J68" i="12" s="1"/>
  <c r="O67" i="12"/>
  <c r="N67" i="12"/>
  <c r="M67" i="12"/>
  <c r="P67" i="12" s="1"/>
  <c r="L67" i="12"/>
  <c r="K67" i="12"/>
  <c r="J67" i="12"/>
  <c r="Q67" i="12" s="1"/>
  <c r="I67" i="12"/>
  <c r="F67" i="12"/>
  <c r="O66" i="12"/>
  <c r="L66" i="12"/>
  <c r="K66" i="12"/>
  <c r="N66" i="12" s="1"/>
  <c r="I66" i="12"/>
  <c r="F66" i="12"/>
  <c r="J66" i="12" s="1"/>
  <c r="O65" i="12"/>
  <c r="N65" i="12"/>
  <c r="M65" i="12"/>
  <c r="P65" i="12" s="1"/>
  <c r="Q65" i="12" s="1"/>
  <c r="L65" i="12"/>
  <c r="K65" i="12"/>
  <c r="J65" i="12"/>
  <c r="I65" i="12"/>
  <c r="F65" i="12"/>
  <c r="O64" i="12"/>
  <c r="L64" i="12"/>
  <c r="K64" i="12"/>
  <c r="N64" i="12" s="1"/>
  <c r="I64" i="12"/>
  <c r="F64" i="12"/>
  <c r="J64" i="12" s="1"/>
  <c r="O63" i="12"/>
  <c r="N63" i="12"/>
  <c r="M63" i="12"/>
  <c r="P63" i="12" s="1"/>
  <c r="Q63" i="12" s="1"/>
  <c r="L63" i="12"/>
  <c r="K63" i="12"/>
  <c r="J63" i="12"/>
  <c r="I63" i="12"/>
  <c r="F63" i="12"/>
  <c r="O62" i="12"/>
  <c r="L62" i="12"/>
  <c r="K62" i="12"/>
  <c r="N62" i="12" s="1"/>
  <c r="I62" i="12"/>
  <c r="F62" i="12"/>
  <c r="J62" i="12" s="1"/>
  <c r="O61" i="12"/>
  <c r="N61" i="12"/>
  <c r="M61" i="12"/>
  <c r="P61" i="12" s="1"/>
  <c r="Q61" i="12" s="1"/>
  <c r="L61" i="12"/>
  <c r="K61" i="12"/>
  <c r="J61" i="12"/>
  <c r="I61" i="12"/>
  <c r="I58" i="12" s="1"/>
  <c r="F61" i="12"/>
  <c r="O60" i="12"/>
  <c r="L60" i="12"/>
  <c r="K60" i="12"/>
  <c r="N60" i="12" s="1"/>
  <c r="I60" i="12"/>
  <c r="F60" i="12"/>
  <c r="J60" i="12" s="1"/>
  <c r="O59" i="12"/>
  <c r="L59" i="12"/>
  <c r="K59" i="12"/>
  <c r="N59" i="12" s="1"/>
  <c r="I59" i="12"/>
  <c r="F59" i="12"/>
  <c r="J59" i="12" s="1"/>
  <c r="L58" i="12"/>
  <c r="K58" i="12"/>
  <c r="O57" i="12"/>
  <c r="N57" i="12"/>
  <c r="M57" i="12"/>
  <c r="P57" i="12" s="1"/>
  <c r="Q57" i="12" s="1"/>
  <c r="L57" i="12"/>
  <c r="K57" i="12"/>
  <c r="J57" i="12"/>
  <c r="I57" i="12"/>
  <c r="F57" i="12"/>
  <c r="O56" i="12"/>
  <c r="L56" i="12"/>
  <c r="K56" i="12"/>
  <c r="N56" i="12" s="1"/>
  <c r="I56" i="12"/>
  <c r="F56" i="12"/>
  <c r="J56" i="12" s="1"/>
  <c r="O55" i="12"/>
  <c r="N55" i="12"/>
  <c r="M55" i="12"/>
  <c r="P55" i="12" s="1"/>
  <c r="Q55" i="12" s="1"/>
  <c r="L55" i="12"/>
  <c r="K55" i="12"/>
  <c r="J55" i="12"/>
  <c r="I55" i="12"/>
  <c r="F55" i="12"/>
  <c r="O54" i="12"/>
  <c r="O50" i="12" s="1"/>
  <c r="L54" i="12"/>
  <c r="K54" i="12"/>
  <c r="N54" i="12" s="1"/>
  <c r="I54" i="12"/>
  <c r="F54" i="12"/>
  <c r="J54" i="12" s="1"/>
  <c r="O53" i="12"/>
  <c r="N53" i="12"/>
  <c r="M53" i="12"/>
  <c r="P53" i="12" s="1"/>
  <c r="Q53" i="12" s="1"/>
  <c r="L53" i="12"/>
  <c r="K53" i="12"/>
  <c r="J53" i="12"/>
  <c r="I53" i="12"/>
  <c r="F53" i="12"/>
  <c r="O52" i="12"/>
  <c r="L52" i="12"/>
  <c r="K52" i="12"/>
  <c r="N52" i="12" s="1"/>
  <c r="I52" i="12"/>
  <c r="F52" i="12"/>
  <c r="J52" i="12" s="1"/>
  <c r="O51" i="12"/>
  <c r="N51" i="12"/>
  <c r="M51" i="12"/>
  <c r="R59" i="12" s="1"/>
  <c r="L51" i="12"/>
  <c r="K51" i="12"/>
  <c r="J51" i="12"/>
  <c r="I51" i="12"/>
  <c r="I50" i="12" s="1"/>
  <c r="F51" i="12"/>
  <c r="L50" i="12"/>
  <c r="K50" i="12"/>
  <c r="O49" i="12"/>
  <c r="L49" i="12"/>
  <c r="K49" i="12"/>
  <c r="N49" i="12" s="1"/>
  <c r="I49" i="12"/>
  <c r="F49" i="12"/>
  <c r="J49" i="12" s="1"/>
  <c r="O48" i="12"/>
  <c r="N48" i="12"/>
  <c r="M48" i="12"/>
  <c r="P48" i="12" s="1"/>
  <c r="Q48" i="12" s="1"/>
  <c r="L48" i="12"/>
  <c r="K48" i="12"/>
  <c r="J48" i="12"/>
  <c r="I48" i="12"/>
  <c r="F48" i="12"/>
  <c r="O47" i="12"/>
  <c r="L47" i="12"/>
  <c r="K47" i="12"/>
  <c r="N47" i="12" s="1"/>
  <c r="I47" i="12"/>
  <c r="F47" i="12"/>
  <c r="J47" i="12" s="1"/>
  <c r="O46" i="12"/>
  <c r="N46" i="12"/>
  <c r="M46" i="12"/>
  <c r="P46" i="12" s="1"/>
  <c r="Q46" i="12" s="1"/>
  <c r="L46" i="12"/>
  <c r="K46" i="12"/>
  <c r="J46" i="12"/>
  <c r="I46" i="12"/>
  <c r="F46" i="12"/>
  <c r="O45" i="12"/>
  <c r="L45" i="12"/>
  <c r="K45" i="12"/>
  <c r="N45" i="12" s="1"/>
  <c r="I45" i="12"/>
  <c r="F45" i="12"/>
  <c r="J45" i="12" s="1"/>
  <c r="O44" i="12"/>
  <c r="N44" i="12"/>
  <c r="M44" i="12"/>
  <c r="P44" i="12" s="1"/>
  <c r="Q44" i="12" s="1"/>
  <c r="L44" i="12"/>
  <c r="K44" i="12"/>
  <c r="J44" i="12"/>
  <c r="I44" i="12"/>
  <c r="F44" i="12"/>
  <c r="O43" i="12"/>
  <c r="L43" i="12"/>
  <c r="K43" i="12"/>
  <c r="N43" i="12" s="1"/>
  <c r="I43" i="12"/>
  <c r="F43" i="12"/>
  <c r="J43" i="12" s="1"/>
  <c r="O42" i="12"/>
  <c r="N42" i="12"/>
  <c r="M42" i="12"/>
  <c r="P42" i="12" s="1"/>
  <c r="Q42" i="12" s="1"/>
  <c r="L42" i="12"/>
  <c r="K42" i="12"/>
  <c r="J42" i="12"/>
  <c r="I42" i="12"/>
  <c r="F42" i="12"/>
  <c r="O41" i="12"/>
  <c r="L41" i="12"/>
  <c r="K41" i="12"/>
  <c r="N41" i="12" s="1"/>
  <c r="I41" i="12"/>
  <c r="F41" i="12"/>
  <c r="J41" i="12" s="1"/>
  <c r="O40" i="12"/>
  <c r="N40" i="12"/>
  <c r="M40" i="12"/>
  <c r="P40" i="12" s="1"/>
  <c r="Q40" i="12" s="1"/>
  <c r="L40" i="12"/>
  <c r="K40" i="12"/>
  <c r="J40" i="12"/>
  <c r="I40" i="12"/>
  <c r="F40" i="12"/>
  <c r="O39" i="12"/>
  <c r="L39" i="12"/>
  <c r="K39" i="12"/>
  <c r="N39" i="12" s="1"/>
  <c r="I39" i="12"/>
  <c r="F39" i="12"/>
  <c r="J39" i="12" s="1"/>
  <c r="O38" i="12"/>
  <c r="N38" i="12"/>
  <c r="M38" i="12"/>
  <c r="P38" i="12" s="1"/>
  <c r="L38" i="12"/>
  <c r="K38" i="12"/>
  <c r="J38" i="12"/>
  <c r="I38" i="12"/>
  <c r="I37" i="12" s="1"/>
  <c r="F38" i="12"/>
  <c r="O37" i="12"/>
  <c r="L37" i="12"/>
  <c r="K37" i="12"/>
  <c r="O36" i="12"/>
  <c r="L36" i="12"/>
  <c r="K36" i="12"/>
  <c r="N36" i="12" s="1"/>
  <c r="I36" i="12"/>
  <c r="F36" i="12"/>
  <c r="J36" i="12" s="1"/>
  <c r="O35" i="12"/>
  <c r="N35" i="12"/>
  <c r="M35" i="12"/>
  <c r="P35" i="12" s="1"/>
  <c r="Q35" i="12" s="1"/>
  <c r="L35" i="12"/>
  <c r="K35" i="12"/>
  <c r="J35" i="12"/>
  <c r="I35" i="12"/>
  <c r="F35" i="12"/>
  <c r="O34" i="12"/>
  <c r="L34" i="12"/>
  <c r="K34" i="12"/>
  <c r="N34" i="12" s="1"/>
  <c r="I34" i="12"/>
  <c r="F34" i="12"/>
  <c r="J34" i="12" s="1"/>
  <c r="O33" i="12"/>
  <c r="N33" i="12"/>
  <c r="M33" i="12"/>
  <c r="P33" i="12" s="1"/>
  <c r="Q33" i="12" s="1"/>
  <c r="L33" i="12"/>
  <c r="K33" i="12"/>
  <c r="J33" i="12"/>
  <c r="I33" i="12"/>
  <c r="F33" i="12"/>
  <c r="O32" i="12"/>
  <c r="L32" i="12"/>
  <c r="K32" i="12"/>
  <c r="N32" i="12" s="1"/>
  <c r="I32" i="12"/>
  <c r="F32" i="12"/>
  <c r="J32" i="12" s="1"/>
  <c r="O31" i="12"/>
  <c r="N31" i="12"/>
  <c r="M31" i="12"/>
  <c r="P31" i="12" s="1"/>
  <c r="Q31" i="12" s="1"/>
  <c r="L31" i="12"/>
  <c r="K31" i="12"/>
  <c r="J31" i="12"/>
  <c r="I31" i="12"/>
  <c r="F31" i="12"/>
  <c r="O30" i="12"/>
  <c r="L30" i="12"/>
  <c r="K30" i="12"/>
  <c r="N30" i="12" s="1"/>
  <c r="I30" i="12"/>
  <c r="F30" i="12"/>
  <c r="J30" i="12" s="1"/>
  <c r="O29" i="12"/>
  <c r="N29" i="12"/>
  <c r="M29" i="12"/>
  <c r="P29" i="12" s="1"/>
  <c r="Q29" i="12" s="1"/>
  <c r="L29" i="12"/>
  <c r="K29" i="12"/>
  <c r="J29" i="12"/>
  <c r="I29" i="12"/>
  <c r="F29" i="12"/>
  <c r="O28" i="12"/>
  <c r="L28" i="12"/>
  <c r="K28" i="12"/>
  <c r="N28" i="12" s="1"/>
  <c r="I28" i="12"/>
  <c r="F28" i="12"/>
  <c r="J28" i="12" s="1"/>
  <c r="O27" i="12"/>
  <c r="N27" i="12"/>
  <c r="M27" i="12"/>
  <c r="P27" i="12" s="1"/>
  <c r="Q27" i="12" s="1"/>
  <c r="L27" i="12"/>
  <c r="K27" i="12"/>
  <c r="J27" i="12"/>
  <c r="I27" i="12"/>
  <c r="F27" i="12"/>
  <c r="O26" i="12"/>
  <c r="L26" i="12"/>
  <c r="K26" i="12"/>
  <c r="N26" i="12" s="1"/>
  <c r="I26" i="12"/>
  <c r="F26" i="12"/>
  <c r="J26" i="12" s="1"/>
  <c r="O25" i="12"/>
  <c r="N25" i="12"/>
  <c r="M25" i="12"/>
  <c r="P25" i="12" s="1"/>
  <c r="Q25" i="12" s="1"/>
  <c r="L25" i="12"/>
  <c r="K25" i="12"/>
  <c r="J25" i="12"/>
  <c r="I25" i="12"/>
  <c r="F25" i="12"/>
  <c r="O24" i="12"/>
  <c r="L24" i="12"/>
  <c r="K24" i="12"/>
  <c r="N24" i="12" s="1"/>
  <c r="I24" i="12"/>
  <c r="F24" i="12"/>
  <c r="J24" i="12" s="1"/>
  <c r="O23" i="12"/>
  <c r="N23" i="12"/>
  <c r="M23" i="12"/>
  <c r="P23" i="12" s="1"/>
  <c r="Q23" i="12" s="1"/>
  <c r="L23" i="12"/>
  <c r="K23" i="12"/>
  <c r="J23" i="12"/>
  <c r="I23" i="12"/>
  <c r="F23" i="12"/>
  <c r="O22" i="12"/>
  <c r="L22" i="12"/>
  <c r="K22" i="12"/>
  <c r="N22" i="12" s="1"/>
  <c r="I22" i="12"/>
  <c r="F22" i="12"/>
  <c r="J22" i="12" s="1"/>
  <c r="O21" i="12"/>
  <c r="N21" i="12"/>
  <c r="M21" i="12"/>
  <c r="P21" i="12" s="1"/>
  <c r="L21" i="12"/>
  <c r="K21" i="12"/>
  <c r="J21" i="12"/>
  <c r="I21" i="12"/>
  <c r="I20" i="12" s="1"/>
  <c r="F21" i="12"/>
  <c r="O20" i="12"/>
  <c r="L20" i="12"/>
  <c r="K20" i="12"/>
  <c r="O19" i="12"/>
  <c r="L19" i="12"/>
  <c r="K19" i="12"/>
  <c r="N19" i="12" s="1"/>
  <c r="I19" i="12"/>
  <c r="F19" i="12"/>
  <c r="J19" i="12" s="1"/>
  <c r="O18" i="12"/>
  <c r="N18" i="12"/>
  <c r="M18" i="12"/>
  <c r="P18" i="12" s="1"/>
  <c r="Q18" i="12" s="1"/>
  <c r="L18" i="12"/>
  <c r="K18" i="12"/>
  <c r="J18" i="12"/>
  <c r="I18" i="12"/>
  <c r="F18" i="12"/>
  <c r="O17" i="12"/>
  <c r="L17" i="12"/>
  <c r="K17" i="12"/>
  <c r="N17" i="12" s="1"/>
  <c r="I17" i="12"/>
  <c r="F17" i="12"/>
  <c r="J17" i="12" s="1"/>
  <c r="O16" i="12"/>
  <c r="N16" i="12"/>
  <c r="M16" i="12"/>
  <c r="P16" i="12" s="1"/>
  <c r="Q16" i="12" s="1"/>
  <c r="L16" i="12"/>
  <c r="K16" i="12"/>
  <c r="J16" i="12"/>
  <c r="I16" i="12"/>
  <c r="F16" i="12"/>
  <c r="O15" i="12"/>
  <c r="L15" i="12"/>
  <c r="K15" i="12"/>
  <c r="N15" i="12" s="1"/>
  <c r="I15" i="12"/>
  <c r="F15" i="12"/>
  <c r="J15" i="12" s="1"/>
  <c r="O14" i="12"/>
  <c r="N14" i="12"/>
  <c r="M14" i="12"/>
  <c r="P14" i="12" s="1"/>
  <c r="Q14" i="12" s="1"/>
  <c r="L14" i="12"/>
  <c r="K14" i="12"/>
  <c r="J14" i="12"/>
  <c r="I14" i="12"/>
  <c r="F14" i="12"/>
  <c r="O13" i="12"/>
  <c r="L13" i="12"/>
  <c r="K13" i="12"/>
  <c r="N13" i="12" s="1"/>
  <c r="I13" i="12"/>
  <c r="F13" i="12"/>
  <c r="J13" i="12" s="1"/>
  <c r="O12" i="12"/>
  <c r="N12" i="12"/>
  <c r="M12" i="12"/>
  <c r="P12" i="12" s="1"/>
  <c r="L12" i="12"/>
  <c r="K12" i="12"/>
  <c r="J12" i="12"/>
  <c r="I12" i="12"/>
  <c r="I11" i="12" s="1"/>
  <c r="F12" i="12"/>
  <c r="O11" i="12"/>
  <c r="E249" i="11"/>
  <c r="E248" i="11"/>
  <c r="E247" i="11"/>
  <c r="E120" i="11"/>
  <c r="E119" i="11"/>
  <c r="E118" i="11"/>
  <c r="E117" i="11"/>
  <c r="E84" i="11"/>
  <c r="F81" i="11"/>
  <c r="E53" i="11"/>
  <c r="E44" i="11"/>
  <c r="E38" i="11"/>
  <c r="E34" i="11"/>
  <c r="E33" i="11"/>
  <c r="E31" i="11"/>
  <c r="M267" i="10"/>
  <c r="P267" i="10" s="1"/>
  <c r="Q267" i="10" s="1"/>
  <c r="L267" i="10"/>
  <c r="O267" i="10" s="1"/>
  <c r="K267" i="10"/>
  <c r="N267" i="10" s="1"/>
  <c r="L266" i="10"/>
  <c r="O266" i="10" s="1"/>
  <c r="K266" i="10"/>
  <c r="N266" i="10" s="1"/>
  <c r="I266" i="10"/>
  <c r="F266" i="10"/>
  <c r="J266" i="10" s="1"/>
  <c r="L265" i="10"/>
  <c r="M265" i="10" s="1"/>
  <c r="P265" i="10" s="1"/>
  <c r="K265" i="10"/>
  <c r="N265" i="10" s="1"/>
  <c r="J265" i="10"/>
  <c r="I265" i="10"/>
  <c r="F265" i="10"/>
  <c r="L264" i="10"/>
  <c r="K264" i="10"/>
  <c r="I264" i="10"/>
  <c r="F264" i="10"/>
  <c r="L263" i="10"/>
  <c r="K263" i="10"/>
  <c r="I263" i="10"/>
  <c r="N262" i="10"/>
  <c r="L262" i="10"/>
  <c r="O262" i="10" s="1"/>
  <c r="K262" i="10"/>
  <c r="M262" i="10" s="1"/>
  <c r="P262" i="10" s="1"/>
  <c r="J262" i="10"/>
  <c r="I262" i="10"/>
  <c r="F262" i="10"/>
  <c r="L261" i="10"/>
  <c r="K261" i="10"/>
  <c r="I261" i="10"/>
  <c r="F261" i="10"/>
  <c r="L260" i="10"/>
  <c r="K260" i="10"/>
  <c r="N260" i="10" s="1"/>
  <c r="J260" i="10"/>
  <c r="I260" i="10"/>
  <c r="F260" i="10"/>
  <c r="L259" i="10"/>
  <c r="K259" i="10"/>
  <c r="I259" i="10"/>
  <c r="L258" i="10"/>
  <c r="O258" i="10" s="1"/>
  <c r="K258" i="10"/>
  <c r="I258" i="10"/>
  <c r="F258" i="10"/>
  <c r="N257" i="10"/>
  <c r="L257" i="10"/>
  <c r="O257" i="10" s="1"/>
  <c r="K257" i="10"/>
  <c r="J257" i="10"/>
  <c r="I257" i="10"/>
  <c r="F257" i="10"/>
  <c r="L256" i="10"/>
  <c r="O256" i="10" s="1"/>
  <c r="K256" i="10"/>
  <c r="I256" i="10"/>
  <c r="F256" i="10"/>
  <c r="N255" i="10"/>
  <c r="L255" i="10"/>
  <c r="O255" i="10" s="1"/>
  <c r="K255" i="10"/>
  <c r="J255" i="10"/>
  <c r="I255" i="10"/>
  <c r="F255" i="10"/>
  <c r="L254" i="10"/>
  <c r="K254" i="10"/>
  <c r="M254" i="10" s="1"/>
  <c r="P254" i="10" s="1"/>
  <c r="I254" i="10"/>
  <c r="F254" i="10"/>
  <c r="L253" i="10"/>
  <c r="O253" i="10" s="1"/>
  <c r="K253" i="10"/>
  <c r="N253" i="10" s="1"/>
  <c r="J253" i="10"/>
  <c r="I253" i="10"/>
  <c r="F253" i="10"/>
  <c r="L252" i="10"/>
  <c r="K252" i="10"/>
  <c r="I252" i="10"/>
  <c r="F252" i="10"/>
  <c r="N251" i="10"/>
  <c r="L251" i="10"/>
  <c r="O251" i="10" s="1"/>
  <c r="K251" i="10"/>
  <c r="J251" i="10"/>
  <c r="I251" i="10"/>
  <c r="F251" i="10"/>
  <c r="L250" i="10"/>
  <c r="K250" i="10"/>
  <c r="I250" i="10"/>
  <c r="F250" i="10"/>
  <c r="L249" i="10"/>
  <c r="O249" i="10" s="1"/>
  <c r="K249" i="10"/>
  <c r="N249" i="10" s="1"/>
  <c r="J249" i="10"/>
  <c r="I249" i="10"/>
  <c r="F249" i="10"/>
  <c r="L248" i="10"/>
  <c r="O248" i="10" s="1"/>
  <c r="K248" i="10"/>
  <c r="I248" i="10"/>
  <c r="F248" i="10"/>
  <c r="N247" i="10"/>
  <c r="L247" i="10"/>
  <c r="O247" i="10" s="1"/>
  <c r="K247" i="10"/>
  <c r="J247" i="10"/>
  <c r="I247" i="10"/>
  <c r="F247" i="10"/>
  <c r="L246" i="10"/>
  <c r="K246" i="10"/>
  <c r="I246" i="10"/>
  <c r="L245" i="10"/>
  <c r="O245" i="10" s="1"/>
  <c r="K245" i="10"/>
  <c r="N245" i="10" s="1"/>
  <c r="I245" i="10"/>
  <c r="F245" i="10"/>
  <c r="O244" i="10"/>
  <c r="M244" i="10"/>
  <c r="P244" i="10" s="1"/>
  <c r="Q244" i="10" s="1"/>
  <c r="L244" i="10"/>
  <c r="K244" i="10"/>
  <c r="N244" i="10" s="1"/>
  <c r="J244" i="10"/>
  <c r="I244" i="10"/>
  <c r="F244" i="10"/>
  <c r="L243" i="10"/>
  <c r="O243" i="10" s="1"/>
  <c r="K243" i="10"/>
  <c r="I243" i="10"/>
  <c r="F243" i="10"/>
  <c r="J243" i="10" s="1"/>
  <c r="O242" i="10"/>
  <c r="L242" i="10"/>
  <c r="K242" i="10"/>
  <c r="I242" i="10"/>
  <c r="F242" i="10"/>
  <c r="J242" i="10" s="1"/>
  <c r="L241" i="10"/>
  <c r="O241" i="10" s="1"/>
  <c r="K241" i="10"/>
  <c r="I241" i="10"/>
  <c r="F241" i="10"/>
  <c r="J241" i="10" s="1"/>
  <c r="O240" i="10"/>
  <c r="L240" i="10"/>
  <c r="K240" i="10"/>
  <c r="F240" i="10"/>
  <c r="L239" i="10"/>
  <c r="O239" i="10" s="1"/>
  <c r="K239" i="10"/>
  <c r="N239" i="10" s="1"/>
  <c r="I239" i="10"/>
  <c r="F239" i="10"/>
  <c r="J239" i="10" s="1"/>
  <c r="O238" i="10"/>
  <c r="L238" i="10"/>
  <c r="K238" i="10"/>
  <c r="I238" i="10"/>
  <c r="F238" i="10"/>
  <c r="J238" i="10" s="1"/>
  <c r="L237" i="10"/>
  <c r="K237" i="10"/>
  <c r="L236" i="10"/>
  <c r="K236" i="10"/>
  <c r="M236" i="10" s="1"/>
  <c r="P236" i="10" s="1"/>
  <c r="I236" i="10"/>
  <c r="F236" i="10"/>
  <c r="L235" i="10"/>
  <c r="M235" i="10" s="1"/>
  <c r="P235" i="10" s="1"/>
  <c r="K235" i="10"/>
  <c r="N235" i="10" s="1"/>
  <c r="J235" i="10"/>
  <c r="I235" i="10"/>
  <c r="F235" i="10"/>
  <c r="L234" i="10"/>
  <c r="K234" i="10"/>
  <c r="I234" i="10"/>
  <c r="F234" i="10"/>
  <c r="N233" i="10"/>
  <c r="L233" i="10"/>
  <c r="O233" i="10" s="1"/>
  <c r="K233" i="10"/>
  <c r="M233" i="10" s="1"/>
  <c r="P233" i="10" s="1"/>
  <c r="J233" i="10"/>
  <c r="Q233" i="10" s="1"/>
  <c r="I233" i="10"/>
  <c r="F233" i="10"/>
  <c r="L232" i="10"/>
  <c r="O232" i="10" s="1"/>
  <c r="K232" i="10"/>
  <c r="I232" i="10"/>
  <c r="F232" i="10"/>
  <c r="L231" i="10"/>
  <c r="O231" i="10" s="1"/>
  <c r="K231" i="10"/>
  <c r="N231" i="10" s="1"/>
  <c r="J231" i="10"/>
  <c r="I231" i="10"/>
  <c r="F231" i="10"/>
  <c r="L230" i="10"/>
  <c r="O230" i="10" s="1"/>
  <c r="K230" i="10"/>
  <c r="I230" i="10"/>
  <c r="F230" i="10"/>
  <c r="N229" i="10"/>
  <c r="L229" i="10"/>
  <c r="O229" i="10" s="1"/>
  <c r="K229" i="10"/>
  <c r="M229" i="10" s="1"/>
  <c r="P229" i="10" s="1"/>
  <c r="J229" i="10"/>
  <c r="Q229" i="10" s="1"/>
  <c r="I229" i="10"/>
  <c r="F229" i="10"/>
  <c r="L228" i="10"/>
  <c r="O228" i="10" s="1"/>
  <c r="K228" i="10"/>
  <c r="M228" i="10" s="1"/>
  <c r="P228" i="10" s="1"/>
  <c r="I228" i="10"/>
  <c r="F228" i="10"/>
  <c r="L227" i="10"/>
  <c r="O227" i="10" s="1"/>
  <c r="K227" i="10"/>
  <c r="N227" i="10" s="1"/>
  <c r="J227" i="10"/>
  <c r="I227" i="10"/>
  <c r="F227" i="10"/>
  <c r="L226" i="10"/>
  <c r="K226" i="10"/>
  <c r="I226" i="10"/>
  <c r="F226" i="10"/>
  <c r="N225" i="10"/>
  <c r="L225" i="10"/>
  <c r="O225" i="10" s="1"/>
  <c r="K225" i="10"/>
  <c r="M225" i="10" s="1"/>
  <c r="P225" i="10" s="1"/>
  <c r="J225" i="10"/>
  <c r="I225" i="10"/>
  <c r="F225" i="10"/>
  <c r="L224" i="10"/>
  <c r="K224" i="10"/>
  <c r="I224" i="10"/>
  <c r="F224" i="10"/>
  <c r="L223" i="10"/>
  <c r="O223" i="10" s="1"/>
  <c r="K223" i="10"/>
  <c r="N223" i="10" s="1"/>
  <c r="J223" i="10"/>
  <c r="I223" i="10"/>
  <c r="F223" i="10"/>
  <c r="L222" i="10"/>
  <c r="O222" i="10" s="1"/>
  <c r="K222" i="10"/>
  <c r="I222" i="10"/>
  <c r="F222" i="10"/>
  <c r="J222" i="10" s="1"/>
  <c r="L221" i="10"/>
  <c r="O221" i="10" s="1"/>
  <c r="K221" i="10"/>
  <c r="I221" i="10"/>
  <c r="F221" i="10"/>
  <c r="P220" i="10"/>
  <c r="L220" i="10"/>
  <c r="K220" i="10"/>
  <c r="M220" i="10" s="1"/>
  <c r="J220" i="10"/>
  <c r="I220" i="10"/>
  <c r="F220" i="10"/>
  <c r="N219" i="10"/>
  <c r="L219" i="10"/>
  <c r="K219" i="10"/>
  <c r="J219" i="10"/>
  <c r="I219" i="10"/>
  <c r="F219" i="10"/>
  <c r="L218" i="10"/>
  <c r="K218" i="10"/>
  <c r="I218" i="10"/>
  <c r="L217" i="10"/>
  <c r="K217" i="10"/>
  <c r="J217" i="10"/>
  <c r="I217" i="10"/>
  <c r="F217" i="10"/>
  <c r="L216" i="10"/>
  <c r="K216" i="10"/>
  <c r="I216" i="10"/>
  <c r="F216" i="10"/>
  <c r="J216" i="10" s="1"/>
  <c r="L215" i="10"/>
  <c r="K215" i="10"/>
  <c r="I215" i="10"/>
  <c r="F215" i="10"/>
  <c r="L214" i="10"/>
  <c r="K214" i="10"/>
  <c r="J214" i="10"/>
  <c r="I214" i="10"/>
  <c r="F214" i="10"/>
  <c r="N214" i="10" s="1"/>
  <c r="L213" i="10"/>
  <c r="K213" i="10"/>
  <c r="J213" i="10"/>
  <c r="I213" i="10"/>
  <c r="F213" i="10"/>
  <c r="L212" i="10"/>
  <c r="O212" i="10" s="1"/>
  <c r="K212" i="10"/>
  <c r="I212" i="10"/>
  <c r="F212" i="10"/>
  <c r="J212" i="10" s="1"/>
  <c r="O211" i="10"/>
  <c r="L211" i="10"/>
  <c r="K211" i="10"/>
  <c r="J211" i="10"/>
  <c r="I211" i="10"/>
  <c r="F211" i="10"/>
  <c r="L210" i="10"/>
  <c r="K210" i="10"/>
  <c r="I210" i="10"/>
  <c r="F210" i="10"/>
  <c r="J210" i="10" s="1"/>
  <c r="O209" i="10"/>
  <c r="L209" i="10"/>
  <c r="K209" i="10"/>
  <c r="J209" i="10"/>
  <c r="I209" i="10"/>
  <c r="F209" i="10"/>
  <c r="L208" i="10"/>
  <c r="O208" i="10" s="1"/>
  <c r="K208" i="10"/>
  <c r="I208" i="10"/>
  <c r="F208" i="10"/>
  <c r="J208" i="10" s="1"/>
  <c r="L207" i="10"/>
  <c r="O207" i="10" s="1"/>
  <c r="K207" i="10"/>
  <c r="N207" i="10" s="1"/>
  <c r="J207" i="10"/>
  <c r="I207" i="10"/>
  <c r="F207" i="10"/>
  <c r="L206" i="10"/>
  <c r="O206" i="10" s="1"/>
  <c r="K206" i="10"/>
  <c r="I206" i="10"/>
  <c r="F206" i="10"/>
  <c r="J206" i="10" s="1"/>
  <c r="M205" i="10"/>
  <c r="P205" i="10" s="1"/>
  <c r="Q205" i="10" s="1"/>
  <c r="L205" i="10"/>
  <c r="O205" i="10" s="1"/>
  <c r="K205" i="10"/>
  <c r="N205" i="10" s="1"/>
  <c r="J205" i="10"/>
  <c r="I205" i="10"/>
  <c r="F205" i="10"/>
  <c r="L204" i="10"/>
  <c r="K204" i="10"/>
  <c r="I204" i="10"/>
  <c r="F204" i="10"/>
  <c r="J204" i="10" s="1"/>
  <c r="M203" i="10"/>
  <c r="P203" i="10" s="1"/>
  <c r="L203" i="10"/>
  <c r="O203" i="10" s="1"/>
  <c r="K203" i="10"/>
  <c r="N203" i="10" s="1"/>
  <c r="J203" i="10"/>
  <c r="I203" i="10"/>
  <c r="F203" i="10"/>
  <c r="L202" i="10"/>
  <c r="K202" i="10"/>
  <c r="I202" i="10"/>
  <c r="F202" i="10"/>
  <c r="J202" i="10" s="1"/>
  <c r="M201" i="10"/>
  <c r="P201" i="10" s="1"/>
  <c r="L201" i="10"/>
  <c r="O201" i="10" s="1"/>
  <c r="K201" i="10"/>
  <c r="N201" i="10" s="1"/>
  <c r="J201" i="10"/>
  <c r="I201" i="10"/>
  <c r="F201" i="10"/>
  <c r="L200" i="10"/>
  <c r="O200" i="10" s="1"/>
  <c r="K200" i="10"/>
  <c r="O199" i="10"/>
  <c r="N199" i="10"/>
  <c r="L199" i="10"/>
  <c r="K199" i="10"/>
  <c r="J199" i="10"/>
  <c r="I199" i="10"/>
  <c r="F199" i="10"/>
  <c r="L198" i="10"/>
  <c r="O198" i="10" s="1"/>
  <c r="K198" i="10"/>
  <c r="I198" i="10"/>
  <c r="F198" i="10"/>
  <c r="L197" i="10"/>
  <c r="O197" i="10" s="1"/>
  <c r="K197" i="10"/>
  <c r="J197" i="10"/>
  <c r="I197" i="10"/>
  <c r="F197" i="10"/>
  <c r="L196" i="10"/>
  <c r="K196" i="10"/>
  <c r="M196" i="10" s="1"/>
  <c r="P196" i="10" s="1"/>
  <c r="I196" i="10"/>
  <c r="F196" i="10"/>
  <c r="N195" i="10"/>
  <c r="L195" i="10"/>
  <c r="O195" i="10" s="1"/>
  <c r="K195" i="10"/>
  <c r="J195" i="10"/>
  <c r="I195" i="10"/>
  <c r="F195" i="10"/>
  <c r="L194" i="10"/>
  <c r="O194" i="10" s="1"/>
  <c r="K194" i="10"/>
  <c r="I194" i="10"/>
  <c r="F194" i="10"/>
  <c r="O193" i="10"/>
  <c r="L193" i="10"/>
  <c r="K193" i="10"/>
  <c r="J193" i="10"/>
  <c r="I193" i="10"/>
  <c r="F193" i="10"/>
  <c r="P192" i="10"/>
  <c r="M192" i="10"/>
  <c r="L192" i="10"/>
  <c r="K192" i="10"/>
  <c r="I192" i="10"/>
  <c r="F192" i="10"/>
  <c r="L191" i="10"/>
  <c r="O191" i="10" s="1"/>
  <c r="K191" i="10"/>
  <c r="N191" i="10" s="1"/>
  <c r="J191" i="10"/>
  <c r="I191" i="10"/>
  <c r="F191" i="10"/>
  <c r="L190" i="10"/>
  <c r="O190" i="10" s="1"/>
  <c r="K190" i="10"/>
  <c r="I190" i="10"/>
  <c r="F190" i="10"/>
  <c r="O189" i="10"/>
  <c r="L189" i="10"/>
  <c r="K189" i="10"/>
  <c r="J189" i="10"/>
  <c r="I189" i="10"/>
  <c r="F189" i="10"/>
  <c r="M188" i="10"/>
  <c r="P188" i="10" s="1"/>
  <c r="L188" i="10"/>
  <c r="K188" i="10"/>
  <c r="I188" i="10"/>
  <c r="F188" i="10"/>
  <c r="O187" i="10"/>
  <c r="L187" i="10"/>
  <c r="K187" i="10"/>
  <c r="J187" i="10"/>
  <c r="I187" i="10"/>
  <c r="F187" i="10"/>
  <c r="M186" i="10"/>
  <c r="L186" i="10"/>
  <c r="K186" i="10"/>
  <c r="I186" i="10"/>
  <c r="F186" i="10"/>
  <c r="O185" i="10"/>
  <c r="L185" i="10"/>
  <c r="K185" i="10"/>
  <c r="J185" i="10"/>
  <c r="I185" i="10"/>
  <c r="F185" i="10"/>
  <c r="M184" i="10"/>
  <c r="P184" i="10" s="1"/>
  <c r="L184" i="10"/>
  <c r="K184" i="10"/>
  <c r="I184" i="10"/>
  <c r="F184" i="10"/>
  <c r="O183" i="10"/>
  <c r="L183" i="10"/>
  <c r="K183" i="10"/>
  <c r="J183" i="10"/>
  <c r="I183" i="10"/>
  <c r="F183" i="10"/>
  <c r="L182" i="10"/>
  <c r="O182" i="10" s="1"/>
  <c r="K182" i="10"/>
  <c r="I182" i="10"/>
  <c r="F182" i="10"/>
  <c r="O181" i="10"/>
  <c r="L181" i="10"/>
  <c r="K181" i="10"/>
  <c r="J181" i="10"/>
  <c r="I181" i="10"/>
  <c r="F181" i="10"/>
  <c r="L180" i="10"/>
  <c r="K180" i="10"/>
  <c r="M180" i="10" s="1"/>
  <c r="P180" i="10" s="1"/>
  <c r="I180" i="10"/>
  <c r="F180" i="10"/>
  <c r="O179" i="10"/>
  <c r="N179" i="10"/>
  <c r="L179" i="10"/>
  <c r="K179" i="10"/>
  <c r="J179" i="10"/>
  <c r="I179" i="10"/>
  <c r="F179" i="10"/>
  <c r="L178" i="10"/>
  <c r="O178" i="10" s="1"/>
  <c r="K178" i="10"/>
  <c r="I178" i="10"/>
  <c r="F178" i="10"/>
  <c r="L177" i="10"/>
  <c r="O177" i="10" s="1"/>
  <c r="K177" i="10"/>
  <c r="J177" i="10"/>
  <c r="I177" i="10"/>
  <c r="F177" i="10"/>
  <c r="L176" i="10"/>
  <c r="K176" i="10"/>
  <c r="M176" i="10" s="1"/>
  <c r="P176" i="10" s="1"/>
  <c r="I176" i="10"/>
  <c r="F176" i="10"/>
  <c r="N175" i="10"/>
  <c r="L175" i="10"/>
  <c r="O175" i="10" s="1"/>
  <c r="K175" i="10"/>
  <c r="J175" i="10"/>
  <c r="I175" i="10"/>
  <c r="F175" i="10"/>
  <c r="L174" i="10"/>
  <c r="O174" i="10" s="1"/>
  <c r="K174" i="10"/>
  <c r="I174" i="10"/>
  <c r="F174" i="10"/>
  <c r="O173" i="10"/>
  <c r="L173" i="10"/>
  <c r="K173" i="10"/>
  <c r="J173" i="10"/>
  <c r="I173" i="10"/>
  <c r="F173" i="10"/>
  <c r="P172" i="10"/>
  <c r="M172" i="10"/>
  <c r="L172" i="10"/>
  <c r="K172" i="10"/>
  <c r="I172" i="10"/>
  <c r="F172" i="10"/>
  <c r="L171" i="10"/>
  <c r="O171" i="10" s="1"/>
  <c r="K171" i="10"/>
  <c r="N171" i="10" s="1"/>
  <c r="J171" i="10"/>
  <c r="I171" i="10"/>
  <c r="F171" i="10"/>
  <c r="M170" i="10"/>
  <c r="L170" i="10"/>
  <c r="K170" i="10"/>
  <c r="I170" i="10"/>
  <c r="F170" i="10"/>
  <c r="L169" i="10"/>
  <c r="O169" i="10" s="1"/>
  <c r="K169" i="10"/>
  <c r="I169" i="10"/>
  <c r="F169" i="10"/>
  <c r="J169" i="10" s="1"/>
  <c r="L168" i="10"/>
  <c r="K168" i="10"/>
  <c r="N168" i="10" s="1"/>
  <c r="J168" i="10"/>
  <c r="I168" i="10"/>
  <c r="F168" i="10"/>
  <c r="O167" i="10"/>
  <c r="L167" i="10"/>
  <c r="K167" i="10"/>
  <c r="N167" i="10" s="1"/>
  <c r="J167" i="10"/>
  <c r="I167" i="10"/>
  <c r="F167" i="10"/>
  <c r="L166" i="10"/>
  <c r="K166" i="10"/>
  <c r="J166" i="10"/>
  <c r="I166" i="10"/>
  <c r="F166" i="10"/>
  <c r="L165" i="10"/>
  <c r="K165" i="10"/>
  <c r="L164" i="10"/>
  <c r="O164" i="10" s="1"/>
  <c r="K164" i="10"/>
  <c r="N164" i="10" s="1"/>
  <c r="J164" i="10"/>
  <c r="I164" i="10"/>
  <c r="F164" i="10"/>
  <c r="L163" i="10"/>
  <c r="O163" i="10" s="1"/>
  <c r="K163" i="10"/>
  <c r="I163" i="10"/>
  <c r="F163" i="10"/>
  <c r="J163" i="10" s="1"/>
  <c r="L162" i="10"/>
  <c r="O162" i="10" s="1"/>
  <c r="K162" i="10"/>
  <c r="J162" i="10"/>
  <c r="I162" i="10"/>
  <c r="F162" i="10"/>
  <c r="L161" i="10"/>
  <c r="O161" i="10" s="1"/>
  <c r="K161" i="10"/>
  <c r="I161" i="10"/>
  <c r="F161" i="10"/>
  <c r="J161" i="10" s="1"/>
  <c r="L160" i="10"/>
  <c r="O160" i="10" s="1"/>
  <c r="K160" i="10"/>
  <c r="J160" i="10"/>
  <c r="I160" i="10"/>
  <c r="F160" i="10"/>
  <c r="L159" i="10"/>
  <c r="O159" i="10" s="1"/>
  <c r="K159" i="10"/>
  <c r="I159" i="10"/>
  <c r="F159" i="10"/>
  <c r="J159" i="10" s="1"/>
  <c r="N158" i="10"/>
  <c r="M158" i="10"/>
  <c r="P158" i="10" s="1"/>
  <c r="L158" i="10"/>
  <c r="O158" i="10" s="1"/>
  <c r="K158" i="10"/>
  <c r="J158" i="10"/>
  <c r="Q158" i="10" s="1"/>
  <c r="I158" i="10"/>
  <c r="F158" i="10"/>
  <c r="L157" i="10"/>
  <c r="O157" i="10" s="1"/>
  <c r="K157" i="10"/>
  <c r="I157" i="10"/>
  <c r="F157" i="10"/>
  <c r="J157" i="10" s="1"/>
  <c r="N156" i="10"/>
  <c r="M156" i="10"/>
  <c r="P156" i="10" s="1"/>
  <c r="Q156" i="10" s="1"/>
  <c r="L156" i="10"/>
  <c r="O156" i="10" s="1"/>
  <c r="K156" i="10"/>
  <c r="J156" i="10"/>
  <c r="I156" i="10"/>
  <c r="F156" i="10"/>
  <c r="L155" i="10"/>
  <c r="O155" i="10" s="1"/>
  <c r="K155" i="10"/>
  <c r="I155" i="10"/>
  <c r="F155" i="10"/>
  <c r="J155" i="10" s="1"/>
  <c r="N154" i="10"/>
  <c r="M154" i="10"/>
  <c r="P154" i="10" s="1"/>
  <c r="L154" i="10"/>
  <c r="O154" i="10" s="1"/>
  <c r="K154" i="10"/>
  <c r="J154" i="10"/>
  <c r="I154" i="10"/>
  <c r="F154" i="10"/>
  <c r="L153" i="10"/>
  <c r="O153" i="10" s="1"/>
  <c r="K153" i="10"/>
  <c r="I153" i="10"/>
  <c r="F153" i="10"/>
  <c r="J153" i="10" s="1"/>
  <c r="N152" i="10"/>
  <c r="M152" i="10"/>
  <c r="P152" i="10" s="1"/>
  <c r="Q152" i="10" s="1"/>
  <c r="L152" i="10"/>
  <c r="O152" i="10" s="1"/>
  <c r="K152" i="10"/>
  <c r="J152" i="10"/>
  <c r="I152" i="10"/>
  <c r="F152" i="10"/>
  <c r="L151" i="10"/>
  <c r="O151" i="10" s="1"/>
  <c r="K151" i="10"/>
  <c r="I151" i="10"/>
  <c r="F151" i="10"/>
  <c r="J151" i="10" s="1"/>
  <c r="L150" i="10"/>
  <c r="O150" i="10" s="1"/>
  <c r="K150" i="10"/>
  <c r="N150" i="10" s="1"/>
  <c r="J150" i="10"/>
  <c r="I150" i="10"/>
  <c r="F150" i="10"/>
  <c r="L149" i="10"/>
  <c r="O149" i="10" s="1"/>
  <c r="K149" i="10"/>
  <c r="I149" i="10"/>
  <c r="F149" i="10"/>
  <c r="J149" i="10" s="1"/>
  <c r="L148" i="10"/>
  <c r="O148" i="10" s="1"/>
  <c r="K148" i="10"/>
  <c r="N148" i="10" s="1"/>
  <c r="J148" i="10"/>
  <c r="I148" i="10"/>
  <c r="F148" i="10"/>
  <c r="L147" i="10"/>
  <c r="O147" i="10" s="1"/>
  <c r="K147" i="10"/>
  <c r="I147" i="10"/>
  <c r="F147" i="10"/>
  <c r="J147" i="10" s="1"/>
  <c r="L146" i="10"/>
  <c r="O146" i="10" s="1"/>
  <c r="K146" i="10"/>
  <c r="J146" i="10"/>
  <c r="I146" i="10"/>
  <c r="F146" i="10"/>
  <c r="L145" i="10"/>
  <c r="O145" i="10" s="1"/>
  <c r="K145" i="10"/>
  <c r="I145" i="10"/>
  <c r="F145" i="10"/>
  <c r="J145" i="10" s="1"/>
  <c r="L144" i="10"/>
  <c r="O144" i="10" s="1"/>
  <c r="K144" i="10"/>
  <c r="J144" i="10"/>
  <c r="I144" i="10"/>
  <c r="F144" i="10"/>
  <c r="L143" i="10"/>
  <c r="O143" i="10" s="1"/>
  <c r="K143" i="10"/>
  <c r="I143" i="10"/>
  <c r="F143" i="10"/>
  <c r="J143" i="10" s="1"/>
  <c r="N142" i="10"/>
  <c r="M142" i="10"/>
  <c r="P142" i="10" s="1"/>
  <c r="L142" i="10"/>
  <c r="O142" i="10" s="1"/>
  <c r="K142" i="10"/>
  <c r="J142" i="10"/>
  <c r="Q142" i="10" s="1"/>
  <c r="I142" i="10"/>
  <c r="F142" i="10"/>
  <c r="L141" i="10"/>
  <c r="O141" i="10" s="1"/>
  <c r="K141" i="10"/>
  <c r="I141" i="10"/>
  <c r="F141" i="10"/>
  <c r="J141" i="10" s="1"/>
  <c r="N140" i="10"/>
  <c r="M140" i="10"/>
  <c r="P140" i="10" s="1"/>
  <c r="Q140" i="10" s="1"/>
  <c r="L140" i="10"/>
  <c r="O140" i="10" s="1"/>
  <c r="K140" i="10"/>
  <c r="J140" i="10"/>
  <c r="I140" i="10"/>
  <c r="F140" i="10"/>
  <c r="L139" i="10"/>
  <c r="O139" i="10" s="1"/>
  <c r="K139" i="10"/>
  <c r="I139" i="10"/>
  <c r="F139" i="10"/>
  <c r="J139" i="10" s="1"/>
  <c r="N138" i="10"/>
  <c r="M138" i="10"/>
  <c r="P138" i="10" s="1"/>
  <c r="L138" i="10"/>
  <c r="O138" i="10" s="1"/>
  <c r="K138" i="10"/>
  <c r="J138" i="10"/>
  <c r="I138" i="10"/>
  <c r="F138" i="10"/>
  <c r="L137" i="10"/>
  <c r="O137" i="10" s="1"/>
  <c r="K137" i="10"/>
  <c r="I137" i="10"/>
  <c r="F137" i="10"/>
  <c r="J137" i="10" s="1"/>
  <c r="M136" i="10"/>
  <c r="P136" i="10" s="1"/>
  <c r="Q136" i="10" s="1"/>
  <c r="L136" i="10"/>
  <c r="O136" i="10" s="1"/>
  <c r="K136" i="10"/>
  <c r="N136" i="10" s="1"/>
  <c r="J136" i="10"/>
  <c r="I136" i="10"/>
  <c r="F136" i="10"/>
  <c r="L135" i="10"/>
  <c r="O135" i="10" s="1"/>
  <c r="K135" i="10"/>
  <c r="I135" i="10"/>
  <c r="F135" i="10"/>
  <c r="J135" i="10" s="1"/>
  <c r="L134" i="10"/>
  <c r="O134" i="10" s="1"/>
  <c r="K134" i="10"/>
  <c r="N134" i="10" s="1"/>
  <c r="J134" i="10"/>
  <c r="I134" i="10"/>
  <c r="F134" i="10"/>
  <c r="L133" i="10"/>
  <c r="K133" i="10"/>
  <c r="I133" i="10"/>
  <c r="F133" i="10"/>
  <c r="J133" i="10" s="1"/>
  <c r="L132" i="10"/>
  <c r="O132" i="10" s="1"/>
  <c r="K132" i="10"/>
  <c r="N132" i="10" s="1"/>
  <c r="J132" i="10"/>
  <c r="I132" i="10"/>
  <c r="F132" i="10"/>
  <c r="L131" i="10"/>
  <c r="O131" i="10" s="1"/>
  <c r="K131" i="10"/>
  <c r="I131" i="10"/>
  <c r="F131" i="10"/>
  <c r="J131" i="10" s="1"/>
  <c r="L130" i="10"/>
  <c r="O130" i="10" s="1"/>
  <c r="K130" i="10"/>
  <c r="J130" i="10"/>
  <c r="I130" i="10"/>
  <c r="F130" i="10"/>
  <c r="L129" i="10"/>
  <c r="K129" i="10"/>
  <c r="I129" i="10"/>
  <c r="F129" i="10"/>
  <c r="J129" i="10" s="1"/>
  <c r="L128" i="10"/>
  <c r="O128" i="10" s="1"/>
  <c r="K128" i="10"/>
  <c r="J128" i="10"/>
  <c r="I128" i="10"/>
  <c r="F128" i="10"/>
  <c r="L127" i="10"/>
  <c r="O127" i="10" s="1"/>
  <c r="K127" i="10"/>
  <c r="I127" i="10"/>
  <c r="F127" i="10"/>
  <c r="J127" i="10" s="1"/>
  <c r="N126" i="10"/>
  <c r="M126" i="10"/>
  <c r="P126" i="10" s="1"/>
  <c r="L126" i="10"/>
  <c r="O126" i="10" s="1"/>
  <c r="K126" i="10"/>
  <c r="J126" i="10"/>
  <c r="Q126" i="10" s="1"/>
  <c r="I126" i="10"/>
  <c r="F126" i="10"/>
  <c r="L125" i="10"/>
  <c r="K125" i="10"/>
  <c r="I125" i="10"/>
  <c r="F125" i="10"/>
  <c r="J125" i="10" s="1"/>
  <c r="N124" i="10"/>
  <c r="M124" i="10"/>
  <c r="P124" i="10" s="1"/>
  <c r="Q124" i="10" s="1"/>
  <c r="L124" i="10"/>
  <c r="O124" i="10" s="1"/>
  <c r="K124" i="10"/>
  <c r="J124" i="10"/>
  <c r="I124" i="10"/>
  <c r="F124" i="10"/>
  <c r="L123" i="10"/>
  <c r="K123" i="10"/>
  <c r="I123" i="10"/>
  <c r="F123" i="10"/>
  <c r="J123" i="10" s="1"/>
  <c r="M122" i="10"/>
  <c r="P122" i="10" s="1"/>
  <c r="L122" i="10"/>
  <c r="O122" i="10" s="1"/>
  <c r="K122" i="10"/>
  <c r="N122" i="10" s="1"/>
  <c r="J122" i="10"/>
  <c r="I122" i="10"/>
  <c r="F122" i="10"/>
  <c r="L121" i="10"/>
  <c r="K121" i="10"/>
  <c r="I121" i="10"/>
  <c r="F121" i="10"/>
  <c r="J121" i="10" s="1"/>
  <c r="M120" i="10"/>
  <c r="P120" i="10" s="1"/>
  <c r="Q120" i="10" s="1"/>
  <c r="L120" i="10"/>
  <c r="O120" i="10" s="1"/>
  <c r="K120" i="10"/>
  <c r="N120" i="10" s="1"/>
  <c r="J120" i="10"/>
  <c r="I120" i="10"/>
  <c r="F120" i="10"/>
  <c r="L119" i="10"/>
  <c r="K119" i="10"/>
  <c r="I119" i="10"/>
  <c r="F119" i="10"/>
  <c r="J119" i="10" s="1"/>
  <c r="L118" i="10"/>
  <c r="O118" i="10" s="1"/>
  <c r="K118" i="10"/>
  <c r="N118" i="10" s="1"/>
  <c r="J118" i="10"/>
  <c r="I118" i="10"/>
  <c r="F118" i="10"/>
  <c r="L117" i="10"/>
  <c r="K117" i="10"/>
  <c r="I117" i="10"/>
  <c r="F117" i="10"/>
  <c r="J117" i="10" s="1"/>
  <c r="L116" i="10"/>
  <c r="O116" i="10" s="1"/>
  <c r="K116" i="10"/>
  <c r="N116" i="10" s="1"/>
  <c r="J116" i="10"/>
  <c r="I116" i="10"/>
  <c r="F116" i="10"/>
  <c r="L115" i="10"/>
  <c r="K115" i="10"/>
  <c r="I115" i="10"/>
  <c r="F115" i="10"/>
  <c r="J115" i="10" s="1"/>
  <c r="L114" i="10"/>
  <c r="O114" i="10" s="1"/>
  <c r="K114" i="10"/>
  <c r="J114" i="10"/>
  <c r="I114" i="10"/>
  <c r="F114" i="10"/>
  <c r="L113" i="10"/>
  <c r="K113" i="10"/>
  <c r="I113" i="10"/>
  <c r="F113" i="10"/>
  <c r="J113" i="10" s="1"/>
  <c r="L112" i="10"/>
  <c r="O112" i="10" s="1"/>
  <c r="K112" i="10"/>
  <c r="J112" i="10"/>
  <c r="I112" i="10"/>
  <c r="F112" i="10"/>
  <c r="L111" i="10"/>
  <c r="K111" i="10"/>
  <c r="I111" i="10"/>
  <c r="F111" i="10"/>
  <c r="J111" i="10" s="1"/>
  <c r="N110" i="10"/>
  <c r="M110" i="10"/>
  <c r="P110" i="10" s="1"/>
  <c r="L110" i="10"/>
  <c r="O110" i="10" s="1"/>
  <c r="K110" i="10"/>
  <c r="J110" i="10"/>
  <c r="Q110" i="10" s="1"/>
  <c r="I110" i="10"/>
  <c r="F110" i="10"/>
  <c r="L109" i="10"/>
  <c r="K109" i="10"/>
  <c r="I109" i="10"/>
  <c r="F109" i="10"/>
  <c r="J109" i="10" s="1"/>
  <c r="M108" i="10"/>
  <c r="P108" i="10" s="1"/>
  <c r="L108" i="10"/>
  <c r="O108" i="10" s="1"/>
  <c r="K108" i="10"/>
  <c r="N108" i="10" s="1"/>
  <c r="J108" i="10"/>
  <c r="I108" i="10"/>
  <c r="F108" i="10"/>
  <c r="L107" i="10"/>
  <c r="K107" i="10"/>
  <c r="I107" i="10"/>
  <c r="F107" i="10"/>
  <c r="J107" i="10" s="1"/>
  <c r="L106" i="10"/>
  <c r="O106" i="10" s="1"/>
  <c r="K106" i="10"/>
  <c r="N106" i="10" s="1"/>
  <c r="J106" i="10"/>
  <c r="I106" i="10"/>
  <c r="F106" i="10"/>
  <c r="L105" i="10"/>
  <c r="K105" i="10"/>
  <c r="I105" i="10"/>
  <c r="F105" i="10"/>
  <c r="J105" i="10" s="1"/>
  <c r="L104" i="10"/>
  <c r="O104" i="10" s="1"/>
  <c r="K104" i="10"/>
  <c r="J104" i="10"/>
  <c r="I104" i="10"/>
  <c r="F104" i="10"/>
  <c r="L103" i="10"/>
  <c r="K103" i="10"/>
  <c r="I103" i="10"/>
  <c r="F103" i="10"/>
  <c r="J103" i="10" s="1"/>
  <c r="N102" i="10"/>
  <c r="M102" i="10"/>
  <c r="P102" i="10" s="1"/>
  <c r="L102" i="10"/>
  <c r="O102" i="10" s="1"/>
  <c r="K102" i="10"/>
  <c r="J102" i="10"/>
  <c r="Q102" i="10" s="1"/>
  <c r="I102" i="10"/>
  <c r="F102" i="10"/>
  <c r="L101" i="10"/>
  <c r="K101" i="10"/>
  <c r="I101" i="10"/>
  <c r="F101" i="10"/>
  <c r="J101" i="10" s="1"/>
  <c r="M100" i="10"/>
  <c r="P100" i="10" s="1"/>
  <c r="L100" i="10"/>
  <c r="O100" i="10" s="1"/>
  <c r="K100" i="10"/>
  <c r="N100" i="10" s="1"/>
  <c r="J100" i="10"/>
  <c r="I100" i="10"/>
  <c r="F100" i="10"/>
  <c r="L99" i="10"/>
  <c r="K99" i="10"/>
  <c r="I99" i="10"/>
  <c r="F99" i="10"/>
  <c r="J99" i="10" s="1"/>
  <c r="L98" i="10"/>
  <c r="O98" i="10" s="1"/>
  <c r="K98" i="10"/>
  <c r="N98" i="10" s="1"/>
  <c r="J98" i="10"/>
  <c r="I98" i="10"/>
  <c r="F98" i="10"/>
  <c r="L97" i="10"/>
  <c r="K97" i="10"/>
  <c r="I97" i="10"/>
  <c r="F97" i="10"/>
  <c r="J97" i="10" s="1"/>
  <c r="L96" i="10"/>
  <c r="O96" i="10" s="1"/>
  <c r="K96" i="10"/>
  <c r="J96" i="10"/>
  <c r="I96" i="10"/>
  <c r="F96" i="10"/>
  <c r="L95" i="10"/>
  <c r="K95" i="10"/>
  <c r="L94" i="10"/>
  <c r="O94" i="10" s="1"/>
  <c r="K94" i="10"/>
  <c r="O93" i="10"/>
  <c r="L93" i="10"/>
  <c r="K93" i="10"/>
  <c r="J93" i="10"/>
  <c r="I93" i="10"/>
  <c r="F93" i="10"/>
  <c r="L92" i="10"/>
  <c r="O92" i="10" s="1"/>
  <c r="K92" i="10"/>
  <c r="N92" i="10" s="1"/>
  <c r="I92" i="10"/>
  <c r="F92" i="10"/>
  <c r="J92" i="10" s="1"/>
  <c r="L91" i="10"/>
  <c r="O91" i="10" s="1"/>
  <c r="K91" i="10"/>
  <c r="N91" i="10" s="1"/>
  <c r="J91" i="10"/>
  <c r="I91" i="10"/>
  <c r="F91" i="10"/>
  <c r="L90" i="10"/>
  <c r="O90" i="10" s="1"/>
  <c r="K90" i="10"/>
  <c r="I90" i="10"/>
  <c r="F90" i="10"/>
  <c r="J90" i="10" s="1"/>
  <c r="O89" i="10"/>
  <c r="L89" i="10"/>
  <c r="K89" i="10"/>
  <c r="J89" i="10"/>
  <c r="I89" i="10"/>
  <c r="F89" i="10"/>
  <c r="L88" i="10"/>
  <c r="O88" i="10" s="1"/>
  <c r="K88" i="10"/>
  <c r="N88" i="10" s="1"/>
  <c r="I88" i="10"/>
  <c r="F88" i="10"/>
  <c r="J88" i="10" s="1"/>
  <c r="N87" i="10"/>
  <c r="L87" i="10"/>
  <c r="O87" i="10" s="1"/>
  <c r="K87" i="10"/>
  <c r="N86" i="10"/>
  <c r="M86" i="10"/>
  <c r="P86" i="10" s="1"/>
  <c r="Q86" i="10" s="1"/>
  <c r="L86" i="10"/>
  <c r="O86" i="10" s="1"/>
  <c r="K86" i="10"/>
  <c r="J86" i="10"/>
  <c r="I86" i="10"/>
  <c r="F86" i="10"/>
  <c r="L85" i="10"/>
  <c r="O85" i="10" s="1"/>
  <c r="K85" i="10"/>
  <c r="I85" i="10"/>
  <c r="F85" i="10"/>
  <c r="J85" i="10" s="1"/>
  <c r="N84" i="10"/>
  <c r="M84" i="10"/>
  <c r="P84" i="10" s="1"/>
  <c r="Q84" i="10" s="1"/>
  <c r="L84" i="10"/>
  <c r="O84" i="10" s="1"/>
  <c r="K84" i="10"/>
  <c r="J84" i="10"/>
  <c r="I84" i="10"/>
  <c r="F84" i="10"/>
  <c r="L83" i="10"/>
  <c r="O83" i="10" s="1"/>
  <c r="K83" i="10"/>
  <c r="I83" i="10"/>
  <c r="F83" i="10"/>
  <c r="J83" i="10" s="1"/>
  <c r="L82" i="10"/>
  <c r="K82" i="10"/>
  <c r="I82" i="10"/>
  <c r="F82" i="10"/>
  <c r="N82" i="10" s="1"/>
  <c r="L81" i="10"/>
  <c r="O81" i="10" s="1"/>
  <c r="K81" i="10"/>
  <c r="I81" i="10"/>
  <c r="F81" i="10"/>
  <c r="J81" i="10" s="1"/>
  <c r="L80" i="10"/>
  <c r="O80" i="10" s="1"/>
  <c r="K80" i="10"/>
  <c r="J80" i="10"/>
  <c r="I80" i="10"/>
  <c r="F80" i="10"/>
  <c r="M79" i="10"/>
  <c r="P79" i="10" s="1"/>
  <c r="L79" i="10"/>
  <c r="O79" i="10" s="1"/>
  <c r="K79" i="10"/>
  <c r="N79" i="10" s="1"/>
  <c r="I79" i="10"/>
  <c r="F79" i="10"/>
  <c r="J79" i="10" s="1"/>
  <c r="Q79" i="10" s="1"/>
  <c r="L78" i="10"/>
  <c r="O78" i="10" s="1"/>
  <c r="K78" i="10"/>
  <c r="M78" i="10" s="1"/>
  <c r="P78" i="10" s="1"/>
  <c r="J78" i="10"/>
  <c r="I78" i="10"/>
  <c r="F78" i="10"/>
  <c r="M77" i="10"/>
  <c r="P77" i="10" s="1"/>
  <c r="L77" i="10"/>
  <c r="O77" i="10" s="1"/>
  <c r="K77" i="10"/>
  <c r="N77" i="10" s="1"/>
  <c r="I77" i="10"/>
  <c r="F77" i="10"/>
  <c r="J77" i="10" s="1"/>
  <c r="O76" i="10"/>
  <c r="L76" i="10"/>
  <c r="K76" i="10"/>
  <c r="L75" i="10"/>
  <c r="K75" i="10"/>
  <c r="I75" i="10"/>
  <c r="L74" i="10"/>
  <c r="O74" i="10" s="1"/>
  <c r="K74" i="10"/>
  <c r="N74" i="10" s="1"/>
  <c r="J74" i="10"/>
  <c r="I74" i="10"/>
  <c r="F74" i="10"/>
  <c r="L73" i="10"/>
  <c r="O73" i="10" s="1"/>
  <c r="K73" i="10"/>
  <c r="I73" i="10"/>
  <c r="F73" i="10"/>
  <c r="J73" i="10" s="1"/>
  <c r="N72" i="10"/>
  <c r="L72" i="10"/>
  <c r="O72" i="10" s="1"/>
  <c r="K72" i="10"/>
  <c r="J72" i="10"/>
  <c r="I72" i="10"/>
  <c r="F72" i="10"/>
  <c r="L71" i="10"/>
  <c r="K71" i="10"/>
  <c r="M71" i="10" s="1"/>
  <c r="P71" i="10" s="1"/>
  <c r="I71" i="10"/>
  <c r="F71" i="10"/>
  <c r="L70" i="10"/>
  <c r="K70" i="10"/>
  <c r="I70" i="10"/>
  <c r="L69" i="10"/>
  <c r="O69" i="10" s="1"/>
  <c r="K69" i="10"/>
  <c r="N69" i="10" s="1"/>
  <c r="J69" i="10"/>
  <c r="I69" i="10"/>
  <c r="F69" i="10"/>
  <c r="L68" i="10"/>
  <c r="O68" i="10" s="1"/>
  <c r="K68" i="10"/>
  <c r="N68" i="10" s="1"/>
  <c r="I68" i="10"/>
  <c r="F68" i="10"/>
  <c r="J68" i="10" s="1"/>
  <c r="N67" i="10"/>
  <c r="L67" i="10"/>
  <c r="O67" i="10" s="1"/>
  <c r="K67" i="10"/>
  <c r="J67" i="10"/>
  <c r="I67" i="10"/>
  <c r="F67" i="10"/>
  <c r="L66" i="10"/>
  <c r="K66" i="10"/>
  <c r="I66" i="10"/>
  <c r="F66" i="10"/>
  <c r="J66" i="10" s="1"/>
  <c r="L65" i="10"/>
  <c r="O65" i="10" s="1"/>
  <c r="K65" i="10"/>
  <c r="J65" i="10"/>
  <c r="I65" i="10"/>
  <c r="F65" i="10"/>
  <c r="L64" i="10"/>
  <c r="O64" i="10" s="1"/>
  <c r="K64" i="10"/>
  <c r="I64" i="10"/>
  <c r="F64" i="10"/>
  <c r="J64" i="10" s="1"/>
  <c r="N63" i="10"/>
  <c r="L63" i="10"/>
  <c r="K63" i="10"/>
  <c r="J63" i="10"/>
  <c r="I63" i="10"/>
  <c r="F63" i="10"/>
  <c r="O63" i="10" s="1"/>
  <c r="L62" i="10"/>
  <c r="K62" i="10"/>
  <c r="N62" i="10" s="1"/>
  <c r="I62" i="10"/>
  <c r="F62" i="10"/>
  <c r="J62" i="10" s="1"/>
  <c r="L61" i="10"/>
  <c r="O61" i="10" s="1"/>
  <c r="K61" i="10"/>
  <c r="N61" i="10" s="1"/>
  <c r="J61" i="10"/>
  <c r="I61" i="10"/>
  <c r="F61" i="10"/>
  <c r="L60" i="10"/>
  <c r="K60" i="10"/>
  <c r="I60" i="10"/>
  <c r="F60" i="10"/>
  <c r="J60" i="10" s="1"/>
  <c r="O59" i="10"/>
  <c r="L59" i="10"/>
  <c r="K59" i="10"/>
  <c r="J59" i="10"/>
  <c r="I59" i="10"/>
  <c r="F59" i="10"/>
  <c r="L58" i="10"/>
  <c r="K58" i="10"/>
  <c r="I58" i="10"/>
  <c r="L57" i="10"/>
  <c r="K57" i="10"/>
  <c r="I57" i="10"/>
  <c r="F57" i="10"/>
  <c r="J57" i="10" s="1"/>
  <c r="N56" i="10"/>
  <c r="L56" i="10"/>
  <c r="O56" i="10" s="1"/>
  <c r="K56" i="10"/>
  <c r="J56" i="10"/>
  <c r="I56" i="10"/>
  <c r="F56" i="10"/>
  <c r="L55" i="10"/>
  <c r="K55" i="10"/>
  <c r="I55" i="10"/>
  <c r="F55" i="10"/>
  <c r="J55" i="10" s="1"/>
  <c r="O54" i="10"/>
  <c r="L54" i="10"/>
  <c r="K54" i="10"/>
  <c r="M54" i="10" s="1"/>
  <c r="P54" i="10" s="1"/>
  <c r="J54" i="10"/>
  <c r="I54" i="10"/>
  <c r="F54" i="10"/>
  <c r="M53" i="10"/>
  <c r="P53" i="10" s="1"/>
  <c r="Q53" i="10" s="1"/>
  <c r="L53" i="10"/>
  <c r="K53" i="10"/>
  <c r="N53" i="10" s="1"/>
  <c r="I53" i="10"/>
  <c r="F53" i="10"/>
  <c r="J53" i="10" s="1"/>
  <c r="L52" i="10"/>
  <c r="K52" i="10"/>
  <c r="J52" i="10"/>
  <c r="I52" i="10"/>
  <c r="F52" i="10"/>
  <c r="O52" i="10" s="1"/>
  <c r="L51" i="10"/>
  <c r="O51" i="10" s="1"/>
  <c r="K51" i="10"/>
  <c r="I51" i="10"/>
  <c r="F51" i="10"/>
  <c r="L50" i="10"/>
  <c r="K50" i="10"/>
  <c r="I50" i="10"/>
  <c r="L49" i="10"/>
  <c r="M49" i="10" s="1"/>
  <c r="P49" i="10" s="1"/>
  <c r="K49" i="10"/>
  <c r="N49" i="10" s="1"/>
  <c r="J49" i="10"/>
  <c r="I49" i="10"/>
  <c r="F49" i="10"/>
  <c r="L48" i="10"/>
  <c r="O48" i="10" s="1"/>
  <c r="K48" i="10"/>
  <c r="I48" i="10"/>
  <c r="F48" i="10"/>
  <c r="N48" i="10" s="1"/>
  <c r="N47" i="10"/>
  <c r="L47" i="10"/>
  <c r="M47" i="10" s="1"/>
  <c r="P47" i="10" s="1"/>
  <c r="K47" i="10"/>
  <c r="J47" i="10"/>
  <c r="Q47" i="10" s="1"/>
  <c r="I47" i="10"/>
  <c r="F47" i="10"/>
  <c r="L46" i="10"/>
  <c r="O46" i="10" s="1"/>
  <c r="K46" i="10"/>
  <c r="M46" i="10" s="1"/>
  <c r="P46" i="10" s="1"/>
  <c r="I46" i="10"/>
  <c r="F46" i="10"/>
  <c r="L45" i="10"/>
  <c r="M45" i="10" s="1"/>
  <c r="P45" i="10" s="1"/>
  <c r="K45" i="10"/>
  <c r="N45" i="10" s="1"/>
  <c r="J45" i="10"/>
  <c r="I45" i="10"/>
  <c r="F45" i="10"/>
  <c r="L44" i="10"/>
  <c r="O44" i="10" s="1"/>
  <c r="K44" i="10"/>
  <c r="I44" i="10"/>
  <c r="F44" i="10"/>
  <c r="N44" i="10" s="1"/>
  <c r="N43" i="10"/>
  <c r="L43" i="10"/>
  <c r="M43" i="10" s="1"/>
  <c r="P43" i="10" s="1"/>
  <c r="K43" i="10"/>
  <c r="J43" i="10"/>
  <c r="Q43" i="10" s="1"/>
  <c r="I43" i="10"/>
  <c r="F43" i="10"/>
  <c r="L42" i="10"/>
  <c r="O42" i="10" s="1"/>
  <c r="K42" i="10"/>
  <c r="M42" i="10" s="1"/>
  <c r="P42" i="10" s="1"/>
  <c r="I42" i="10"/>
  <c r="F42" i="10"/>
  <c r="L41" i="10"/>
  <c r="K41" i="10"/>
  <c r="N41" i="10" s="1"/>
  <c r="J41" i="10"/>
  <c r="I41" i="10"/>
  <c r="F41" i="10"/>
  <c r="L40" i="10"/>
  <c r="O40" i="10" s="1"/>
  <c r="K40" i="10"/>
  <c r="I40" i="10"/>
  <c r="F40" i="10"/>
  <c r="N40" i="10" s="1"/>
  <c r="N39" i="10"/>
  <c r="L39" i="10"/>
  <c r="M39" i="10" s="1"/>
  <c r="P39" i="10" s="1"/>
  <c r="K39" i="10"/>
  <c r="J39" i="10"/>
  <c r="Q39" i="10" s="1"/>
  <c r="I39" i="10"/>
  <c r="F39" i="10"/>
  <c r="L38" i="10"/>
  <c r="O38" i="10" s="1"/>
  <c r="K38" i="10"/>
  <c r="M38" i="10" s="1"/>
  <c r="P38" i="10" s="1"/>
  <c r="I38" i="10"/>
  <c r="F38" i="10"/>
  <c r="L37" i="10"/>
  <c r="K37" i="10"/>
  <c r="I37" i="10"/>
  <c r="L36" i="10"/>
  <c r="K36" i="10"/>
  <c r="N36" i="10" s="1"/>
  <c r="J36" i="10"/>
  <c r="I36" i="10"/>
  <c r="F36" i="10"/>
  <c r="L35" i="10"/>
  <c r="O35" i="10" s="1"/>
  <c r="K35" i="10"/>
  <c r="M35" i="10" s="1"/>
  <c r="P35" i="10" s="1"/>
  <c r="I35" i="10"/>
  <c r="F35" i="10"/>
  <c r="N34" i="10"/>
  <c r="L34" i="10"/>
  <c r="M34" i="10" s="1"/>
  <c r="P34" i="10" s="1"/>
  <c r="K34" i="10"/>
  <c r="J34" i="10"/>
  <c r="I34" i="10"/>
  <c r="F34" i="10"/>
  <c r="L33" i="10"/>
  <c r="O33" i="10" s="1"/>
  <c r="K33" i="10"/>
  <c r="I33" i="10"/>
  <c r="F33" i="10"/>
  <c r="N33" i="10" s="1"/>
  <c r="L32" i="10"/>
  <c r="K32" i="10"/>
  <c r="N32" i="10" s="1"/>
  <c r="J32" i="10"/>
  <c r="I32" i="10"/>
  <c r="F32" i="10"/>
  <c r="L31" i="10"/>
  <c r="O31" i="10" s="1"/>
  <c r="K31" i="10"/>
  <c r="I31" i="10"/>
  <c r="F31" i="10"/>
  <c r="L30" i="10"/>
  <c r="K30" i="10"/>
  <c r="N30" i="10" s="1"/>
  <c r="J30" i="10"/>
  <c r="I30" i="10"/>
  <c r="F30" i="10"/>
  <c r="L29" i="10"/>
  <c r="O29" i="10" s="1"/>
  <c r="K29" i="10"/>
  <c r="M29" i="10" s="1"/>
  <c r="P29" i="10" s="1"/>
  <c r="I29" i="10"/>
  <c r="F29" i="10"/>
  <c r="N28" i="10"/>
  <c r="L28" i="10"/>
  <c r="M28" i="10" s="1"/>
  <c r="P28" i="10" s="1"/>
  <c r="K28" i="10"/>
  <c r="J28" i="10"/>
  <c r="I28" i="10"/>
  <c r="F28" i="10"/>
  <c r="L27" i="10"/>
  <c r="O27" i="10" s="1"/>
  <c r="K27" i="10"/>
  <c r="I27" i="10"/>
  <c r="F27" i="10"/>
  <c r="N27" i="10" s="1"/>
  <c r="L26" i="10"/>
  <c r="K26" i="10"/>
  <c r="N26" i="10" s="1"/>
  <c r="J26" i="10"/>
  <c r="I26" i="10"/>
  <c r="F26" i="10"/>
  <c r="L25" i="10"/>
  <c r="O25" i="10" s="1"/>
  <c r="K25" i="10"/>
  <c r="M25" i="10" s="1"/>
  <c r="P25" i="10" s="1"/>
  <c r="I25" i="10"/>
  <c r="F25" i="10"/>
  <c r="N24" i="10"/>
  <c r="L24" i="10"/>
  <c r="M24" i="10" s="1"/>
  <c r="P24" i="10" s="1"/>
  <c r="K24" i="10"/>
  <c r="J24" i="10"/>
  <c r="I24" i="10"/>
  <c r="F24" i="10"/>
  <c r="L23" i="10"/>
  <c r="O23" i="10" s="1"/>
  <c r="K23" i="10"/>
  <c r="I23" i="10"/>
  <c r="F23" i="10"/>
  <c r="N23" i="10" s="1"/>
  <c r="L22" i="10"/>
  <c r="K22" i="10"/>
  <c r="N22" i="10" s="1"/>
  <c r="J22" i="10"/>
  <c r="I22" i="10"/>
  <c r="F22" i="10"/>
  <c r="L21" i="10"/>
  <c r="O21" i="10" s="1"/>
  <c r="K21" i="10"/>
  <c r="M21" i="10" s="1"/>
  <c r="P21" i="10" s="1"/>
  <c r="I21" i="10"/>
  <c r="F21" i="10"/>
  <c r="L20" i="10"/>
  <c r="K20" i="10"/>
  <c r="I20" i="10"/>
  <c r="L19" i="10"/>
  <c r="K19" i="10"/>
  <c r="N19" i="10" s="1"/>
  <c r="J19" i="10"/>
  <c r="I19" i="10"/>
  <c r="F19" i="10"/>
  <c r="L18" i="10"/>
  <c r="O18" i="10" s="1"/>
  <c r="K18" i="10"/>
  <c r="I18" i="10"/>
  <c r="F18" i="10"/>
  <c r="N18" i="10" s="1"/>
  <c r="N17" i="10"/>
  <c r="L17" i="10"/>
  <c r="M17" i="10" s="1"/>
  <c r="P17" i="10" s="1"/>
  <c r="K17" i="10"/>
  <c r="J17" i="10"/>
  <c r="I17" i="10"/>
  <c r="F17" i="10"/>
  <c r="L16" i="10"/>
  <c r="O16" i="10" s="1"/>
  <c r="K16" i="10"/>
  <c r="M16" i="10" s="1"/>
  <c r="P16" i="10" s="1"/>
  <c r="I16" i="10"/>
  <c r="F16" i="10"/>
  <c r="L15" i="10"/>
  <c r="K15" i="10"/>
  <c r="N15" i="10" s="1"/>
  <c r="J15" i="10"/>
  <c r="I15" i="10"/>
  <c r="F15" i="10"/>
  <c r="L14" i="10"/>
  <c r="O14" i="10" s="1"/>
  <c r="K14" i="10"/>
  <c r="I14" i="10"/>
  <c r="F14" i="10"/>
  <c r="N14" i="10" s="1"/>
  <c r="N13" i="10"/>
  <c r="L13" i="10"/>
  <c r="M13" i="10" s="1"/>
  <c r="P13" i="10" s="1"/>
  <c r="K13" i="10"/>
  <c r="J13" i="10"/>
  <c r="I13" i="10"/>
  <c r="F13" i="10"/>
  <c r="L12" i="10"/>
  <c r="O12" i="10" s="1"/>
  <c r="K12" i="10"/>
  <c r="M12" i="10" s="1"/>
  <c r="P12" i="10" s="1"/>
  <c r="I12" i="10"/>
  <c r="F12" i="10"/>
  <c r="I11" i="10"/>
  <c r="D83" i="9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L265" i="8"/>
  <c r="K265" i="8"/>
  <c r="N265" i="8" s="1"/>
  <c r="J265" i="8"/>
  <c r="I265" i="8"/>
  <c r="F265" i="8"/>
  <c r="L264" i="8"/>
  <c r="K264" i="8"/>
  <c r="I264" i="8"/>
  <c r="F264" i="8"/>
  <c r="L263" i="8"/>
  <c r="K263" i="8"/>
  <c r="I263" i="8"/>
  <c r="N262" i="8"/>
  <c r="L262" i="8"/>
  <c r="M262" i="8" s="1"/>
  <c r="P262" i="8" s="1"/>
  <c r="K262" i="8"/>
  <c r="J262" i="8"/>
  <c r="I262" i="8"/>
  <c r="F262" i="8"/>
  <c r="L261" i="8"/>
  <c r="K261" i="8"/>
  <c r="I261" i="8"/>
  <c r="F261" i="8"/>
  <c r="L260" i="8"/>
  <c r="K260" i="8"/>
  <c r="N260" i="8" s="1"/>
  <c r="J260" i="8"/>
  <c r="I260" i="8"/>
  <c r="F260" i="8"/>
  <c r="L259" i="8"/>
  <c r="K259" i="8"/>
  <c r="I259" i="8"/>
  <c r="L258" i="8"/>
  <c r="O258" i="8" s="1"/>
  <c r="K258" i="8"/>
  <c r="I258" i="8"/>
  <c r="F258" i="8"/>
  <c r="L257" i="8"/>
  <c r="O257" i="8" s="1"/>
  <c r="K257" i="8"/>
  <c r="J257" i="8"/>
  <c r="I257" i="8"/>
  <c r="F257" i="8"/>
  <c r="L256" i="8"/>
  <c r="K256" i="8"/>
  <c r="I256" i="8"/>
  <c r="F256" i="8"/>
  <c r="L255" i="8"/>
  <c r="O255" i="8" s="1"/>
  <c r="K255" i="8"/>
  <c r="J255" i="8"/>
  <c r="I255" i="8"/>
  <c r="F255" i="8"/>
  <c r="L254" i="8"/>
  <c r="O254" i="8" s="1"/>
  <c r="K254" i="8"/>
  <c r="I254" i="8"/>
  <c r="F254" i="8"/>
  <c r="L253" i="8"/>
  <c r="O253" i="8" s="1"/>
  <c r="K253" i="8"/>
  <c r="J253" i="8"/>
  <c r="I253" i="8"/>
  <c r="F253" i="8"/>
  <c r="L252" i="8"/>
  <c r="K252" i="8"/>
  <c r="I252" i="8"/>
  <c r="F252" i="8"/>
  <c r="L251" i="8"/>
  <c r="O251" i="8" s="1"/>
  <c r="K251" i="8"/>
  <c r="J251" i="8"/>
  <c r="I251" i="8"/>
  <c r="F251" i="8"/>
  <c r="L250" i="8"/>
  <c r="O250" i="8" s="1"/>
  <c r="K250" i="8"/>
  <c r="I250" i="8"/>
  <c r="F250" i="8"/>
  <c r="L249" i="8"/>
  <c r="O249" i="8" s="1"/>
  <c r="K249" i="8"/>
  <c r="J249" i="8"/>
  <c r="I249" i="8"/>
  <c r="F249" i="8"/>
  <c r="L248" i="8"/>
  <c r="K248" i="8"/>
  <c r="I248" i="8"/>
  <c r="F248" i="8"/>
  <c r="N247" i="8"/>
  <c r="L247" i="8"/>
  <c r="O247" i="8" s="1"/>
  <c r="K247" i="8"/>
  <c r="J247" i="8"/>
  <c r="I247" i="8"/>
  <c r="F247" i="8"/>
  <c r="L246" i="8"/>
  <c r="K246" i="8"/>
  <c r="I246" i="8"/>
  <c r="L245" i="8"/>
  <c r="O245" i="8" s="1"/>
  <c r="K245" i="8"/>
  <c r="I245" i="8"/>
  <c r="F245" i="8"/>
  <c r="L244" i="8"/>
  <c r="O244" i="8" s="1"/>
  <c r="K244" i="8"/>
  <c r="J244" i="8"/>
  <c r="I244" i="8"/>
  <c r="F244" i="8"/>
  <c r="L243" i="8"/>
  <c r="O243" i="8" s="1"/>
  <c r="K243" i="8"/>
  <c r="I243" i="8"/>
  <c r="F243" i="8"/>
  <c r="J243" i="8" s="1"/>
  <c r="O242" i="8"/>
  <c r="M242" i="8"/>
  <c r="P242" i="8" s="1"/>
  <c r="Q242" i="8" s="1"/>
  <c r="L242" i="8"/>
  <c r="K242" i="8"/>
  <c r="N242" i="8" s="1"/>
  <c r="I242" i="8"/>
  <c r="F242" i="8"/>
  <c r="J242" i="8" s="1"/>
  <c r="L241" i="8"/>
  <c r="O241" i="8" s="1"/>
  <c r="K241" i="8"/>
  <c r="I241" i="8"/>
  <c r="F241" i="8"/>
  <c r="J241" i="8" s="1"/>
  <c r="L240" i="8"/>
  <c r="O240" i="8" s="1"/>
  <c r="K240" i="8"/>
  <c r="F240" i="8"/>
  <c r="L239" i="8"/>
  <c r="O239" i="8" s="1"/>
  <c r="K239" i="8"/>
  <c r="N239" i="8" s="1"/>
  <c r="I239" i="8"/>
  <c r="F239" i="8"/>
  <c r="J239" i="8" s="1"/>
  <c r="L238" i="8"/>
  <c r="O238" i="8" s="1"/>
  <c r="K238" i="8"/>
  <c r="I238" i="8"/>
  <c r="F238" i="8"/>
  <c r="J238" i="8" s="1"/>
  <c r="L237" i="8"/>
  <c r="K237" i="8"/>
  <c r="L236" i="8"/>
  <c r="O236" i="8" s="1"/>
  <c r="K236" i="8"/>
  <c r="I236" i="8"/>
  <c r="F236" i="8"/>
  <c r="L235" i="8"/>
  <c r="O235" i="8" s="1"/>
  <c r="K235" i="8"/>
  <c r="M235" i="8" s="1"/>
  <c r="P235" i="8" s="1"/>
  <c r="J235" i="8"/>
  <c r="I235" i="8"/>
  <c r="F235" i="8"/>
  <c r="L234" i="8"/>
  <c r="K234" i="8"/>
  <c r="I234" i="8"/>
  <c r="F234" i="8"/>
  <c r="L233" i="8"/>
  <c r="O233" i="8" s="1"/>
  <c r="K233" i="8"/>
  <c r="N233" i="8" s="1"/>
  <c r="J233" i="8"/>
  <c r="I233" i="8"/>
  <c r="F233" i="8"/>
  <c r="L232" i="8"/>
  <c r="O232" i="8" s="1"/>
  <c r="K232" i="8"/>
  <c r="I232" i="8"/>
  <c r="F232" i="8"/>
  <c r="L231" i="8"/>
  <c r="O231" i="8" s="1"/>
  <c r="K231" i="8"/>
  <c r="J231" i="8"/>
  <c r="I231" i="8"/>
  <c r="F231" i="8"/>
  <c r="L230" i="8"/>
  <c r="K230" i="8"/>
  <c r="I230" i="8"/>
  <c r="F230" i="8"/>
  <c r="L229" i="8"/>
  <c r="O229" i="8" s="1"/>
  <c r="K229" i="8"/>
  <c r="N229" i="8" s="1"/>
  <c r="J229" i="8"/>
  <c r="I229" i="8"/>
  <c r="F229" i="8"/>
  <c r="L228" i="8"/>
  <c r="O228" i="8" s="1"/>
  <c r="K228" i="8"/>
  <c r="I228" i="8"/>
  <c r="F228" i="8"/>
  <c r="L227" i="8"/>
  <c r="O227" i="8" s="1"/>
  <c r="K227" i="8"/>
  <c r="M227" i="8" s="1"/>
  <c r="P227" i="8" s="1"/>
  <c r="J227" i="8"/>
  <c r="I227" i="8"/>
  <c r="F227" i="8"/>
  <c r="L226" i="8"/>
  <c r="K226" i="8"/>
  <c r="I226" i="8"/>
  <c r="F226" i="8"/>
  <c r="N225" i="8"/>
  <c r="L225" i="8"/>
  <c r="O225" i="8" s="1"/>
  <c r="K225" i="8"/>
  <c r="J225" i="8"/>
  <c r="I225" i="8"/>
  <c r="F225" i="8"/>
  <c r="L224" i="8"/>
  <c r="O224" i="8" s="1"/>
  <c r="K224" i="8"/>
  <c r="I224" i="8"/>
  <c r="F224" i="8"/>
  <c r="L223" i="8"/>
  <c r="O223" i="8" s="1"/>
  <c r="K223" i="8"/>
  <c r="M223" i="8" s="1"/>
  <c r="P223" i="8" s="1"/>
  <c r="J223" i="8"/>
  <c r="I223" i="8"/>
  <c r="F223" i="8"/>
  <c r="L222" i="8"/>
  <c r="K222" i="8"/>
  <c r="I222" i="8"/>
  <c r="F222" i="8"/>
  <c r="N221" i="8"/>
  <c r="L221" i="8"/>
  <c r="O221" i="8" s="1"/>
  <c r="K221" i="8"/>
  <c r="J221" i="8"/>
  <c r="I221" i="8"/>
  <c r="F221" i="8"/>
  <c r="L220" i="8"/>
  <c r="O220" i="8" s="1"/>
  <c r="K220" i="8"/>
  <c r="I220" i="8"/>
  <c r="F220" i="8"/>
  <c r="L219" i="8"/>
  <c r="O219" i="8" s="1"/>
  <c r="K219" i="8"/>
  <c r="J219" i="8"/>
  <c r="I219" i="8"/>
  <c r="F219" i="8"/>
  <c r="L218" i="8"/>
  <c r="K218" i="8"/>
  <c r="I218" i="8"/>
  <c r="L217" i="8"/>
  <c r="K217" i="8"/>
  <c r="J217" i="8"/>
  <c r="I217" i="8"/>
  <c r="F217" i="8"/>
  <c r="L216" i="8"/>
  <c r="K216" i="8"/>
  <c r="N216" i="8" s="1"/>
  <c r="J216" i="8"/>
  <c r="I216" i="8"/>
  <c r="F216" i="8"/>
  <c r="L215" i="8"/>
  <c r="K215" i="8"/>
  <c r="I215" i="8"/>
  <c r="F215" i="8"/>
  <c r="L214" i="8"/>
  <c r="K214" i="8"/>
  <c r="I214" i="8"/>
  <c r="F214" i="8"/>
  <c r="J214" i="8" s="1"/>
  <c r="L213" i="8"/>
  <c r="K213" i="8"/>
  <c r="J213" i="8"/>
  <c r="I213" i="8"/>
  <c r="F213" i="8"/>
  <c r="L212" i="8"/>
  <c r="K212" i="8"/>
  <c r="N212" i="8" s="1"/>
  <c r="J212" i="8"/>
  <c r="I212" i="8"/>
  <c r="F212" i="8"/>
  <c r="L211" i="8"/>
  <c r="O211" i="8" s="1"/>
  <c r="K211" i="8"/>
  <c r="J211" i="8"/>
  <c r="I211" i="8"/>
  <c r="F211" i="8"/>
  <c r="L210" i="8"/>
  <c r="K210" i="8"/>
  <c r="I210" i="8"/>
  <c r="F210" i="8"/>
  <c r="N209" i="8"/>
  <c r="L209" i="8"/>
  <c r="O209" i="8" s="1"/>
  <c r="K209" i="8"/>
  <c r="J209" i="8"/>
  <c r="I209" i="8"/>
  <c r="F209" i="8"/>
  <c r="L208" i="8"/>
  <c r="K208" i="8"/>
  <c r="I208" i="8"/>
  <c r="F208" i="8"/>
  <c r="L207" i="8"/>
  <c r="O207" i="8" s="1"/>
  <c r="K207" i="8"/>
  <c r="M207" i="8" s="1"/>
  <c r="P207" i="8" s="1"/>
  <c r="J207" i="8"/>
  <c r="I207" i="8"/>
  <c r="F207" i="8"/>
  <c r="L206" i="8"/>
  <c r="K206" i="8"/>
  <c r="I206" i="8"/>
  <c r="F206" i="8"/>
  <c r="N205" i="8"/>
  <c r="L205" i="8"/>
  <c r="O205" i="8" s="1"/>
  <c r="K205" i="8"/>
  <c r="J205" i="8"/>
  <c r="I205" i="8"/>
  <c r="F205" i="8"/>
  <c r="L204" i="8"/>
  <c r="K204" i="8"/>
  <c r="I204" i="8"/>
  <c r="F204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L201" i="8"/>
  <c r="O201" i="8" s="1"/>
  <c r="K201" i="8"/>
  <c r="N201" i="8" s="1"/>
  <c r="J201" i="8"/>
  <c r="I201" i="8"/>
  <c r="F201" i="8"/>
  <c r="L200" i="8"/>
  <c r="O200" i="8" s="1"/>
  <c r="K200" i="8"/>
  <c r="N200" i="8" s="1"/>
  <c r="L199" i="8"/>
  <c r="O199" i="8" s="1"/>
  <c r="K199" i="8"/>
  <c r="I199" i="8"/>
  <c r="F199" i="8"/>
  <c r="J199" i="8" s="1"/>
  <c r="L198" i="8"/>
  <c r="O198" i="8" s="1"/>
  <c r="K198" i="8"/>
  <c r="N198" i="8" s="1"/>
  <c r="J198" i="8"/>
  <c r="I198" i="8"/>
  <c r="F198" i="8"/>
  <c r="O197" i="8"/>
  <c r="L197" i="8"/>
  <c r="K197" i="8"/>
  <c r="I197" i="8"/>
  <c r="F197" i="8"/>
  <c r="J197" i="8" s="1"/>
  <c r="L196" i="8"/>
  <c r="O196" i="8" s="1"/>
  <c r="K196" i="8"/>
  <c r="J196" i="8"/>
  <c r="I196" i="8"/>
  <c r="F196" i="8"/>
  <c r="O195" i="8"/>
  <c r="L195" i="8"/>
  <c r="K195" i="8"/>
  <c r="I195" i="8"/>
  <c r="F195" i="8"/>
  <c r="J195" i="8" s="1"/>
  <c r="L194" i="8"/>
  <c r="O194" i="8" s="1"/>
  <c r="K194" i="8"/>
  <c r="I194" i="8"/>
  <c r="F194" i="8"/>
  <c r="J194" i="8" s="1"/>
  <c r="L193" i="8"/>
  <c r="O193" i="8" s="1"/>
  <c r="K193" i="8"/>
  <c r="I193" i="8"/>
  <c r="F193" i="8"/>
  <c r="J193" i="8" s="1"/>
  <c r="L192" i="8"/>
  <c r="O192" i="8" s="1"/>
  <c r="K192" i="8"/>
  <c r="N192" i="8" s="1"/>
  <c r="I192" i="8"/>
  <c r="F192" i="8"/>
  <c r="J192" i="8" s="1"/>
  <c r="O191" i="8"/>
  <c r="L191" i="8"/>
  <c r="K191" i="8"/>
  <c r="I191" i="8"/>
  <c r="F191" i="8"/>
  <c r="J191" i="8" s="1"/>
  <c r="O190" i="8"/>
  <c r="L190" i="8"/>
  <c r="K190" i="8"/>
  <c r="I190" i="8"/>
  <c r="F190" i="8"/>
  <c r="J190" i="8" s="1"/>
  <c r="L189" i="8"/>
  <c r="O189" i="8" s="1"/>
  <c r="K189" i="8"/>
  <c r="N189" i="8" s="1"/>
  <c r="I189" i="8"/>
  <c r="F189" i="8"/>
  <c r="J189" i="8" s="1"/>
  <c r="O188" i="8"/>
  <c r="L188" i="8"/>
  <c r="K188" i="8"/>
  <c r="N188" i="8" s="1"/>
  <c r="I188" i="8"/>
  <c r="F188" i="8"/>
  <c r="J188" i="8" s="1"/>
  <c r="L187" i="8"/>
  <c r="O187" i="8" s="1"/>
  <c r="K187" i="8"/>
  <c r="I187" i="8"/>
  <c r="F187" i="8"/>
  <c r="J187" i="8" s="1"/>
  <c r="L186" i="8"/>
  <c r="O186" i="8" s="1"/>
  <c r="K186" i="8"/>
  <c r="N186" i="8" s="1"/>
  <c r="I186" i="8"/>
  <c r="F186" i="8"/>
  <c r="J186" i="8" s="1"/>
  <c r="O185" i="8"/>
  <c r="L185" i="8"/>
  <c r="K185" i="8"/>
  <c r="N185" i="8" s="1"/>
  <c r="I185" i="8"/>
  <c r="F185" i="8"/>
  <c r="J185" i="8" s="1"/>
  <c r="O184" i="8"/>
  <c r="L184" i="8"/>
  <c r="K184" i="8"/>
  <c r="N184" i="8" s="1"/>
  <c r="I184" i="8"/>
  <c r="F184" i="8"/>
  <c r="J184" i="8" s="1"/>
  <c r="L183" i="8"/>
  <c r="O183" i="8" s="1"/>
  <c r="K183" i="8"/>
  <c r="I183" i="8"/>
  <c r="F183" i="8"/>
  <c r="J183" i="8" s="1"/>
  <c r="L182" i="8"/>
  <c r="O182" i="8" s="1"/>
  <c r="K182" i="8"/>
  <c r="I182" i="8"/>
  <c r="F182" i="8"/>
  <c r="J182" i="8" s="1"/>
  <c r="L181" i="8"/>
  <c r="O181" i="8" s="1"/>
  <c r="K181" i="8"/>
  <c r="I181" i="8"/>
  <c r="F181" i="8"/>
  <c r="J181" i="8" s="1"/>
  <c r="L180" i="8"/>
  <c r="O180" i="8" s="1"/>
  <c r="K180" i="8"/>
  <c r="N180" i="8" s="1"/>
  <c r="I180" i="8"/>
  <c r="F180" i="8"/>
  <c r="J180" i="8" s="1"/>
  <c r="O179" i="8"/>
  <c r="L179" i="8"/>
  <c r="K179" i="8"/>
  <c r="I179" i="8"/>
  <c r="F179" i="8"/>
  <c r="J179" i="8" s="1"/>
  <c r="L178" i="8"/>
  <c r="O178" i="8" s="1"/>
  <c r="K178" i="8"/>
  <c r="I178" i="8"/>
  <c r="F178" i="8"/>
  <c r="J178" i="8" s="1"/>
  <c r="L177" i="8"/>
  <c r="O177" i="8" s="1"/>
  <c r="K177" i="8"/>
  <c r="I177" i="8"/>
  <c r="F177" i="8"/>
  <c r="J177" i="8" s="1"/>
  <c r="O176" i="8"/>
  <c r="L176" i="8"/>
  <c r="K176" i="8"/>
  <c r="N176" i="8" s="1"/>
  <c r="I176" i="8"/>
  <c r="F176" i="8"/>
  <c r="J176" i="8" s="1"/>
  <c r="L175" i="8"/>
  <c r="O175" i="8" s="1"/>
  <c r="K175" i="8"/>
  <c r="N175" i="8" s="1"/>
  <c r="J175" i="8"/>
  <c r="I175" i="8"/>
  <c r="F175" i="8"/>
  <c r="O174" i="8"/>
  <c r="L174" i="8"/>
  <c r="K174" i="8"/>
  <c r="I174" i="8"/>
  <c r="F174" i="8"/>
  <c r="J174" i="8" s="1"/>
  <c r="L173" i="8"/>
  <c r="K173" i="8"/>
  <c r="N173" i="8" s="1"/>
  <c r="J173" i="8"/>
  <c r="I173" i="8"/>
  <c r="F173" i="8"/>
  <c r="O172" i="8"/>
  <c r="L172" i="8"/>
  <c r="K172" i="8"/>
  <c r="I172" i="8"/>
  <c r="F172" i="8"/>
  <c r="J172" i="8" s="1"/>
  <c r="O171" i="8"/>
  <c r="L171" i="8"/>
  <c r="K171" i="8"/>
  <c r="J171" i="8"/>
  <c r="I171" i="8"/>
  <c r="F171" i="8"/>
  <c r="L170" i="8"/>
  <c r="O170" i="8" s="1"/>
  <c r="K170" i="8"/>
  <c r="I170" i="8"/>
  <c r="F170" i="8"/>
  <c r="J170" i="8" s="1"/>
  <c r="L169" i="8"/>
  <c r="O169" i="8" s="1"/>
  <c r="K169" i="8"/>
  <c r="I169" i="8"/>
  <c r="F169" i="8"/>
  <c r="J169" i="8" s="1"/>
  <c r="L168" i="8"/>
  <c r="O168" i="8" s="1"/>
  <c r="K168" i="8"/>
  <c r="I168" i="8"/>
  <c r="F168" i="8"/>
  <c r="J168" i="8" s="1"/>
  <c r="O167" i="8"/>
  <c r="L167" i="8"/>
  <c r="K167" i="8"/>
  <c r="I167" i="8"/>
  <c r="F167" i="8"/>
  <c r="J167" i="8" s="1"/>
  <c r="L166" i="8"/>
  <c r="O166" i="8" s="1"/>
  <c r="K166" i="8"/>
  <c r="I166" i="8"/>
  <c r="I165" i="8" s="1"/>
  <c r="F166" i="8"/>
  <c r="J166" i="8" s="1"/>
  <c r="L165" i="8"/>
  <c r="K165" i="8"/>
  <c r="L164" i="8"/>
  <c r="K164" i="8"/>
  <c r="N164" i="8" s="1"/>
  <c r="I164" i="8"/>
  <c r="F164" i="8"/>
  <c r="J164" i="8" s="1"/>
  <c r="L163" i="8"/>
  <c r="O163" i="8" s="1"/>
  <c r="K163" i="8"/>
  <c r="I163" i="8"/>
  <c r="F163" i="8"/>
  <c r="J163" i="8" s="1"/>
  <c r="M162" i="8"/>
  <c r="P162" i="8" s="1"/>
  <c r="Q162" i="8" s="1"/>
  <c r="L162" i="8"/>
  <c r="O162" i="8" s="1"/>
  <c r="K162" i="8"/>
  <c r="N162" i="8" s="1"/>
  <c r="I162" i="8"/>
  <c r="F162" i="8"/>
  <c r="J162" i="8" s="1"/>
  <c r="O161" i="8"/>
  <c r="L161" i="8"/>
  <c r="K161" i="8"/>
  <c r="I161" i="8"/>
  <c r="F161" i="8"/>
  <c r="J161" i="8" s="1"/>
  <c r="L160" i="8"/>
  <c r="K160" i="8"/>
  <c r="N160" i="8" s="1"/>
  <c r="I160" i="8"/>
  <c r="F160" i="8"/>
  <c r="J160" i="8" s="1"/>
  <c r="L159" i="8"/>
  <c r="O159" i="8" s="1"/>
  <c r="K159" i="8"/>
  <c r="I159" i="8"/>
  <c r="F159" i="8"/>
  <c r="J159" i="8" s="1"/>
  <c r="L158" i="8"/>
  <c r="O158" i="8" s="1"/>
  <c r="K158" i="8"/>
  <c r="I158" i="8"/>
  <c r="F158" i="8"/>
  <c r="J158" i="8" s="1"/>
  <c r="L157" i="8"/>
  <c r="O157" i="8" s="1"/>
  <c r="K157" i="8"/>
  <c r="I157" i="8"/>
  <c r="F157" i="8"/>
  <c r="J157" i="8" s="1"/>
  <c r="O156" i="8"/>
  <c r="L156" i="8"/>
  <c r="K156" i="8"/>
  <c r="I156" i="8"/>
  <c r="F156" i="8"/>
  <c r="J156" i="8" s="1"/>
  <c r="L155" i="8"/>
  <c r="O155" i="8" s="1"/>
  <c r="K155" i="8"/>
  <c r="I155" i="8"/>
  <c r="F155" i="8"/>
  <c r="J155" i="8" s="1"/>
  <c r="L154" i="8"/>
  <c r="O154" i="8" s="1"/>
  <c r="K154" i="8"/>
  <c r="I154" i="8"/>
  <c r="F154" i="8"/>
  <c r="J154" i="8" s="1"/>
  <c r="O153" i="8"/>
  <c r="L153" i="8"/>
  <c r="K153" i="8"/>
  <c r="I153" i="8"/>
  <c r="F153" i="8"/>
  <c r="J153" i="8" s="1"/>
  <c r="M152" i="8"/>
  <c r="P152" i="8" s="1"/>
  <c r="L152" i="8"/>
  <c r="O152" i="8" s="1"/>
  <c r="K152" i="8"/>
  <c r="N152" i="8" s="1"/>
  <c r="I152" i="8"/>
  <c r="F152" i="8"/>
  <c r="J152" i="8" s="1"/>
  <c r="Q152" i="8" s="1"/>
  <c r="O151" i="8"/>
  <c r="L151" i="8"/>
  <c r="K151" i="8"/>
  <c r="I151" i="8"/>
  <c r="F151" i="8"/>
  <c r="J151" i="8" s="1"/>
  <c r="L150" i="8"/>
  <c r="O150" i="8" s="1"/>
  <c r="K150" i="8"/>
  <c r="J150" i="8"/>
  <c r="I150" i="8"/>
  <c r="F150" i="8"/>
  <c r="O149" i="8"/>
  <c r="L149" i="8"/>
  <c r="K149" i="8"/>
  <c r="I149" i="8"/>
  <c r="F149" i="8"/>
  <c r="J149" i="8" s="1"/>
  <c r="L148" i="8"/>
  <c r="O148" i="8" s="1"/>
  <c r="K148" i="8"/>
  <c r="J148" i="8"/>
  <c r="I148" i="8"/>
  <c r="F148" i="8"/>
  <c r="O147" i="8"/>
  <c r="L147" i="8"/>
  <c r="K147" i="8"/>
  <c r="I147" i="8"/>
  <c r="F147" i="8"/>
  <c r="J147" i="8" s="1"/>
  <c r="L146" i="8"/>
  <c r="O146" i="8" s="1"/>
  <c r="K146" i="8"/>
  <c r="N146" i="8" s="1"/>
  <c r="J146" i="8"/>
  <c r="I146" i="8"/>
  <c r="F146" i="8"/>
  <c r="O145" i="8"/>
  <c r="L145" i="8"/>
  <c r="K145" i="8"/>
  <c r="I145" i="8"/>
  <c r="F145" i="8"/>
  <c r="J145" i="8" s="1"/>
  <c r="O144" i="8"/>
  <c r="L144" i="8"/>
  <c r="K144" i="8"/>
  <c r="I144" i="8"/>
  <c r="F144" i="8"/>
  <c r="J144" i="8" s="1"/>
  <c r="L143" i="8"/>
  <c r="O143" i="8" s="1"/>
  <c r="K143" i="8"/>
  <c r="I143" i="8"/>
  <c r="F143" i="8"/>
  <c r="J143" i="8" s="1"/>
  <c r="O142" i="8"/>
  <c r="M142" i="8"/>
  <c r="P142" i="8" s="1"/>
  <c r="Q142" i="8" s="1"/>
  <c r="L142" i="8"/>
  <c r="K142" i="8"/>
  <c r="N142" i="8" s="1"/>
  <c r="I142" i="8"/>
  <c r="F142" i="8"/>
  <c r="J142" i="8" s="1"/>
  <c r="L141" i="8"/>
  <c r="O141" i="8" s="1"/>
  <c r="K141" i="8"/>
  <c r="I141" i="8"/>
  <c r="F141" i="8"/>
  <c r="J141" i="8" s="1"/>
  <c r="M140" i="8"/>
  <c r="P140" i="8" s="1"/>
  <c r="Q140" i="8" s="1"/>
  <c r="L140" i="8"/>
  <c r="O140" i="8" s="1"/>
  <c r="K140" i="8"/>
  <c r="N140" i="8" s="1"/>
  <c r="I140" i="8"/>
  <c r="F140" i="8"/>
  <c r="J140" i="8" s="1"/>
  <c r="O139" i="8"/>
  <c r="L139" i="8"/>
  <c r="K139" i="8"/>
  <c r="I139" i="8"/>
  <c r="F139" i="8"/>
  <c r="J139" i="8" s="1"/>
  <c r="L138" i="8"/>
  <c r="O138" i="8" s="1"/>
  <c r="K138" i="8"/>
  <c r="I138" i="8"/>
  <c r="F138" i="8"/>
  <c r="J138" i="8" s="1"/>
  <c r="L137" i="8"/>
  <c r="O137" i="8" s="1"/>
  <c r="K137" i="8"/>
  <c r="I137" i="8"/>
  <c r="F137" i="8"/>
  <c r="J137" i="8" s="1"/>
  <c r="O136" i="8"/>
  <c r="L136" i="8"/>
  <c r="K136" i="8"/>
  <c r="I136" i="8"/>
  <c r="F136" i="8"/>
  <c r="J136" i="8" s="1"/>
  <c r="L135" i="8"/>
  <c r="O135" i="8" s="1"/>
  <c r="K135" i="8"/>
  <c r="I135" i="8"/>
  <c r="F135" i="8"/>
  <c r="J135" i="8" s="1"/>
  <c r="M134" i="8"/>
  <c r="P134" i="8" s="1"/>
  <c r="Q134" i="8" s="1"/>
  <c r="L134" i="8"/>
  <c r="O134" i="8" s="1"/>
  <c r="K134" i="8"/>
  <c r="N134" i="8" s="1"/>
  <c r="I134" i="8"/>
  <c r="F134" i="8"/>
  <c r="J134" i="8" s="1"/>
  <c r="L133" i="8"/>
  <c r="O133" i="8" s="1"/>
  <c r="K133" i="8"/>
  <c r="I133" i="8"/>
  <c r="F133" i="8"/>
  <c r="J133" i="8" s="1"/>
  <c r="O132" i="8"/>
  <c r="L132" i="8"/>
  <c r="K132" i="8"/>
  <c r="I132" i="8"/>
  <c r="F132" i="8"/>
  <c r="J132" i="8" s="1"/>
  <c r="L131" i="8"/>
  <c r="O131" i="8" s="1"/>
  <c r="K131" i="8"/>
  <c r="I131" i="8"/>
  <c r="F131" i="8"/>
  <c r="J131" i="8" s="1"/>
  <c r="L130" i="8"/>
  <c r="O130" i="8" s="1"/>
  <c r="K130" i="8"/>
  <c r="N130" i="8" s="1"/>
  <c r="I130" i="8"/>
  <c r="F130" i="8"/>
  <c r="J130" i="8" s="1"/>
  <c r="L129" i="8"/>
  <c r="O129" i="8" s="1"/>
  <c r="K129" i="8"/>
  <c r="I129" i="8"/>
  <c r="F129" i="8"/>
  <c r="J129" i="8" s="1"/>
  <c r="O128" i="8"/>
  <c r="L128" i="8"/>
  <c r="K128" i="8"/>
  <c r="I128" i="8"/>
  <c r="F128" i="8"/>
  <c r="J128" i="8" s="1"/>
  <c r="L127" i="8"/>
  <c r="O127" i="8" s="1"/>
  <c r="K127" i="8"/>
  <c r="I127" i="8"/>
  <c r="F127" i="8"/>
  <c r="J127" i="8" s="1"/>
  <c r="M126" i="8"/>
  <c r="P126" i="8" s="1"/>
  <c r="Q126" i="8" s="1"/>
  <c r="L126" i="8"/>
  <c r="O126" i="8" s="1"/>
  <c r="K126" i="8"/>
  <c r="N126" i="8" s="1"/>
  <c r="I126" i="8"/>
  <c r="F126" i="8"/>
  <c r="J126" i="8" s="1"/>
  <c r="L125" i="8"/>
  <c r="O125" i="8" s="1"/>
  <c r="K125" i="8"/>
  <c r="I125" i="8"/>
  <c r="F125" i="8"/>
  <c r="J125" i="8" s="1"/>
  <c r="O124" i="8"/>
  <c r="L124" i="8"/>
  <c r="K124" i="8"/>
  <c r="I124" i="8"/>
  <c r="F124" i="8"/>
  <c r="J124" i="8" s="1"/>
  <c r="L123" i="8"/>
  <c r="O123" i="8" s="1"/>
  <c r="K123" i="8"/>
  <c r="I123" i="8"/>
  <c r="F123" i="8"/>
  <c r="J123" i="8" s="1"/>
  <c r="L122" i="8"/>
  <c r="O122" i="8" s="1"/>
  <c r="K122" i="8"/>
  <c r="N122" i="8" s="1"/>
  <c r="I122" i="8"/>
  <c r="F122" i="8"/>
  <c r="J122" i="8" s="1"/>
  <c r="L121" i="8"/>
  <c r="O121" i="8" s="1"/>
  <c r="K121" i="8"/>
  <c r="I121" i="8"/>
  <c r="F121" i="8"/>
  <c r="J121" i="8" s="1"/>
  <c r="O120" i="8"/>
  <c r="L120" i="8"/>
  <c r="K120" i="8"/>
  <c r="I120" i="8"/>
  <c r="F120" i="8"/>
  <c r="J120" i="8" s="1"/>
  <c r="L119" i="8"/>
  <c r="O119" i="8" s="1"/>
  <c r="K119" i="8"/>
  <c r="I119" i="8"/>
  <c r="F119" i="8"/>
  <c r="J119" i="8" s="1"/>
  <c r="L118" i="8"/>
  <c r="O118" i="8" s="1"/>
  <c r="K118" i="8"/>
  <c r="I118" i="8"/>
  <c r="F118" i="8"/>
  <c r="J118" i="8" s="1"/>
  <c r="O117" i="8"/>
  <c r="L117" i="8"/>
  <c r="K117" i="8"/>
  <c r="I117" i="8"/>
  <c r="F117" i="8"/>
  <c r="J117" i="8" s="1"/>
  <c r="L116" i="8"/>
  <c r="O116" i="8" s="1"/>
  <c r="K116" i="8"/>
  <c r="I116" i="8"/>
  <c r="F116" i="8"/>
  <c r="J116" i="8" s="1"/>
  <c r="L115" i="8"/>
  <c r="O115" i="8" s="1"/>
  <c r="K115" i="8"/>
  <c r="I115" i="8"/>
  <c r="F115" i="8"/>
  <c r="J115" i="8" s="1"/>
  <c r="O114" i="8"/>
  <c r="L114" i="8"/>
  <c r="K114" i="8"/>
  <c r="I114" i="8"/>
  <c r="F114" i="8"/>
  <c r="J114" i="8" s="1"/>
  <c r="L113" i="8"/>
  <c r="O113" i="8" s="1"/>
  <c r="K113" i="8"/>
  <c r="I113" i="8"/>
  <c r="F113" i="8"/>
  <c r="J113" i="8" s="1"/>
  <c r="L112" i="8"/>
  <c r="O112" i="8" s="1"/>
  <c r="K112" i="8"/>
  <c r="I112" i="8"/>
  <c r="F112" i="8"/>
  <c r="J112" i="8" s="1"/>
  <c r="L111" i="8"/>
  <c r="O111" i="8" s="1"/>
  <c r="K111" i="8"/>
  <c r="I111" i="8"/>
  <c r="F111" i="8"/>
  <c r="J111" i="8" s="1"/>
  <c r="L110" i="8"/>
  <c r="K110" i="8"/>
  <c r="N110" i="8" s="1"/>
  <c r="I110" i="8"/>
  <c r="F110" i="8"/>
  <c r="J110" i="8" s="1"/>
  <c r="L109" i="8"/>
  <c r="O109" i="8" s="1"/>
  <c r="K109" i="8"/>
  <c r="N109" i="8" s="1"/>
  <c r="I109" i="8"/>
  <c r="F109" i="8"/>
  <c r="J109" i="8" s="1"/>
  <c r="L108" i="8"/>
  <c r="O108" i="8" s="1"/>
  <c r="K108" i="8"/>
  <c r="N108" i="8" s="1"/>
  <c r="I108" i="8"/>
  <c r="F108" i="8"/>
  <c r="J108" i="8" s="1"/>
  <c r="M107" i="8"/>
  <c r="P107" i="8" s="1"/>
  <c r="L107" i="8"/>
  <c r="O107" i="8" s="1"/>
  <c r="K107" i="8"/>
  <c r="N107" i="8" s="1"/>
  <c r="I107" i="8"/>
  <c r="F107" i="8"/>
  <c r="J107" i="8" s="1"/>
  <c r="Q107" i="8" s="1"/>
  <c r="O106" i="8"/>
  <c r="L106" i="8"/>
  <c r="K106" i="8"/>
  <c r="I106" i="8"/>
  <c r="F106" i="8"/>
  <c r="J106" i="8" s="1"/>
  <c r="L105" i="8"/>
  <c r="O105" i="8" s="1"/>
  <c r="K105" i="8"/>
  <c r="N105" i="8" s="1"/>
  <c r="I105" i="8"/>
  <c r="F105" i="8"/>
  <c r="J105" i="8" s="1"/>
  <c r="L104" i="8"/>
  <c r="O104" i="8" s="1"/>
  <c r="K104" i="8"/>
  <c r="N104" i="8" s="1"/>
  <c r="I104" i="8"/>
  <c r="F104" i="8"/>
  <c r="J104" i="8" s="1"/>
  <c r="L103" i="8"/>
  <c r="O103" i="8" s="1"/>
  <c r="K103" i="8"/>
  <c r="I103" i="8"/>
  <c r="F103" i="8"/>
  <c r="J103" i="8" s="1"/>
  <c r="M102" i="8"/>
  <c r="P102" i="8" s="1"/>
  <c r="Q102" i="8" s="1"/>
  <c r="L102" i="8"/>
  <c r="O102" i="8" s="1"/>
  <c r="K102" i="8"/>
  <c r="N102" i="8" s="1"/>
  <c r="J102" i="8"/>
  <c r="I102" i="8"/>
  <c r="F102" i="8"/>
  <c r="L101" i="8"/>
  <c r="O101" i="8" s="1"/>
  <c r="K101" i="8"/>
  <c r="I101" i="8"/>
  <c r="F101" i="8"/>
  <c r="J101" i="8" s="1"/>
  <c r="L100" i="8"/>
  <c r="O100" i="8" s="1"/>
  <c r="K100" i="8"/>
  <c r="N100" i="8" s="1"/>
  <c r="I100" i="8"/>
  <c r="F100" i="8"/>
  <c r="J100" i="8" s="1"/>
  <c r="L99" i="8"/>
  <c r="O99" i="8" s="1"/>
  <c r="K99" i="8"/>
  <c r="N99" i="8" s="1"/>
  <c r="I99" i="8"/>
  <c r="F99" i="8"/>
  <c r="J99" i="8" s="1"/>
  <c r="L98" i="8"/>
  <c r="O98" i="8" s="1"/>
  <c r="K98" i="8"/>
  <c r="I98" i="8"/>
  <c r="F98" i="8"/>
  <c r="J98" i="8" s="1"/>
  <c r="L97" i="8"/>
  <c r="O97" i="8" s="1"/>
  <c r="K97" i="8"/>
  <c r="N97" i="8" s="1"/>
  <c r="I97" i="8"/>
  <c r="F97" i="8"/>
  <c r="J97" i="8" s="1"/>
  <c r="L96" i="8"/>
  <c r="O96" i="8" s="1"/>
  <c r="K96" i="8"/>
  <c r="N96" i="8" s="1"/>
  <c r="I96" i="8"/>
  <c r="F96" i="8"/>
  <c r="J96" i="8" s="1"/>
  <c r="L95" i="8"/>
  <c r="K95" i="8"/>
  <c r="L94" i="8"/>
  <c r="O94" i="8" s="1"/>
  <c r="K94" i="8"/>
  <c r="N94" i="8" s="1"/>
  <c r="L93" i="8"/>
  <c r="K93" i="8"/>
  <c r="I93" i="8"/>
  <c r="F93" i="8"/>
  <c r="J93" i="8" s="1"/>
  <c r="N92" i="8"/>
  <c r="L92" i="8"/>
  <c r="K92" i="8"/>
  <c r="J92" i="8"/>
  <c r="I92" i="8"/>
  <c r="F92" i="8"/>
  <c r="L91" i="8"/>
  <c r="K91" i="8"/>
  <c r="N91" i="8" s="1"/>
  <c r="I91" i="8"/>
  <c r="F91" i="8"/>
  <c r="J91" i="8" s="1"/>
  <c r="L90" i="8"/>
  <c r="K90" i="8"/>
  <c r="I90" i="8"/>
  <c r="F90" i="8"/>
  <c r="J90" i="8" s="1"/>
  <c r="L89" i="8"/>
  <c r="K89" i="8"/>
  <c r="J89" i="8"/>
  <c r="I89" i="8"/>
  <c r="F89" i="8"/>
  <c r="L88" i="8"/>
  <c r="K88" i="8"/>
  <c r="J88" i="8"/>
  <c r="I88" i="8"/>
  <c r="F88" i="8"/>
  <c r="N87" i="8"/>
  <c r="L87" i="8"/>
  <c r="O87" i="8" s="1"/>
  <c r="K87" i="8"/>
  <c r="L86" i="8"/>
  <c r="K86" i="8"/>
  <c r="N86" i="8" s="1"/>
  <c r="J86" i="8"/>
  <c r="I86" i="8"/>
  <c r="F86" i="8"/>
  <c r="L85" i="8"/>
  <c r="O85" i="8" s="1"/>
  <c r="K85" i="8"/>
  <c r="N85" i="8" s="1"/>
  <c r="I85" i="8"/>
  <c r="F85" i="8"/>
  <c r="J85" i="8" s="1"/>
  <c r="N84" i="8"/>
  <c r="L84" i="8"/>
  <c r="O84" i="8" s="1"/>
  <c r="K84" i="8"/>
  <c r="M84" i="8" s="1"/>
  <c r="P84" i="8" s="1"/>
  <c r="J84" i="8"/>
  <c r="I84" i="8"/>
  <c r="F84" i="8"/>
  <c r="L83" i="8"/>
  <c r="O83" i="8" s="1"/>
  <c r="K83" i="8"/>
  <c r="N83" i="8" s="1"/>
  <c r="I83" i="8"/>
  <c r="F83" i="8"/>
  <c r="J83" i="8" s="1"/>
  <c r="N82" i="8"/>
  <c r="M82" i="8"/>
  <c r="P82" i="8" s="1"/>
  <c r="L82" i="8"/>
  <c r="O82" i="8" s="1"/>
  <c r="K82" i="8"/>
  <c r="J82" i="8"/>
  <c r="I82" i="8"/>
  <c r="F82" i="8"/>
  <c r="L81" i="8"/>
  <c r="O81" i="8" s="1"/>
  <c r="K81" i="8"/>
  <c r="N81" i="8" s="1"/>
  <c r="I81" i="8"/>
  <c r="F81" i="8"/>
  <c r="J81" i="8" s="1"/>
  <c r="N80" i="8"/>
  <c r="L80" i="8"/>
  <c r="O80" i="8" s="1"/>
  <c r="K80" i="8"/>
  <c r="J80" i="8"/>
  <c r="I80" i="8"/>
  <c r="F80" i="8"/>
  <c r="L79" i="8"/>
  <c r="O79" i="8" s="1"/>
  <c r="K79" i="8"/>
  <c r="N79" i="8" s="1"/>
  <c r="I79" i="8"/>
  <c r="F79" i="8"/>
  <c r="J79" i="8" s="1"/>
  <c r="L78" i="8"/>
  <c r="O78" i="8" s="1"/>
  <c r="K78" i="8"/>
  <c r="J78" i="8"/>
  <c r="I78" i="8"/>
  <c r="I75" i="8" s="1"/>
  <c r="F78" i="8"/>
  <c r="L77" i="8"/>
  <c r="O77" i="8" s="1"/>
  <c r="K77" i="8"/>
  <c r="N77" i="8" s="1"/>
  <c r="I77" i="8"/>
  <c r="F77" i="8"/>
  <c r="J77" i="8" s="1"/>
  <c r="M76" i="8"/>
  <c r="P76" i="8" s="1"/>
  <c r="Q76" i="8" s="1"/>
  <c r="L76" i="8"/>
  <c r="O76" i="8" s="1"/>
  <c r="K76" i="8"/>
  <c r="N76" i="8" s="1"/>
  <c r="L75" i="8"/>
  <c r="K75" i="8"/>
  <c r="M74" i="8"/>
  <c r="P74" i="8" s="1"/>
  <c r="L74" i="8"/>
  <c r="O74" i="8" s="1"/>
  <c r="K74" i="8"/>
  <c r="I74" i="8"/>
  <c r="F74" i="8"/>
  <c r="N74" i="8" s="1"/>
  <c r="L73" i="8"/>
  <c r="O73" i="8" s="1"/>
  <c r="K73" i="8"/>
  <c r="N73" i="8" s="1"/>
  <c r="J73" i="8"/>
  <c r="I73" i="8"/>
  <c r="F73" i="8"/>
  <c r="M72" i="8"/>
  <c r="P72" i="8" s="1"/>
  <c r="L72" i="8"/>
  <c r="O72" i="8" s="1"/>
  <c r="K72" i="8"/>
  <c r="I72" i="8"/>
  <c r="I70" i="8" s="1"/>
  <c r="F72" i="8"/>
  <c r="N72" i="8" s="1"/>
  <c r="O71" i="8"/>
  <c r="L71" i="8"/>
  <c r="K71" i="8"/>
  <c r="N71" i="8" s="1"/>
  <c r="J71" i="8"/>
  <c r="I71" i="8"/>
  <c r="F71" i="8"/>
  <c r="L70" i="8"/>
  <c r="K70" i="8"/>
  <c r="M69" i="8"/>
  <c r="P69" i="8" s="1"/>
  <c r="L69" i="8"/>
  <c r="O69" i="8" s="1"/>
  <c r="K69" i="8"/>
  <c r="I69" i="8"/>
  <c r="F69" i="8"/>
  <c r="N69" i="8" s="1"/>
  <c r="L68" i="8"/>
  <c r="O68" i="8" s="1"/>
  <c r="K68" i="8"/>
  <c r="N68" i="8" s="1"/>
  <c r="J68" i="8"/>
  <c r="I68" i="8"/>
  <c r="F68" i="8"/>
  <c r="L67" i="8"/>
  <c r="K67" i="8"/>
  <c r="I67" i="8"/>
  <c r="F67" i="8"/>
  <c r="L66" i="8"/>
  <c r="O66" i="8" s="1"/>
  <c r="K66" i="8"/>
  <c r="N66" i="8" s="1"/>
  <c r="J66" i="8"/>
  <c r="I66" i="8"/>
  <c r="F66" i="8"/>
  <c r="L65" i="8"/>
  <c r="O65" i="8" s="1"/>
  <c r="K65" i="8"/>
  <c r="I65" i="8"/>
  <c r="F65" i="8"/>
  <c r="O64" i="8"/>
  <c r="L64" i="8"/>
  <c r="K64" i="8"/>
  <c r="N64" i="8" s="1"/>
  <c r="J64" i="8"/>
  <c r="I64" i="8"/>
  <c r="F64" i="8"/>
  <c r="L63" i="8"/>
  <c r="O63" i="8" s="1"/>
  <c r="K63" i="8"/>
  <c r="M63" i="8" s="1"/>
  <c r="P63" i="8" s="1"/>
  <c r="I63" i="8"/>
  <c r="F63" i="8"/>
  <c r="L62" i="8"/>
  <c r="O62" i="8" s="1"/>
  <c r="K62" i="8"/>
  <c r="N62" i="8" s="1"/>
  <c r="J62" i="8"/>
  <c r="I62" i="8"/>
  <c r="F62" i="8"/>
  <c r="L61" i="8"/>
  <c r="O61" i="8" s="1"/>
  <c r="K61" i="8"/>
  <c r="I61" i="8"/>
  <c r="F61" i="8"/>
  <c r="N61" i="8" s="1"/>
  <c r="O60" i="8"/>
  <c r="L60" i="8"/>
  <c r="K60" i="8"/>
  <c r="N60" i="8" s="1"/>
  <c r="J60" i="8"/>
  <c r="I60" i="8"/>
  <c r="F60" i="8"/>
  <c r="L59" i="8"/>
  <c r="O59" i="8" s="1"/>
  <c r="K59" i="8"/>
  <c r="I59" i="8"/>
  <c r="I58" i="8" s="1"/>
  <c r="F59" i="8"/>
  <c r="L58" i="8"/>
  <c r="K58" i="8"/>
  <c r="L57" i="8"/>
  <c r="O57" i="8" s="1"/>
  <c r="K57" i="8"/>
  <c r="J57" i="8"/>
  <c r="I57" i="8"/>
  <c r="F57" i="8"/>
  <c r="L56" i="8"/>
  <c r="O56" i="8" s="1"/>
  <c r="K56" i="8"/>
  <c r="M56" i="8" s="1"/>
  <c r="P56" i="8" s="1"/>
  <c r="I56" i="8"/>
  <c r="F56" i="8"/>
  <c r="L55" i="8"/>
  <c r="O55" i="8" s="1"/>
  <c r="K55" i="8"/>
  <c r="J55" i="8"/>
  <c r="I55" i="8"/>
  <c r="F55" i="8"/>
  <c r="L54" i="8"/>
  <c r="O54" i="8" s="1"/>
  <c r="K54" i="8"/>
  <c r="M54" i="8" s="1"/>
  <c r="P54" i="8" s="1"/>
  <c r="I54" i="8"/>
  <c r="F54" i="8"/>
  <c r="L53" i="8"/>
  <c r="O53" i="8" s="1"/>
  <c r="K53" i="8"/>
  <c r="J53" i="8"/>
  <c r="I53" i="8"/>
  <c r="F53" i="8"/>
  <c r="L52" i="8"/>
  <c r="O52" i="8" s="1"/>
  <c r="K52" i="8"/>
  <c r="M52" i="8" s="1"/>
  <c r="P52" i="8" s="1"/>
  <c r="I52" i="8"/>
  <c r="I50" i="8" s="1"/>
  <c r="F52" i="8"/>
  <c r="L51" i="8"/>
  <c r="O51" i="8" s="1"/>
  <c r="K51" i="8"/>
  <c r="J51" i="8"/>
  <c r="I51" i="8"/>
  <c r="F51" i="8"/>
  <c r="L50" i="8"/>
  <c r="K50" i="8"/>
  <c r="L49" i="8"/>
  <c r="O49" i="8" s="1"/>
  <c r="K49" i="8"/>
  <c r="I49" i="8"/>
  <c r="F49" i="8"/>
  <c r="L48" i="8"/>
  <c r="O48" i="8" s="1"/>
  <c r="K48" i="8"/>
  <c r="J48" i="8"/>
  <c r="I48" i="8"/>
  <c r="F48" i="8"/>
  <c r="L47" i="8"/>
  <c r="K47" i="8"/>
  <c r="I47" i="8"/>
  <c r="F47" i="8"/>
  <c r="N46" i="8"/>
  <c r="L46" i="8"/>
  <c r="O46" i="8" s="1"/>
  <c r="K46" i="8"/>
  <c r="J46" i="8"/>
  <c r="I46" i="8"/>
  <c r="F46" i="8"/>
  <c r="L45" i="8"/>
  <c r="O45" i="8" s="1"/>
  <c r="K45" i="8"/>
  <c r="I45" i="8"/>
  <c r="F45" i="8"/>
  <c r="L44" i="8"/>
  <c r="O44" i="8" s="1"/>
  <c r="K44" i="8"/>
  <c r="M44" i="8" s="1"/>
  <c r="P44" i="8" s="1"/>
  <c r="J44" i="8"/>
  <c r="I44" i="8"/>
  <c r="F44" i="8"/>
  <c r="M43" i="8"/>
  <c r="P43" i="8" s="1"/>
  <c r="L43" i="8"/>
  <c r="K43" i="8"/>
  <c r="I43" i="8"/>
  <c r="F43" i="8"/>
  <c r="L42" i="8"/>
  <c r="O42" i="8" s="1"/>
  <c r="K42" i="8"/>
  <c r="J42" i="8"/>
  <c r="I42" i="8"/>
  <c r="F42" i="8"/>
  <c r="L41" i="8"/>
  <c r="O41" i="8" s="1"/>
  <c r="K41" i="8"/>
  <c r="I41" i="8"/>
  <c r="F41" i="8"/>
  <c r="L40" i="8"/>
  <c r="O40" i="8" s="1"/>
  <c r="K40" i="8"/>
  <c r="M40" i="8" s="1"/>
  <c r="P40" i="8" s="1"/>
  <c r="J40" i="8"/>
  <c r="Q40" i="8" s="1"/>
  <c r="I40" i="8"/>
  <c r="F40" i="8"/>
  <c r="L39" i="8"/>
  <c r="M39" i="8" s="1"/>
  <c r="P39" i="8" s="1"/>
  <c r="K39" i="8"/>
  <c r="J39" i="8"/>
  <c r="I39" i="8"/>
  <c r="F39" i="8"/>
  <c r="N39" i="8" s="1"/>
  <c r="L38" i="8"/>
  <c r="O38" i="8" s="1"/>
  <c r="K38" i="8"/>
  <c r="M38" i="8" s="1"/>
  <c r="P38" i="8" s="1"/>
  <c r="J38" i="8"/>
  <c r="I38" i="8"/>
  <c r="F38" i="8"/>
  <c r="L37" i="8"/>
  <c r="K37" i="8"/>
  <c r="I37" i="8"/>
  <c r="L36" i="8"/>
  <c r="K36" i="8"/>
  <c r="N36" i="8" s="1"/>
  <c r="J36" i="8"/>
  <c r="I36" i="8"/>
  <c r="F36" i="8"/>
  <c r="L35" i="8"/>
  <c r="O35" i="8" s="1"/>
  <c r="K35" i="8"/>
  <c r="N35" i="8" s="1"/>
  <c r="J35" i="8"/>
  <c r="I35" i="8"/>
  <c r="F35" i="8"/>
  <c r="L34" i="8"/>
  <c r="K34" i="8"/>
  <c r="J34" i="8"/>
  <c r="I34" i="8"/>
  <c r="F34" i="8"/>
  <c r="L33" i="8"/>
  <c r="O33" i="8" s="1"/>
  <c r="K33" i="8"/>
  <c r="M33" i="8" s="1"/>
  <c r="P33" i="8" s="1"/>
  <c r="J33" i="8"/>
  <c r="I33" i="8"/>
  <c r="F33" i="8"/>
  <c r="L32" i="8"/>
  <c r="K32" i="8"/>
  <c r="I32" i="8"/>
  <c r="F32" i="8"/>
  <c r="L31" i="8"/>
  <c r="O31" i="8" s="1"/>
  <c r="K31" i="8"/>
  <c r="N31" i="8" s="1"/>
  <c r="I31" i="8"/>
  <c r="F31" i="8"/>
  <c r="J31" i="8" s="1"/>
  <c r="N30" i="8"/>
  <c r="L30" i="8"/>
  <c r="O30" i="8" s="1"/>
  <c r="K30" i="8"/>
  <c r="J30" i="8"/>
  <c r="I30" i="8"/>
  <c r="F30" i="8"/>
  <c r="L29" i="8"/>
  <c r="O29" i="8" s="1"/>
  <c r="K29" i="8"/>
  <c r="N29" i="8" s="1"/>
  <c r="I29" i="8"/>
  <c r="F29" i="8"/>
  <c r="J29" i="8" s="1"/>
  <c r="L28" i="8"/>
  <c r="O28" i="8" s="1"/>
  <c r="K28" i="8"/>
  <c r="J28" i="8"/>
  <c r="I28" i="8"/>
  <c r="F28" i="8"/>
  <c r="L27" i="8"/>
  <c r="O27" i="8" s="1"/>
  <c r="K27" i="8"/>
  <c r="N27" i="8" s="1"/>
  <c r="I27" i="8"/>
  <c r="F27" i="8"/>
  <c r="J27" i="8" s="1"/>
  <c r="L26" i="8"/>
  <c r="O26" i="8" s="1"/>
  <c r="K26" i="8"/>
  <c r="J26" i="8"/>
  <c r="I26" i="8"/>
  <c r="F26" i="8"/>
  <c r="L25" i="8"/>
  <c r="O25" i="8" s="1"/>
  <c r="K25" i="8"/>
  <c r="N25" i="8" s="1"/>
  <c r="I25" i="8"/>
  <c r="F25" i="8"/>
  <c r="J25" i="8" s="1"/>
  <c r="O24" i="8"/>
  <c r="L24" i="8"/>
  <c r="K24" i="8"/>
  <c r="J24" i="8"/>
  <c r="I24" i="8"/>
  <c r="F24" i="8"/>
  <c r="L23" i="8"/>
  <c r="O23" i="8" s="1"/>
  <c r="K23" i="8"/>
  <c r="N23" i="8" s="1"/>
  <c r="I23" i="8"/>
  <c r="F23" i="8"/>
  <c r="J23" i="8" s="1"/>
  <c r="N22" i="8"/>
  <c r="L22" i="8"/>
  <c r="O22" i="8" s="1"/>
  <c r="K22" i="8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O19" i="8"/>
  <c r="L19" i="8"/>
  <c r="K19" i="8"/>
  <c r="J19" i="8"/>
  <c r="I19" i="8"/>
  <c r="F19" i="8"/>
  <c r="L18" i="8"/>
  <c r="O18" i="8" s="1"/>
  <c r="K18" i="8"/>
  <c r="N18" i="8" s="1"/>
  <c r="I18" i="8"/>
  <c r="F18" i="8"/>
  <c r="J18" i="8" s="1"/>
  <c r="N17" i="8"/>
  <c r="L17" i="8"/>
  <c r="O17" i="8" s="1"/>
  <c r="K17" i="8"/>
  <c r="J17" i="8"/>
  <c r="I17" i="8"/>
  <c r="F17" i="8"/>
  <c r="L16" i="8"/>
  <c r="O16" i="8" s="1"/>
  <c r="K16" i="8"/>
  <c r="N16" i="8" s="1"/>
  <c r="I16" i="8"/>
  <c r="F16" i="8"/>
  <c r="J16" i="8" s="1"/>
  <c r="L15" i="8"/>
  <c r="O15" i="8" s="1"/>
  <c r="K15" i="8"/>
  <c r="N15" i="8" s="1"/>
  <c r="J15" i="8"/>
  <c r="I15" i="8"/>
  <c r="F15" i="8"/>
  <c r="L14" i="8"/>
  <c r="O14" i="8" s="1"/>
  <c r="K14" i="8"/>
  <c r="N14" i="8" s="1"/>
  <c r="I14" i="8"/>
  <c r="F14" i="8"/>
  <c r="J14" i="8" s="1"/>
  <c r="L13" i="8"/>
  <c r="O13" i="8" s="1"/>
  <c r="K13" i="8"/>
  <c r="J13" i="8"/>
  <c r="I13" i="8"/>
  <c r="F13" i="8"/>
  <c r="L12" i="8"/>
  <c r="O12" i="8" s="1"/>
  <c r="K12" i="8"/>
  <c r="N12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N262" i="6"/>
  <c r="L262" i="6"/>
  <c r="O262" i="6" s="1"/>
  <c r="K262" i="6"/>
  <c r="M262" i="6" s="1"/>
  <c r="P262" i="6" s="1"/>
  <c r="J262" i="6"/>
  <c r="I262" i="6"/>
  <c r="F262" i="6"/>
  <c r="L261" i="6"/>
  <c r="O261" i="6" s="1"/>
  <c r="K261" i="6"/>
  <c r="I261" i="6"/>
  <c r="F261" i="6"/>
  <c r="J261" i="6" s="1"/>
  <c r="L260" i="6"/>
  <c r="O260" i="6" s="1"/>
  <c r="O259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M257" i="6" s="1"/>
  <c r="P257" i="6" s="1"/>
  <c r="Q257" i="6" s="1"/>
  <c r="J257" i="6"/>
  <c r="I257" i="6"/>
  <c r="F257" i="6"/>
  <c r="L256" i="6"/>
  <c r="O256" i="6" s="1"/>
  <c r="K256" i="6"/>
  <c r="I256" i="6"/>
  <c r="F256" i="6"/>
  <c r="J256" i="6" s="1"/>
  <c r="N255" i="6"/>
  <c r="L255" i="6"/>
  <c r="O255" i="6" s="1"/>
  <c r="K255" i="6"/>
  <c r="J255" i="6"/>
  <c r="I255" i="6"/>
  <c r="F255" i="6"/>
  <c r="L254" i="6"/>
  <c r="O254" i="6" s="1"/>
  <c r="K254" i="6"/>
  <c r="I254" i="6"/>
  <c r="F254" i="6"/>
  <c r="J254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L249" i="6"/>
  <c r="O249" i="6" s="1"/>
  <c r="K249" i="6"/>
  <c r="J249" i="6"/>
  <c r="I249" i="6"/>
  <c r="F249" i="6"/>
  <c r="L248" i="6"/>
  <c r="O248" i="6" s="1"/>
  <c r="K248" i="6"/>
  <c r="I248" i="6"/>
  <c r="F248" i="6"/>
  <c r="J248" i="6" s="1"/>
  <c r="L247" i="6"/>
  <c r="O247" i="6" s="1"/>
  <c r="K247" i="6"/>
  <c r="N247" i="6" s="1"/>
  <c r="J247" i="6"/>
  <c r="I247" i="6"/>
  <c r="F247" i="6"/>
  <c r="L246" i="6"/>
  <c r="K246" i="6"/>
  <c r="J246" i="6"/>
  <c r="L245" i="6"/>
  <c r="O245" i="6" s="1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M233" i="6" s="1"/>
  <c r="P233" i="6" s="1"/>
  <c r="J233" i="6"/>
  <c r="I233" i="6"/>
  <c r="F233" i="6"/>
  <c r="L232" i="6"/>
  <c r="K232" i="6"/>
  <c r="I232" i="6"/>
  <c r="F232" i="6"/>
  <c r="J232" i="6" s="1"/>
  <c r="L231" i="6"/>
  <c r="O231" i="6" s="1"/>
  <c r="K231" i="6"/>
  <c r="N231" i="6" s="1"/>
  <c r="J231" i="6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M225" i="6" s="1"/>
  <c r="P225" i="6" s="1"/>
  <c r="J225" i="6"/>
  <c r="I225" i="6"/>
  <c r="F225" i="6"/>
  <c r="L224" i="6"/>
  <c r="K224" i="6"/>
  <c r="I224" i="6"/>
  <c r="F224" i="6"/>
  <c r="J224" i="6" s="1"/>
  <c r="N223" i="6"/>
  <c r="L223" i="6"/>
  <c r="O223" i="6" s="1"/>
  <c r="K223" i="6"/>
  <c r="J223" i="6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N214" i="6"/>
  <c r="L214" i="6"/>
  <c r="O214" i="6" s="1"/>
  <c r="K214" i="6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L209" i="6"/>
  <c r="O209" i="6" s="1"/>
  <c r="K209" i="6"/>
  <c r="N209" i="6" s="1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L205" i="6"/>
  <c r="O205" i="6" s="1"/>
  <c r="K205" i="6"/>
  <c r="N205" i="6" s="1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N201" i="6"/>
  <c r="L201" i="6"/>
  <c r="O201" i="6" s="1"/>
  <c r="K201" i="6"/>
  <c r="J201" i="6"/>
  <c r="I201" i="6"/>
  <c r="F201" i="6"/>
  <c r="L200" i="6"/>
  <c r="O200" i="6" s="1"/>
  <c r="K200" i="6"/>
  <c r="L199" i="6"/>
  <c r="O199" i="6" s="1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L196" i="6"/>
  <c r="O196" i="6" s="1"/>
  <c r="K196" i="6"/>
  <c r="I196" i="6"/>
  <c r="F196" i="6"/>
  <c r="J196" i="6" s="1"/>
  <c r="L195" i="6"/>
  <c r="O195" i="6" s="1"/>
  <c r="K195" i="6"/>
  <c r="I195" i="6"/>
  <c r="F195" i="6"/>
  <c r="J195" i="6" s="1"/>
  <c r="L194" i="6"/>
  <c r="O194" i="6" s="1"/>
  <c r="K194" i="6"/>
  <c r="N194" i="6" s="1"/>
  <c r="I194" i="6"/>
  <c r="F194" i="6"/>
  <c r="J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L189" i="6"/>
  <c r="O189" i="6" s="1"/>
  <c r="K189" i="6"/>
  <c r="I189" i="6"/>
  <c r="F189" i="6"/>
  <c r="J189" i="6" s="1"/>
  <c r="L188" i="6"/>
  <c r="O188" i="6" s="1"/>
  <c r="K188" i="6"/>
  <c r="I188" i="6"/>
  <c r="F188" i="6"/>
  <c r="J188" i="6" s="1"/>
  <c r="L187" i="6"/>
  <c r="O187" i="6" s="1"/>
  <c r="K187" i="6"/>
  <c r="I187" i="6"/>
  <c r="F187" i="6"/>
  <c r="J187" i="6" s="1"/>
  <c r="L186" i="6"/>
  <c r="O186" i="6" s="1"/>
  <c r="K186" i="6"/>
  <c r="I186" i="6"/>
  <c r="F186" i="6"/>
  <c r="J186" i="6" s="1"/>
  <c r="L185" i="6"/>
  <c r="O185" i="6" s="1"/>
  <c r="K185" i="6"/>
  <c r="I185" i="6"/>
  <c r="F185" i="6"/>
  <c r="J185" i="6" s="1"/>
  <c r="L184" i="6"/>
  <c r="O184" i="6" s="1"/>
  <c r="K184" i="6"/>
  <c r="I184" i="6"/>
  <c r="F184" i="6"/>
  <c r="J184" i="6" s="1"/>
  <c r="L183" i="6"/>
  <c r="O183" i="6" s="1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O180" i="6"/>
  <c r="L180" i="6"/>
  <c r="K180" i="6"/>
  <c r="J180" i="6"/>
  <c r="I180" i="6"/>
  <c r="F180" i="6"/>
  <c r="L179" i="6"/>
  <c r="O179" i="6" s="1"/>
  <c r="K179" i="6"/>
  <c r="I179" i="6"/>
  <c r="F179" i="6"/>
  <c r="J179" i="6" s="1"/>
  <c r="L178" i="6"/>
  <c r="O178" i="6" s="1"/>
  <c r="K178" i="6"/>
  <c r="J178" i="6"/>
  <c r="I178" i="6"/>
  <c r="F178" i="6"/>
  <c r="L177" i="6"/>
  <c r="O177" i="6" s="1"/>
  <c r="K177" i="6"/>
  <c r="I177" i="6"/>
  <c r="F177" i="6"/>
  <c r="J177" i="6" s="1"/>
  <c r="L176" i="6"/>
  <c r="O176" i="6" s="1"/>
  <c r="K176" i="6"/>
  <c r="N176" i="6" s="1"/>
  <c r="J176" i="6"/>
  <c r="I176" i="6"/>
  <c r="F176" i="6"/>
  <c r="L175" i="6"/>
  <c r="O175" i="6" s="1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L169" i="6"/>
  <c r="M169" i="6" s="1"/>
  <c r="K169" i="6"/>
  <c r="I169" i="6"/>
  <c r="F169" i="6"/>
  <c r="J169" i="6" s="1"/>
  <c r="L168" i="6"/>
  <c r="O168" i="6" s="1"/>
  <c r="K168" i="6"/>
  <c r="J168" i="6"/>
  <c r="I168" i="6"/>
  <c r="F168" i="6"/>
  <c r="L167" i="6"/>
  <c r="O167" i="6" s="1"/>
  <c r="K167" i="6"/>
  <c r="I167" i="6"/>
  <c r="F167" i="6"/>
  <c r="J167" i="6" s="1"/>
  <c r="L166" i="6"/>
  <c r="O166" i="6" s="1"/>
  <c r="K166" i="6"/>
  <c r="N166" i="6" s="1"/>
  <c r="J166" i="6"/>
  <c r="I166" i="6"/>
  <c r="F166" i="6"/>
  <c r="L165" i="6"/>
  <c r="K165" i="6"/>
  <c r="L164" i="6"/>
  <c r="O164" i="6" s="1"/>
  <c r="K164" i="6"/>
  <c r="J164" i="6"/>
  <c r="I164" i="6"/>
  <c r="F164" i="6"/>
  <c r="L163" i="6"/>
  <c r="O163" i="6" s="1"/>
  <c r="K163" i="6"/>
  <c r="N163" i="6" s="1"/>
  <c r="I163" i="6"/>
  <c r="F163" i="6"/>
  <c r="J163" i="6" s="1"/>
  <c r="L162" i="6"/>
  <c r="O162" i="6" s="1"/>
  <c r="K162" i="6"/>
  <c r="J162" i="6"/>
  <c r="I162" i="6"/>
  <c r="F162" i="6"/>
  <c r="O161" i="6"/>
  <c r="M161" i="6"/>
  <c r="P161" i="6" s="1"/>
  <c r="Q161" i="6" s="1"/>
  <c r="L161" i="6"/>
  <c r="K161" i="6"/>
  <c r="N161" i="6" s="1"/>
  <c r="I161" i="6"/>
  <c r="F161" i="6"/>
  <c r="J161" i="6" s="1"/>
  <c r="L160" i="6"/>
  <c r="O160" i="6" s="1"/>
  <c r="K160" i="6"/>
  <c r="I160" i="6"/>
  <c r="F160" i="6"/>
  <c r="J160" i="6" s="1"/>
  <c r="L159" i="6"/>
  <c r="O159" i="6" s="1"/>
  <c r="K159" i="6"/>
  <c r="I159" i="6"/>
  <c r="F159" i="6"/>
  <c r="J159" i="6" s="1"/>
  <c r="L158" i="6"/>
  <c r="O158" i="6" s="1"/>
  <c r="K158" i="6"/>
  <c r="I158" i="6"/>
  <c r="F158" i="6"/>
  <c r="J158" i="6" s="1"/>
  <c r="L157" i="6"/>
  <c r="O157" i="6" s="1"/>
  <c r="K157" i="6"/>
  <c r="I157" i="6"/>
  <c r="F157" i="6"/>
  <c r="J157" i="6" s="1"/>
  <c r="L156" i="6"/>
  <c r="O156" i="6" s="1"/>
  <c r="K156" i="6"/>
  <c r="I156" i="6"/>
  <c r="F156" i="6"/>
  <c r="J156" i="6" s="1"/>
  <c r="L155" i="6"/>
  <c r="O155" i="6" s="1"/>
  <c r="K155" i="6"/>
  <c r="I155" i="6"/>
  <c r="F155" i="6"/>
  <c r="J155" i="6" s="1"/>
  <c r="L154" i="6"/>
  <c r="O154" i="6" s="1"/>
  <c r="K154" i="6"/>
  <c r="I154" i="6"/>
  <c r="F154" i="6"/>
  <c r="J154" i="6" s="1"/>
  <c r="O153" i="6"/>
  <c r="M153" i="6"/>
  <c r="P153" i="6" s="1"/>
  <c r="Q153" i="6" s="1"/>
  <c r="L153" i="6"/>
  <c r="K153" i="6"/>
  <c r="N153" i="6" s="1"/>
  <c r="I153" i="6"/>
  <c r="F153" i="6"/>
  <c r="J153" i="6" s="1"/>
  <c r="L152" i="6"/>
  <c r="O152" i="6" s="1"/>
  <c r="K152" i="6"/>
  <c r="I152" i="6"/>
  <c r="F152" i="6"/>
  <c r="J152" i="6" s="1"/>
  <c r="L151" i="6"/>
  <c r="O151" i="6" s="1"/>
  <c r="K151" i="6"/>
  <c r="I151" i="6"/>
  <c r="F151" i="6"/>
  <c r="J151" i="6" s="1"/>
  <c r="L150" i="6"/>
  <c r="O150" i="6" s="1"/>
  <c r="K150" i="6"/>
  <c r="I150" i="6"/>
  <c r="F150" i="6"/>
  <c r="J150" i="6" s="1"/>
  <c r="L149" i="6"/>
  <c r="O149" i="6" s="1"/>
  <c r="K149" i="6"/>
  <c r="I149" i="6"/>
  <c r="F149" i="6"/>
  <c r="J149" i="6" s="1"/>
  <c r="L148" i="6"/>
  <c r="O148" i="6" s="1"/>
  <c r="K148" i="6"/>
  <c r="I148" i="6"/>
  <c r="F148" i="6"/>
  <c r="J148" i="6" s="1"/>
  <c r="L147" i="6"/>
  <c r="O147" i="6" s="1"/>
  <c r="K147" i="6"/>
  <c r="I147" i="6"/>
  <c r="F147" i="6"/>
  <c r="J147" i="6" s="1"/>
  <c r="L146" i="6"/>
  <c r="O146" i="6" s="1"/>
  <c r="K146" i="6"/>
  <c r="I146" i="6"/>
  <c r="F146" i="6"/>
  <c r="J146" i="6" s="1"/>
  <c r="O145" i="6"/>
  <c r="M145" i="6"/>
  <c r="P145" i="6" s="1"/>
  <c r="Q145" i="6" s="1"/>
  <c r="L145" i="6"/>
  <c r="K145" i="6"/>
  <c r="N145" i="6" s="1"/>
  <c r="I145" i="6"/>
  <c r="F145" i="6"/>
  <c r="J145" i="6" s="1"/>
  <c r="L144" i="6"/>
  <c r="O144" i="6" s="1"/>
  <c r="K144" i="6"/>
  <c r="I144" i="6"/>
  <c r="F144" i="6"/>
  <c r="J144" i="6" s="1"/>
  <c r="L143" i="6"/>
  <c r="O143" i="6" s="1"/>
  <c r="K143" i="6"/>
  <c r="I143" i="6"/>
  <c r="F143" i="6"/>
  <c r="J143" i="6" s="1"/>
  <c r="L142" i="6"/>
  <c r="O142" i="6" s="1"/>
  <c r="K142" i="6"/>
  <c r="I142" i="6"/>
  <c r="F142" i="6"/>
  <c r="J142" i="6" s="1"/>
  <c r="L141" i="6"/>
  <c r="O141" i="6" s="1"/>
  <c r="K141" i="6"/>
  <c r="I141" i="6"/>
  <c r="F141" i="6"/>
  <c r="J141" i="6" s="1"/>
  <c r="L140" i="6"/>
  <c r="O140" i="6" s="1"/>
  <c r="K140" i="6"/>
  <c r="I140" i="6"/>
  <c r="F140" i="6"/>
  <c r="J140" i="6" s="1"/>
  <c r="L139" i="6"/>
  <c r="O139" i="6" s="1"/>
  <c r="K139" i="6"/>
  <c r="I139" i="6"/>
  <c r="F139" i="6"/>
  <c r="J139" i="6" s="1"/>
  <c r="L138" i="6"/>
  <c r="O138" i="6" s="1"/>
  <c r="K138" i="6"/>
  <c r="I138" i="6"/>
  <c r="F138" i="6"/>
  <c r="J138" i="6" s="1"/>
  <c r="O137" i="6"/>
  <c r="M137" i="6"/>
  <c r="P137" i="6" s="1"/>
  <c r="Q137" i="6" s="1"/>
  <c r="L137" i="6"/>
  <c r="K137" i="6"/>
  <c r="N137" i="6" s="1"/>
  <c r="I137" i="6"/>
  <c r="F137" i="6"/>
  <c r="J137" i="6" s="1"/>
  <c r="L136" i="6"/>
  <c r="O136" i="6" s="1"/>
  <c r="K136" i="6"/>
  <c r="I136" i="6"/>
  <c r="F136" i="6"/>
  <c r="J136" i="6" s="1"/>
  <c r="L135" i="6"/>
  <c r="O135" i="6" s="1"/>
  <c r="K135" i="6"/>
  <c r="I135" i="6"/>
  <c r="F135" i="6"/>
  <c r="J135" i="6" s="1"/>
  <c r="L134" i="6"/>
  <c r="O134" i="6" s="1"/>
  <c r="K134" i="6"/>
  <c r="I134" i="6"/>
  <c r="F134" i="6"/>
  <c r="J134" i="6" s="1"/>
  <c r="L133" i="6"/>
  <c r="O133" i="6" s="1"/>
  <c r="K133" i="6"/>
  <c r="I133" i="6"/>
  <c r="F133" i="6"/>
  <c r="J133" i="6" s="1"/>
  <c r="L132" i="6"/>
  <c r="O132" i="6" s="1"/>
  <c r="K132" i="6"/>
  <c r="I132" i="6"/>
  <c r="F132" i="6"/>
  <c r="J132" i="6" s="1"/>
  <c r="L131" i="6"/>
  <c r="O131" i="6" s="1"/>
  <c r="K131" i="6"/>
  <c r="I131" i="6"/>
  <c r="F131" i="6"/>
  <c r="J131" i="6" s="1"/>
  <c r="L130" i="6"/>
  <c r="O130" i="6" s="1"/>
  <c r="K130" i="6"/>
  <c r="I130" i="6"/>
  <c r="F130" i="6"/>
  <c r="J130" i="6" s="1"/>
  <c r="O129" i="6"/>
  <c r="M129" i="6"/>
  <c r="P129" i="6" s="1"/>
  <c r="Q129" i="6" s="1"/>
  <c r="L129" i="6"/>
  <c r="K129" i="6"/>
  <c r="N129" i="6" s="1"/>
  <c r="I129" i="6"/>
  <c r="F129" i="6"/>
  <c r="J129" i="6" s="1"/>
  <c r="L128" i="6"/>
  <c r="O128" i="6" s="1"/>
  <c r="K128" i="6"/>
  <c r="I128" i="6"/>
  <c r="F128" i="6"/>
  <c r="J128" i="6" s="1"/>
  <c r="L127" i="6"/>
  <c r="O127" i="6" s="1"/>
  <c r="K127" i="6"/>
  <c r="I127" i="6"/>
  <c r="F127" i="6"/>
  <c r="J127" i="6" s="1"/>
  <c r="L126" i="6"/>
  <c r="O126" i="6" s="1"/>
  <c r="K126" i="6"/>
  <c r="I126" i="6"/>
  <c r="F126" i="6"/>
  <c r="J126" i="6" s="1"/>
  <c r="L125" i="6"/>
  <c r="O125" i="6" s="1"/>
  <c r="K125" i="6"/>
  <c r="I125" i="6"/>
  <c r="F125" i="6"/>
  <c r="J125" i="6" s="1"/>
  <c r="L124" i="6"/>
  <c r="O124" i="6" s="1"/>
  <c r="K124" i="6"/>
  <c r="I124" i="6"/>
  <c r="F124" i="6"/>
  <c r="J124" i="6" s="1"/>
  <c r="L123" i="6"/>
  <c r="O123" i="6" s="1"/>
  <c r="K123" i="6"/>
  <c r="I123" i="6"/>
  <c r="F123" i="6"/>
  <c r="J123" i="6" s="1"/>
  <c r="L122" i="6"/>
  <c r="O122" i="6" s="1"/>
  <c r="K122" i="6"/>
  <c r="I122" i="6"/>
  <c r="F122" i="6"/>
  <c r="J122" i="6" s="1"/>
  <c r="O121" i="6"/>
  <c r="M121" i="6"/>
  <c r="P121" i="6" s="1"/>
  <c r="Q121" i="6" s="1"/>
  <c r="L121" i="6"/>
  <c r="K121" i="6"/>
  <c r="N121" i="6" s="1"/>
  <c r="I121" i="6"/>
  <c r="F121" i="6"/>
  <c r="J121" i="6" s="1"/>
  <c r="L120" i="6"/>
  <c r="O120" i="6" s="1"/>
  <c r="K120" i="6"/>
  <c r="I120" i="6"/>
  <c r="F120" i="6"/>
  <c r="J120" i="6" s="1"/>
  <c r="L119" i="6"/>
  <c r="O119" i="6" s="1"/>
  <c r="K119" i="6"/>
  <c r="I119" i="6"/>
  <c r="F119" i="6"/>
  <c r="J119" i="6" s="1"/>
  <c r="L118" i="6"/>
  <c r="O118" i="6" s="1"/>
  <c r="K118" i="6"/>
  <c r="I118" i="6"/>
  <c r="F118" i="6"/>
  <c r="J118" i="6" s="1"/>
  <c r="L117" i="6"/>
  <c r="O117" i="6" s="1"/>
  <c r="K117" i="6"/>
  <c r="I117" i="6"/>
  <c r="F117" i="6"/>
  <c r="J117" i="6" s="1"/>
  <c r="L116" i="6"/>
  <c r="O116" i="6" s="1"/>
  <c r="K116" i="6"/>
  <c r="I116" i="6"/>
  <c r="F116" i="6"/>
  <c r="J116" i="6" s="1"/>
  <c r="L115" i="6"/>
  <c r="O115" i="6" s="1"/>
  <c r="K115" i="6"/>
  <c r="I115" i="6"/>
  <c r="F115" i="6"/>
  <c r="J115" i="6" s="1"/>
  <c r="L114" i="6"/>
  <c r="O114" i="6" s="1"/>
  <c r="K114" i="6"/>
  <c r="I114" i="6"/>
  <c r="F114" i="6"/>
  <c r="J114" i="6" s="1"/>
  <c r="O113" i="6"/>
  <c r="M113" i="6"/>
  <c r="P113" i="6" s="1"/>
  <c r="Q113" i="6" s="1"/>
  <c r="L113" i="6"/>
  <c r="K113" i="6"/>
  <c r="N113" i="6" s="1"/>
  <c r="I113" i="6"/>
  <c r="F113" i="6"/>
  <c r="J113" i="6" s="1"/>
  <c r="L112" i="6"/>
  <c r="O112" i="6" s="1"/>
  <c r="K112" i="6"/>
  <c r="I112" i="6"/>
  <c r="F112" i="6"/>
  <c r="J112" i="6" s="1"/>
  <c r="L111" i="6"/>
  <c r="O111" i="6" s="1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L107" i="6"/>
  <c r="O107" i="6" s="1"/>
  <c r="K107" i="6"/>
  <c r="I107" i="6"/>
  <c r="F107" i="6"/>
  <c r="J107" i="6" s="1"/>
  <c r="L106" i="6"/>
  <c r="O106" i="6" s="1"/>
  <c r="K106" i="6"/>
  <c r="N106" i="6" s="1"/>
  <c r="I106" i="6"/>
  <c r="F106" i="6"/>
  <c r="J106" i="6" s="1"/>
  <c r="L105" i="6"/>
  <c r="O105" i="6" s="1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L103" i="6"/>
  <c r="O103" i="6" s="1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L100" i="6"/>
  <c r="O100" i="6" s="1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L97" i="6"/>
  <c r="O97" i="6" s="1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L94" i="6"/>
  <c r="O94" i="6" s="1"/>
  <c r="K94" i="6"/>
  <c r="N94" i="6" s="1"/>
  <c r="L93" i="6"/>
  <c r="K93" i="6"/>
  <c r="J93" i="6"/>
  <c r="I93" i="6"/>
  <c r="F93" i="6"/>
  <c r="L92" i="6"/>
  <c r="K92" i="6"/>
  <c r="J92" i="6"/>
  <c r="I92" i="6"/>
  <c r="F92" i="6"/>
  <c r="L91" i="6"/>
  <c r="K91" i="6"/>
  <c r="I91" i="6"/>
  <c r="F91" i="6"/>
  <c r="J91" i="6" s="1"/>
  <c r="L90" i="6"/>
  <c r="K90" i="6"/>
  <c r="I90" i="6"/>
  <c r="F90" i="6"/>
  <c r="J90" i="6" s="1"/>
  <c r="L89" i="6"/>
  <c r="K89" i="6"/>
  <c r="J89" i="6"/>
  <c r="I89" i="6"/>
  <c r="F89" i="6"/>
  <c r="L88" i="6"/>
  <c r="K88" i="6"/>
  <c r="J88" i="6"/>
  <c r="I88" i="6"/>
  <c r="F88" i="6"/>
  <c r="L87" i="6"/>
  <c r="O87" i="6" s="1"/>
  <c r="K87" i="6"/>
  <c r="N87" i="6" s="1"/>
  <c r="L86" i="6"/>
  <c r="O86" i="6" s="1"/>
  <c r="K86" i="6"/>
  <c r="I86" i="6"/>
  <c r="F86" i="6"/>
  <c r="J86" i="6" s="1"/>
  <c r="L85" i="6"/>
  <c r="O85" i="6" s="1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L82" i="6"/>
  <c r="O82" i="6" s="1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L79" i="6"/>
  <c r="O79" i="6" s="1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L77" i="6"/>
  <c r="O77" i="6" s="1"/>
  <c r="K77" i="6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L73" i="6"/>
  <c r="K73" i="6"/>
  <c r="I73" i="6"/>
  <c r="F73" i="6"/>
  <c r="J73" i="6" s="1"/>
  <c r="L72" i="6"/>
  <c r="K72" i="6"/>
  <c r="N72" i="6" s="1"/>
  <c r="I72" i="6"/>
  <c r="F72" i="6"/>
  <c r="J72" i="6" s="1"/>
  <c r="L71" i="6"/>
  <c r="O71" i="6" s="1"/>
  <c r="K71" i="6"/>
  <c r="N71" i="6" s="1"/>
  <c r="J71" i="6"/>
  <c r="I71" i="6"/>
  <c r="I70" i="6" s="1"/>
  <c r="F71" i="6"/>
  <c r="L70" i="6"/>
  <c r="K70" i="6"/>
  <c r="L69" i="6"/>
  <c r="O69" i="6" s="1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L67" i="6"/>
  <c r="O67" i="6" s="1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L65" i="6"/>
  <c r="O65" i="6" s="1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L63" i="6"/>
  <c r="O63" i="6" s="1"/>
  <c r="K63" i="6"/>
  <c r="N63" i="6" s="1"/>
  <c r="I63" i="6"/>
  <c r="F63" i="6"/>
  <c r="J63" i="6" s="1"/>
  <c r="L62" i="6"/>
  <c r="O62" i="6" s="1"/>
  <c r="K62" i="6"/>
  <c r="J62" i="6"/>
  <c r="I62" i="6"/>
  <c r="F62" i="6"/>
  <c r="L61" i="6"/>
  <c r="O61" i="6" s="1"/>
  <c r="K61" i="6"/>
  <c r="N61" i="6" s="1"/>
  <c r="I61" i="6"/>
  <c r="F61" i="6"/>
  <c r="J61" i="6" s="1"/>
  <c r="L60" i="6"/>
  <c r="O60" i="6" s="1"/>
  <c r="K60" i="6"/>
  <c r="J60" i="6"/>
  <c r="I60" i="6"/>
  <c r="F60" i="6"/>
  <c r="L59" i="6"/>
  <c r="O59" i="6" s="1"/>
  <c r="K59" i="6"/>
  <c r="N59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L56" i="6"/>
  <c r="O56" i="6" s="1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O54" i="6"/>
  <c r="L54" i="6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L52" i="6"/>
  <c r="O52" i="6" s="1"/>
  <c r="K52" i="6"/>
  <c r="N52" i="6" s="1"/>
  <c r="I52" i="6"/>
  <c r="F52" i="6"/>
  <c r="J52" i="6" s="1"/>
  <c r="L51" i="6"/>
  <c r="O51" i="6" s="1"/>
  <c r="K51" i="6"/>
  <c r="N51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L48" i="6"/>
  <c r="O48" i="6" s="1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L46" i="6"/>
  <c r="O46" i="6" s="1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L44" i="6"/>
  <c r="O44" i="6" s="1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L42" i="6"/>
  <c r="O42" i="6" s="1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L40" i="6"/>
  <c r="O40" i="6" s="1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O38" i="6"/>
  <c r="L38" i="6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O35" i="6"/>
  <c r="L35" i="6"/>
  <c r="K35" i="6"/>
  <c r="J35" i="6"/>
  <c r="I35" i="6"/>
  <c r="F35" i="6"/>
  <c r="L34" i="6"/>
  <c r="O34" i="6" s="1"/>
  <c r="K34" i="6"/>
  <c r="N34" i="6" s="1"/>
  <c r="I34" i="6"/>
  <c r="F34" i="6"/>
  <c r="J34" i="6" s="1"/>
  <c r="L33" i="6"/>
  <c r="O33" i="6" s="1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L31" i="6"/>
  <c r="O31" i="6" s="1"/>
  <c r="K31" i="6"/>
  <c r="J31" i="6"/>
  <c r="I31" i="6"/>
  <c r="F31" i="6"/>
  <c r="L30" i="6"/>
  <c r="O30" i="6" s="1"/>
  <c r="K30" i="6"/>
  <c r="N30" i="6" s="1"/>
  <c r="I30" i="6"/>
  <c r="F30" i="6"/>
  <c r="J30" i="6" s="1"/>
  <c r="L29" i="6"/>
  <c r="O29" i="6" s="1"/>
  <c r="K29" i="6"/>
  <c r="J29" i="6"/>
  <c r="I29" i="6"/>
  <c r="F29" i="6"/>
  <c r="L28" i="6"/>
  <c r="O28" i="6" s="1"/>
  <c r="K28" i="6"/>
  <c r="N28" i="6" s="1"/>
  <c r="I28" i="6"/>
  <c r="F28" i="6"/>
  <c r="J28" i="6" s="1"/>
  <c r="O27" i="6"/>
  <c r="L27" i="6"/>
  <c r="K27" i="6"/>
  <c r="J27" i="6"/>
  <c r="I27" i="6"/>
  <c r="F27" i="6"/>
  <c r="L26" i="6"/>
  <c r="O26" i="6" s="1"/>
  <c r="K26" i="6"/>
  <c r="N26" i="6" s="1"/>
  <c r="I26" i="6"/>
  <c r="F26" i="6"/>
  <c r="J26" i="6" s="1"/>
  <c r="M25" i="6"/>
  <c r="P25" i="6" s="1"/>
  <c r="Q25" i="6" s="1"/>
  <c r="L25" i="6"/>
  <c r="O25" i="6" s="1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L23" i="6"/>
  <c r="O23" i="6" s="1"/>
  <c r="K23" i="6"/>
  <c r="J23" i="6"/>
  <c r="I23" i="6"/>
  <c r="F23" i="6"/>
  <c r="L22" i="6"/>
  <c r="O22" i="6" s="1"/>
  <c r="K22" i="6"/>
  <c r="N22" i="6" s="1"/>
  <c r="I22" i="6"/>
  <c r="F22" i="6"/>
  <c r="J22" i="6" s="1"/>
  <c r="L21" i="6"/>
  <c r="O21" i="6" s="1"/>
  <c r="K21" i="6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O263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L249" i="4"/>
  <c r="K249" i="4"/>
  <c r="N249" i="4" s="1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M247" i="4" s="1"/>
  <c r="P247" i="4" s="1"/>
  <c r="Q247" i="4" s="1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L243" i="4"/>
  <c r="O243" i="4" s="1"/>
  <c r="K243" i="4"/>
  <c r="N243" i="4" s="1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L235" i="4"/>
  <c r="O235" i="4" s="1"/>
  <c r="K235" i="4"/>
  <c r="N235" i="4" s="1"/>
  <c r="J235" i="4"/>
  <c r="I235" i="4"/>
  <c r="F235" i="4"/>
  <c r="L234" i="4"/>
  <c r="O234" i="4" s="1"/>
  <c r="K234" i="4"/>
  <c r="I234" i="4"/>
  <c r="F234" i="4"/>
  <c r="J234" i="4" s="1"/>
  <c r="L233" i="4"/>
  <c r="O233" i="4" s="1"/>
  <c r="K233" i="4"/>
  <c r="N233" i="4" s="1"/>
  <c r="J233" i="4"/>
  <c r="I233" i="4"/>
  <c r="F233" i="4"/>
  <c r="L232" i="4"/>
  <c r="O232" i="4" s="1"/>
  <c r="K232" i="4"/>
  <c r="I232" i="4"/>
  <c r="F232" i="4"/>
  <c r="J232" i="4" s="1"/>
  <c r="L231" i="4"/>
  <c r="O231" i="4" s="1"/>
  <c r="K231" i="4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Q227" i="4" s="1"/>
  <c r="I227" i="4"/>
  <c r="F227" i="4"/>
  <c r="L226" i="4"/>
  <c r="K226" i="4"/>
  <c r="I226" i="4"/>
  <c r="F226" i="4"/>
  <c r="J226" i="4" s="1"/>
  <c r="O225" i="4"/>
  <c r="N225" i="4"/>
  <c r="L225" i="4"/>
  <c r="K225" i="4"/>
  <c r="M225" i="4" s="1"/>
  <c r="P225" i="4" s="1"/>
  <c r="Q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M216" i="4"/>
  <c r="P216" i="4" s="1"/>
  <c r="Q216" i="4" s="1"/>
  <c r="L216" i="4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M207" i="4" s="1"/>
  <c r="P207" i="4" s="1"/>
  <c r="J207" i="4"/>
  <c r="Q207" i="4" s="1"/>
  <c r="I207" i="4"/>
  <c r="F207" i="4"/>
  <c r="L206" i="4"/>
  <c r="K206" i="4"/>
  <c r="I206" i="4"/>
  <c r="F206" i="4"/>
  <c r="J206" i="4" s="1"/>
  <c r="L205" i="4"/>
  <c r="O205" i="4" s="1"/>
  <c r="K205" i="4"/>
  <c r="N205" i="4" s="1"/>
  <c r="J205" i="4"/>
  <c r="I205" i="4"/>
  <c r="F205" i="4"/>
  <c r="L204" i="4"/>
  <c r="K204" i="4"/>
  <c r="I204" i="4"/>
  <c r="F204" i="4"/>
  <c r="J204" i="4" s="1"/>
  <c r="L203" i="4"/>
  <c r="O203" i="4" s="1"/>
  <c r="K203" i="4"/>
  <c r="N203" i="4" s="1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K198" i="4"/>
  <c r="I198" i="4"/>
  <c r="F198" i="4"/>
  <c r="L197" i="4"/>
  <c r="O197" i="4" s="1"/>
  <c r="K197" i="4"/>
  <c r="N197" i="4" s="1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L190" i="4"/>
  <c r="O190" i="4" s="1"/>
  <c r="K190" i="4"/>
  <c r="M190" i="4" s="1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L185" i="4"/>
  <c r="O185" i="4" s="1"/>
  <c r="K185" i="4"/>
  <c r="J185" i="4"/>
  <c r="I185" i="4"/>
  <c r="F185" i="4"/>
  <c r="L184" i="4"/>
  <c r="K184" i="4"/>
  <c r="M184" i="4" s="1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J181" i="4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L170" i="4"/>
  <c r="O170" i="4" s="1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M167" i="4"/>
  <c r="P167" i="4" s="1"/>
  <c r="L167" i="4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L153" i="4"/>
  <c r="O153" i="4" s="1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M150" i="4"/>
  <c r="L150" i="4"/>
  <c r="K150" i="4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L139" i="4"/>
  <c r="O139" i="4" s="1"/>
  <c r="K139" i="4"/>
  <c r="N139" i="4" s="1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L121" i="4"/>
  <c r="O121" i="4" s="1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M118" i="4" s="1"/>
  <c r="I118" i="4"/>
  <c r="F118" i="4"/>
  <c r="J118" i="4" s="1"/>
  <c r="L117" i="4"/>
  <c r="O117" i="4" s="1"/>
  <c r="K117" i="4"/>
  <c r="J117" i="4"/>
  <c r="I117" i="4"/>
  <c r="F117" i="4"/>
  <c r="L116" i="4"/>
  <c r="K116" i="4"/>
  <c r="N116" i="4" s="1"/>
  <c r="I116" i="4"/>
  <c r="F116" i="4"/>
  <c r="J116" i="4" s="1"/>
  <c r="L115" i="4"/>
  <c r="O115" i="4" s="1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K112" i="4"/>
  <c r="N112" i="4" s="1"/>
  <c r="I112" i="4"/>
  <c r="F112" i="4"/>
  <c r="J112" i="4" s="1"/>
  <c r="L111" i="4"/>
  <c r="O111" i="4" s="1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L107" i="4"/>
  <c r="O107" i="4" s="1"/>
  <c r="K107" i="4"/>
  <c r="N107" i="4" s="1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L103" i="4"/>
  <c r="O103" i="4" s="1"/>
  <c r="K103" i="4"/>
  <c r="N103" i="4" s="1"/>
  <c r="J103" i="4"/>
  <c r="I103" i="4"/>
  <c r="F103" i="4"/>
  <c r="L102" i="4"/>
  <c r="K102" i="4"/>
  <c r="M102" i="4" s="1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L94" i="4"/>
  <c r="O94" i="4" s="1"/>
  <c r="K94" i="4"/>
  <c r="N94" i="4" s="1"/>
  <c r="L93" i="4"/>
  <c r="O93" i="4" s="1"/>
  <c r="K93" i="4"/>
  <c r="J93" i="4"/>
  <c r="I93" i="4"/>
  <c r="F93" i="4"/>
  <c r="L92" i="4"/>
  <c r="O92" i="4" s="1"/>
  <c r="K92" i="4"/>
  <c r="I92" i="4"/>
  <c r="F92" i="4"/>
  <c r="J92" i="4" s="1"/>
  <c r="N91" i="4"/>
  <c r="L91" i="4"/>
  <c r="O91" i="4" s="1"/>
  <c r="K91" i="4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J85" i="4"/>
  <c r="I85" i="4"/>
  <c r="F85" i="4"/>
  <c r="L84" i="4"/>
  <c r="K84" i="4"/>
  <c r="I84" i="4"/>
  <c r="F84" i="4"/>
  <c r="J84" i="4" s="1"/>
  <c r="L83" i="4"/>
  <c r="O83" i="4" s="1"/>
  <c r="K83" i="4"/>
  <c r="N83" i="4" s="1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J81" i="4"/>
  <c r="I81" i="4"/>
  <c r="F81" i="4"/>
  <c r="L80" i="4"/>
  <c r="M80" i="4" s="1"/>
  <c r="P80" i="4" s="1"/>
  <c r="Q80" i="4" s="1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M51" i="4" s="1"/>
  <c r="P51" i="4" s="1"/>
  <c r="Q51" i="4" s="1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J42" i="4"/>
  <c r="I42" i="4"/>
  <c r="I37" i="4" s="1"/>
  <c r="F42" i="4"/>
  <c r="L41" i="4"/>
  <c r="O41" i="4" s="1"/>
  <c r="K41" i="4"/>
  <c r="I41" i="4"/>
  <c r="F41" i="4"/>
  <c r="J41" i="4" s="1"/>
  <c r="L40" i="4"/>
  <c r="O40" i="4" s="1"/>
  <c r="K40" i="4"/>
  <c r="N40" i="4" s="1"/>
  <c r="J40" i="4"/>
  <c r="I40" i="4"/>
  <c r="F40" i="4"/>
  <c r="L39" i="4"/>
  <c r="K39" i="4"/>
  <c r="I39" i="4"/>
  <c r="F39" i="4"/>
  <c r="J39" i="4" s="1"/>
  <c r="L38" i="4"/>
  <c r="K38" i="4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K35" i="4"/>
  <c r="N35" i="4" s="1"/>
  <c r="J35" i="4"/>
  <c r="I35" i="4"/>
  <c r="F35" i="4"/>
  <c r="L34" i="4"/>
  <c r="O34" i="4" s="1"/>
  <c r="K34" i="4"/>
  <c r="M34" i="4" s="1"/>
  <c r="P34" i="4" s="1"/>
  <c r="J34" i="4"/>
  <c r="I34" i="4"/>
  <c r="F34" i="4"/>
  <c r="L33" i="4"/>
  <c r="O33" i="4" s="1"/>
  <c r="K33" i="4"/>
  <c r="I33" i="4"/>
  <c r="F33" i="4"/>
  <c r="L32" i="4"/>
  <c r="O32" i="4" s="1"/>
  <c r="K32" i="4"/>
  <c r="I32" i="4"/>
  <c r="F32" i="4"/>
  <c r="J32" i="4" s="1"/>
  <c r="N31" i="4"/>
  <c r="L31" i="4"/>
  <c r="O31" i="4" s="1"/>
  <c r="K31" i="4"/>
  <c r="M31" i="4" s="1"/>
  <c r="P31" i="4" s="1"/>
  <c r="Q31" i="4" s="1"/>
  <c r="J31" i="4"/>
  <c r="I31" i="4"/>
  <c r="F31" i="4"/>
  <c r="L30" i="4"/>
  <c r="O30" i="4" s="1"/>
  <c r="K30" i="4"/>
  <c r="N30" i="4" s="1"/>
  <c r="I30" i="4"/>
  <c r="F30" i="4"/>
  <c r="J30" i="4" s="1"/>
  <c r="L29" i="4"/>
  <c r="O29" i="4" s="1"/>
  <c r="K29" i="4"/>
  <c r="N29" i="4" s="1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L25" i="4"/>
  <c r="O25" i="4" s="1"/>
  <c r="K25" i="4"/>
  <c r="J25" i="4"/>
  <c r="I25" i="4"/>
  <c r="F25" i="4"/>
  <c r="L24" i="4"/>
  <c r="O24" i="4" s="1"/>
  <c r="K24" i="4"/>
  <c r="N24" i="4" s="1"/>
  <c r="I24" i="4"/>
  <c r="F24" i="4"/>
  <c r="J24" i="4" s="1"/>
  <c r="N23" i="4"/>
  <c r="L23" i="4"/>
  <c r="O23" i="4" s="1"/>
  <c r="K23" i="4"/>
  <c r="J23" i="4"/>
  <c r="I23" i="4"/>
  <c r="F23" i="4"/>
  <c r="L22" i="4"/>
  <c r="O22" i="4" s="1"/>
  <c r="K22" i="4"/>
  <c r="N22" i="4" s="1"/>
  <c r="I22" i="4"/>
  <c r="F22" i="4"/>
  <c r="J22" i="4" s="1"/>
  <c r="L21" i="4"/>
  <c r="O21" i="4" s="1"/>
  <c r="K21" i="4"/>
  <c r="N21" i="4" s="1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O204" i="2"/>
  <c r="L204" i="2"/>
  <c r="M204" i="2" s="1"/>
  <c r="P204" i="2" s="1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L187" i="2"/>
  <c r="M187" i="2" s="1"/>
  <c r="P187" i="2" s="1"/>
  <c r="I187" i="2"/>
  <c r="F187" i="2"/>
  <c r="N186" i="2"/>
  <c r="L186" i="2"/>
  <c r="M186" i="2" s="1"/>
  <c r="P186" i="2" s="1"/>
  <c r="I186" i="2"/>
  <c r="F186" i="2"/>
  <c r="J186" i="2" s="1"/>
  <c r="L185" i="2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Q119" i="2" s="1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L104" i="2"/>
  <c r="M104" i="2" s="1"/>
  <c r="P104" i="2" s="1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L80" i="2"/>
  <c r="M80" i="2" s="1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Q21" i="12" l="1"/>
  <c r="Q56" i="12"/>
  <c r="Q12" i="12"/>
  <c r="N20" i="12"/>
  <c r="N58" i="12"/>
  <c r="N37" i="12"/>
  <c r="N50" i="12"/>
  <c r="J11" i="12"/>
  <c r="N11" i="12"/>
  <c r="J37" i="12"/>
  <c r="Q52" i="12"/>
  <c r="J50" i="12"/>
  <c r="Q24" i="12"/>
  <c r="J20" i="12"/>
  <c r="Q38" i="12"/>
  <c r="S59" i="12"/>
  <c r="J58" i="12"/>
  <c r="N83" i="12"/>
  <c r="J83" i="12"/>
  <c r="Q83" i="12" s="1"/>
  <c r="N96" i="12"/>
  <c r="J96" i="12"/>
  <c r="N102" i="12"/>
  <c r="J102" i="12"/>
  <c r="M103" i="12"/>
  <c r="P103" i="12" s="1"/>
  <c r="N103" i="12"/>
  <c r="M105" i="12"/>
  <c r="P105" i="12" s="1"/>
  <c r="N105" i="12"/>
  <c r="P126" i="12"/>
  <c r="O136" i="12"/>
  <c r="M136" i="12"/>
  <c r="P136" i="12" s="1"/>
  <c r="N142" i="12"/>
  <c r="J142" i="12"/>
  <c r="P142" i="12"/>
  <c r="Q151" i="12"/>
  <c r="P158" i="12"/>
  <c r="N183" i="12"/>
  <c r="M183" i="12"/>
  <c r="P183" i="12" s="1"/>
  <c r="Q210" i="12"/>
  <c r="I95" i="12"/>
  <c r="Q108" i="12"/>
  <c r="Q111" i="12"/>
  <c r="O112" i="12"/>
  <c r="M112" i="12"/>
  <c r="P112" i="12" s="1"/>
  <c r="Q133" i="12"/>
  <c r="N133" i="12"/>
  <c r="N136" i="12"/>
  <c r="J136" i="12"/>
  <c r="Q136" i="12" s="1"/>
  <c r="Q153" i="12"/>
  <c r="Q169" i="12"/>
  <c r="O173" i="12"/>
  <c r="M173" i="12"/>
  <c r="P173" i="12" s="1"/>
  <c r="Q175" i="12"/>
  <c r="M207" i="12"/>
  <c r="P207" i="12" s="1"/>
  <c r="N207" i="12"/>
  <c r="Q219" i="12"/>
  <c r="N252" i="12"/>
  <c r="J252" i="12"/>
  <c r="Q252" i="12" s="1"/>
  <c r="Q260" i="12"/>
  <c r="N261" i="12"/>
  <c r="J261" i="12"/>
  <c r="M13" i="12"/>
  <c r="P13" i="12" s="1"/>
  <c r="Q13" i="12" s="1"/>
  <c r="M15" i="12"/>
  <c r="P15" i="12" s="1"/>
  <c r="Q15" i="12" s="1"/>
  <c r="M17" i="12"/>
  <c r="P17" i="12" s="1"/>
  <c r="Q17" i="12" s="1"/>
  <c r="M19" i="12"/>
  <c r="P19" i="12" s="1"/>
  <c r="Q19" i="12" s="1"/>
  <c r="M22" i="12"/>
  <c r="P22" i="12" s="1"/>
  <c r="Q22" i="12" s="1"/>
  <c r="M24" i="12"/>
  <c r="P24" i="12" s="1"/>
  <c r="M26" i="12"/>
  <c r="P26" i="12" s="1"/>
  <c r="Q26" i="12" s="1"/>
  <c r="M28" i="12"/>
  <c r="P28" i="12" s="1"/>
  <c r="Q28" i="12" s="1"/>
  <c r="M30" i="12"/>
  <c r="P30" i="12" s="1"/>
  <c r="Q30" i="12" s="1"/>
  <c r="M32" i="12"/>
  <c r="P32" i="12" s="1"/>
  <c r="Q32" i="12" s="1"/>
  <c r="M34" i="12"/>
  <c r="P34" i="12" s="1"/>
  <c r="Q34" i="12" s="1"/>
  <c r="M36" i="12"/>
  <c r="P36" i="12" s="1"/>
  <c r="Q36" i="12" s="1"/>
  <c r="M39" i="12"/>
  <c r="P39" i="12" s="1"/>
  <c r="Q39" i="12" s="1"/>
  <c r="M41" i="12"/>
  <c r="P41" i="12" s="1"/>
  <c r="Q41" i="12" s="1"/>
  <c r="M43" i="12"/>
  <c r="P43" i="12" s="1"/>
  <c r="Q43" i="12" s="1"/>
  <c r="M45" i="12"/>
  <c r="P45" i="12" s="1"/>
  <c r="Q45" i="12" s="1"/>
  <c r="M47" i="12"/>
  <c r="P47" i="12" s="1"/>
  <c r="Q47" i="12" s="1"/>
  <c r="M49" i="12"/>
  <c r="P49" i="12" s="1"/>
  <c r="Q49" i="12" s="1"/>
  <c r="M52" i="12"/>
  <c r="P52" i="12" s="1"/>
  <c r="M54" i="12"/>
  <c r="P54" i="12" s="1"/>
  <c r="Q54" i="12" s="1"/>
  <c r="M56" i="12"/>
  <c r="P56" i="12" s="1"/>
  <c r="M59" i="12"/>
  <c r="P59" i="12" s="1"/>
  <c r="M60" i="12"/>
  <c r="P60" i="12" s="1"/>
  <c r="Q60" i="12" s="1"/>
  <c r="M62" i="12"/>
  <c r="P62" i="12" s="1"/>
  <c r="Q62" i="12" s="1"/>
  <c r="M64" i="12"/>
  <c r="P64" i="12" s="1"/>
  <c r="Q64" i="12" s="1"/>
  <c r="M66" i="12"/>
  <c r="P66" i="12" s="1"/>
  <c r="Q66" i="12" s="1"/>
  <c r="N68" i="12"/>
  <c r="M68" i="12"/>
  <c r="P68" i="12" s="1"/>
  <c r="Q68" i="12" s="1"/>
  <c r="N77" i="12"/>
  <c r="J77" i="12"/>
  <c r="M77" i="12"/>
  <c r="P77" i="12" s="1"/>
  <c r="N78" i="12"/>
  <c r="N81" i="12"/>
  <c r="J81" i="12"/>
  <c r="M81" i="12"/>
  <c r="P81" i="12" s="1"/>
  <c r="N82" i="12"/>
  <c r="N85" i="12"/>
  <c r="J85" i="12"/>
  <c r="M85" i="12"/>
  <c r="P85" i="12" s="1"/>
  <c r="N86" i="12"/>
  <c r="N88" i="12"/>
  <c r="M88" i="12"/>
  <c r="P88" i="12" s="1"/>
  <c r="Q88" i="12" s="1"/>
  <c r="Q100" i="12"/>
  <c r="Q103" i="12"/>
  <c r="O104" i="12"/>
  <c r="M104" i="12"/>
  <c r="P104" i="12" s="1"/>
  <c r="Q107" i="12"/>
  <c r="N109" i="12"/>
  <c r="N112" i="12"/>
  <c r="J112" i="12"/>
  <c r="Q112" i="12" s="1"/>
  <c r="N118" i="12"/>
  <c r="J118" i="12"/>
  <c r="M118" i="12"/>
  <c r="P118" i="12" s="1"/>
  <c r="M119" i="12"/>
  <c r="P119" i="12" s="1"/>
  <c r="Q119" i="12" s="1"/>
  <c r="N119" i="12"/>
  <c r="M121" i="12"/>
  <c r="P121" i="12" s="1"/>
  <c r="N121" i="12"/>
  <c r="Q124" i="12"/>
  <c r="O128" i="12"/>
  <c r="M128" i="12"/>
  <c r="P128" i="12" s="1"/>
  <c r="N134" i="12"/>
  <c r="J134" i="12"/>
  <c r="M134" i="12"/>
  <c r="P134" i="12" s="1"/>
  <c r="M135" i="12"/>
  <c r="P135" i="12" s="1"/>
  <c r="Q135" i="12" s="1"/>
  <c r="N135" i="12"/>
  <c r="M137" i="12"/>
  <c r="P137" i="12" s="1"/>
  <c r="N137" i="12"/>
  <c r="Q140" i="12"/>
  <c r="O144" i="12"/>
  <c r="M144" i="12"/>
  <c r="P144" i="12" s="1"/>
  <c r="N150" i="12"/>
  <c r="J150" i="12"/>
  <c r="M150" i="12"/>
  <c r="P150" i="12" s="1"/>
  <c r="M151" i="12"/>
  <c r="P151" i="12" s="1"/>
  <c r="N151" i="12"/>
  <c r="M153" i="12"/>
  <c r="P153" i="12" s="1"/>
  <c r="N153" i="12"/>
  <c r="Q156" i="12"/>
  <c r="O160" i="12"/>
  <c r="M160" i="12"/>
  <c r="P160" i="12" s="1"/>
  <c r="N170" i="12"/>
  <c r="N173" i="12"/>
  <c r="J173" i="12"/>
  <c r="Q173" i="12" s="1"/>
  <c r="O181" i="12"/>
  <c r="O189" i="12"/>
  <c r="O197" i="12"/>
  <c r="Q212" i="12"/>
  <c r="N238" i="12"/>
  <c r="M238" i="12"/>
  <c r="P238" i="12" s="1"/>
  <c r="O68" i="12"/>
  <c r="O58" i="12" s="1"/>
  <c r="N73" i="12"/>
  <c r="M73" i="12"/>
  <c r="P73" i="12" s="1"/>
  <c r="Q73" i="12" s="1"/>
  <c r="N79" i="12"/>
  <c r="J79" i="12"/>
  <c r="Q79" i="12" s="1"/>
  <c r="N87" i="12"/>
  <c r="M87" i="12"/>
  <c r="P87" i="12" s="1"/>
  <c r="Q87" i="12" s="1"/>
  <c r="P102" i="12"/>
  <c r="O120" i="12"/>
  <c r="M120" i="12"/>
  <c r="P120" i="12" s="1"/>
  <c r="N126" i="12"/>
  <c r="J126" i="12"/>
  <c r="Q126" i="12" s="1"/>
  <c r="M127" i="12"/>
  <c r="P127" i="12" s="1"/>
  <c r="Q127" i="12" s="1"/>
  <c r="N127" i="12"/>
  <c r="M129" i="12"/>
  <c r="P129" i="12" s="1"/>
  <c r="N129" i="12"/>
  <c r="M143" i="12"/>
  <c r="P143" i="12" s="1"/>
  <c r="Q143" i="12" s="1"/>
  <c r="N143" i="12"/>
  <c r="M145" i="12"/>
  <c r="P145" i="12" s="1"/>
  <c r="N145" i="12"/>
  <c r="O152" i="12"/>
  <c r="M152" i="12"/>
  <c r="P152" i="12" s="1"/>
  <c r="N158" i="12"/>
  <c r="J158" i="12"/>
  <c r="Q158" i="12" s="1"/>
  <c r="M159" i="12"/>
  <c r="P159" i="12" s="1"/>
  <c r="Q159" i="12" s="1"/>
  <c r="N159" i="12"/>
  <c r="M161" i="12"/>
  <c r="P161" i="12" s="1"/>
  <c r="N161" i="12"/>
  <c r="N191" i="12"/>
  <c r="M191" i="12"/>
  <c r="P191" i="12" s="1"/>
  <c r="N199" i="12"/>
  <c r="M199" i="12"/>
  <c r="P199" i="12" s="1"/>
  <c r="Q199" i="12" s="1"/>
  <c r="P208" i="12"/>
  <c r="Q208" i="12" s="1"/>
  <c r="P210" i="12"/>
  <c r="N71" i="12"/>
  <c r="N70" i="12" s="1"/>
  <c r="M71" i="12"/>
  <c r="P71" i="12" s="1"/>
  <c r="P70" i="12" s="1"/>
  <c r="Q91" i="12"/>
  <c r="M94" i="12"/>
  <c r="P94" i="12" s="1"/>
  <c r="Q94" i="12" s="1"/>
  <c r="N94" i="12"/>
  <c r="M97" i="12"/>
  <c r="P97" i="12" s="1"/>
  <c r="Q97" i="12" s="1"/>
  <c r="N97" i="12"/>
  <c r="N117" i="12"/>
  <c r="N120" i="12"/>
  <c r="J120" i="12"/>
  <c r="Q120" i="12" s="1"/>
  <c r="Q121" i="12"/>
  <c r="Q137" i="12"/>
  <c r="Q149" i="12"/>
  <c r="N149" i="12"/>
  <c r="N152" i="12"/>
  <c r="J152" i="12"/>
  <c r="Q152" i="12" s="1"/>
  <c r="M166" i="12"/>
  <c r="P166" i="12" s="1"/>
  <c r="N166" i="12"/>
  <c r="M203" i="12"/>
  <c r="P203" i="12" s="1"/>
  <c r="Q203" i="12" s="1"/>
  <c r="N203" i="12"/>
  <c r="M209" i="12"/>
  <c r="P209" i="12" s="1"/>
  <c r="N209" i="12"/>
  <c r="J214" i="12"/>
  <c r="N214" i="12"/>
  <c r="N215" i="12"/>
  <c r="P51" i="12"/>
  <c r="J70" i="12"/>
  <c r="Q78" i="12"/>
  <c r="O79" i="12"/>
  <c r="O75" i="12" s="1"/>
  <c r="Q82" i="12"/>
  <c r="O83" i="12"/>
  <c r="Q86" i="12"/>
  <c r="N89" i="12"/>
  <c r="N90" i="12"/>
  <c r="M90" i="12"/>
  <c r="P90" i="12" s="1"/>
  <c r="Q90" i="12" s="1"/>
  <c r="P92" i="12"/>
  <c r="Q92" i="12" s="1"/>
  <c r="O96" i="12"/>
  <c r="M96" i="12"/>
  <c r="P96" i="12" s="1"/>
  <c r="Q98" i="12"/>
  <c r="Q101" i="12"/>
  <c r="N101" i="12"/>
  <c r="O102" i="12"/>
  <c r="N104" i="12"/>
  <c r="J104" i="12"/>
  <c r="Q104" i="12" s="1"/>
  <c r="Q105" i="12"/>
  <c r="N110" i="12"/>
  <c r="J110" i="12"/>
  <c r="M110" i="12"/>
  <c r="P110" i="12" s="1"/>
  <c r="M111" i="12"/>
  <c r="P111" i="12" s="1"/>
  <c r="N111" i="12"/>
  <c r="M113" i="12"/>
  <c r="P113" i="12" s="1"/>
  <c r="Q113" i="12" s="1"/>
  <c r="N113" i="12"/>
  <c r="O119" i="12"/>
  <c r="Q123" i="12"/>
  <c r="N125" i="12"/>
  <c r="O126" i="12"/>
  <c r="N128" i="12"/>
  <c r="J128" i="12"/>
  <c r="Q129" i="12"/>
  <c r="O135" i="12"/>
  <c r="Q139" i="12"/>
  <c r="N141" i="12"/>
  <c r="O142" i="12"/>
  <c r="N144" i="12"/>
  <c r="J144" i="12"/>
  <c r="Q145" i="12"/>
  <c r="O151" i="12"/>
  <c r="Q155" i="12"/>
  <c r="N157" i="12"/>
  <c r="O158" i="12"/>
  <c r="N160" i="12"/>
  <c r="J160" i="12"/>
  <c r="Q161" i="12"/>
  <c r="N171" i="12"/>
  <c r="J171" i="12"/>
  <c r="Q171" i="12" s="1"/>
  <c r="M171" i="12"/>
  <c r="P171" i="12" s="1"/>
  <c r="M172" i="12"/>
  <c r="P172" i="12" s="1"/>
  <c r="Q172" i="12" s="1"/>
  <c r="N172" i="12"/>
  <c r="M174" i="12"/>
  <c r="P174" i="12" s="1"/>
  <c r="Q174" i="12" s="1"/>
  <c r="N174" i="12"/>
  <c r="N177" i="12"/>
  <c r="M177" i="12"/>
  <c r="P177" i="12" s="1"/>
  <c r="N185" i="12"/>
  <c r="M185" i="12"/>
  <c r="P185" i="12" s="1"/>
  <c r="N193" i="12"/>
  <c r="M193" i="12"/>
  <c r="P193" i="12" s="1"/>
  <c r="O200" i="12"/>
  <c r="M200" i="12"/>
  <c r="P200" i="12" s="1"/>
  <c r="Q200" i="12" s="1"/>
  <c r="O204" i="12"/>
  <c r="N92" i="12"/>
  <c r="O98" i="12"/>
  <c r="M99" i="12"/>
  <c r="P99" i="12" s="1"/>
  <c r="Q99" i="12" s="1"/>
  <c r="O106" i="12"/>
  <c r="M107" i="12"/>
  <c r="P107" i="12" s="1"/>
  <c r="O114" i="12"/>
  <c r="M115" i="12"/>
  <c r="P115" i="12" s="1"/>
  <c r="Q115" i="12" s="1"/>
  <c r="O122" i="12"/>
  <c r="O130" i="12"/>
  <c r="O138" i="12"/>
  <c r="O146" i="12"/>
  <c r="O154" i="12"/>
  <c r="O162" i="12"/>
  <c r="O167" i="12"/>
  <c r="O165" i="12" s="1"/>
  <c r="O175" i="12"/>
  <c r="Q184" i="12"/>
  <c r="Q192" i="12"/>
  <c r="N208" i="12"/>
  <c r="P214" i="12"/>
  <c r="N224" i="12"/>
  <c r="J224" i="12"/>
  <c r="N250" i="12"/>
  <c r="J250" i="12"/>
  <c r="O100" i="12"/>
  <c r="M101" i="12"/>
  <c r="P101" i="12" s="1"/>
  <c r="O108" i="12"/>
  <c r="M109" i="12"/>
  <c r="P109" i="12" s="1"/>
  <c r="Q109" i="12" s="1"/>
  <c r="O116" i="12"/>
  <c r="M117" i="12"/>
  <c r="P117" i="12" s="1"/>
  <c r="Q117" i="12" s="1"/>
  <c r="M122" i="12"/>
  <c r="P122" i="12" s="1"/>
  <c r="Q122" i="12" s="1"/>
  <c r="O124" i="12"/>
  <c r="M125" i="12"/>
  <c r="P125" i="12" s="1"/>
  <c r="Q125" i="12" s="1"/>
  <c r="M130" i="12"/>
  <c r="P130" i="12" s="1"/>
  <c r="Q130" i="12" s="1"/>
  <c r="O132" i="12"/>
  <c r="M133" i="12"/>
  <c r="P133" i="12" s="1"/>
  <c r="M138" i="12"/>
  <c r="P138" i="12" s="1"/>
  <c r="Q138" i="12" s="1"/>
  <c r="O140" i="12"/>
  <c r="M141" i="12"/>
  <c r="P141" i="12" s="1"/>
  <c r="Q141" i="12" s="1"/>
  <c r="M146" i="12"/>
  <c r="P146" i="12" s="1"/>
  <c r="Q146" i="12" s="1"/>
  <c r="O148" i="12"/>
  <c r="M149" i="12"/>
  <c r="P149" i="12" s="1"/>
  <c r="M154" i="12"/>
  <c r="P154" i="12" s="1"/>
  <c r="Q154" i="12" s="1"/>
  <c r="O156" i="12"/>
  <c r="M157" i="12"/>
  <c r="P157" i="12" s="1"/>
  <c r="Q157" i="12" s="1"/>
  <c r="M162" i="12"/>
  <c r="P162" i="12" s="1"/>
  <c r="Q162" i="12" s="1"/>
  <c r="O164" i="12"/>
  <c r="M167" i="12"/>
  <c r="P167" i="12" s="1"/>
  <c r="Q167" i="12" s="1"/>
  <c r="O169" i="12"/>
  <c r="M170" i="12"/>
  <c r="P170" i="12" s="1"/>
  <c r="Q170" i="12" s="1"/>
  <c r="M175" i="12"/>
  <c r="P175" i="12" s="1"/>
  <c r="Q177" i="12"/>
  <c r="O177" i="12"/>
  <c r="N179" i="12"/>
  <c r="M179" i="12"/>
  <c r="P179" i="12" s="1"/>
  <c r="Q179" i="12" s="1"/>
  <c r="N181" i="12"/>
  <c r="M181" i="12"/>
  <c r="P181" i="12" s="1"/>
  <c r="Q181" i="12" s="1"/>
  <c r="Q183" i="12"/>
  <c r="Q185" i="12"/>
  <c r="O185" i="12"/>
  <c r="N187" i="12"/>
  <c r="M187" i="12"/>
  <c r="P187" i="12" s="1"/>
  <c r="Q187" i="12" s="1"/>
  <c r="N189" i="12"/>
  <c r="M189" i="12"/>
  <c r="P189" i="12" s="1"/>
  <c r="Q189" i="12" s="1"/>
  <c r="Q191" i="12"/>
  <c r="Q193" i="12"/>
  <c r="O193" i="12"/>
  <c r="N195" i="12"/>
  <c r="M195" i="12"/>
  <c r="P195" i="12" s="1"/>
  <c r="Q195" i="12" s="1"/>
  <c r="N197" i="12"/>
  <c r="M197" i="12"/>
  <c r="P197" i="12" s="1"/>
  <c r="Q197" i="12" s="1"/>
  <c r="N204" i="12"/>
  <c r="Q207" i="12"/>
  <c r="O208" i="12"/>
  <c r="N210" i="12"/>
  <c r="M220" i="12"/>
  <c r="P220" i="12" s="1"/>
  <c r="P218" i="12" s="1"/>
  <c r="N222" i="12"/>
  <c r="J222" i="12"/>
  <c r="N232" i="12"/>
  <c r="J232" i="12"/>
  <c r="Q201" i="12"/>
  <c r="O202" i="12"/>
  <c r="Q205" i="12"/>
  <c r="O206" i="12"/>
  <c r="Q209" i="12"/>
  <c r="O210" i="12"/>
  <c r="Q213" i="12"/>
  <c r="O214" i="12"/>
  <c r="O215" i="12"/>
  <c r="N220" i="12"/>
  <c r="N218" i="12" s="1"/>
  <c r="J220" i="12"/>
  <c r="M228" i="12"/>
  <c r="P228" i="12" s="1"/>
  <c r="N230" i="12"/>
  <c r="J230" i="12"/>
  <c r="M245" i="12"/>
  <c r="P245" i="12" s="1"/>
  <c r="Q245" i="12" s="1"/>
  <c r="M256" i="12"/>
  <c r="P256" i="12" s="1"/>
  <c r="N258" i="12"/>
  <c r="J258" i="12"/>
  <c r="M212" i="12"/>
  <c r="P212" i="12" s="1"/>
  <c r="O213" i="12"/>
  <c r="M216" i="12"/>
  <c r="P216" i="12" s="1"/>
  <c r="Q216" i="12" s="1"/>
  <c r="O217" i="12"/>
  <c r="O219" i="12"/>
  <c r="M224" i="12"/>
  <c r="P224" i="12" s="1"/>
  <c r="O226" i="12"/>
  <c r="Q227" i="12"/>
  <c r="N228" i="12"/>
  <c r="J228" i="12"/>
  <c r="Q228" i="12" s="1"/>
  <c r="M232" i="12"/>
  <c r="P232" i="12" s="1"/>
  <c r="O234" i="12"/>
  <c r="Q235" i="12"/>
  <c r="N236" i="12"/>
  <c r="J236" i="12"/>
  <c r="Q236" i="12" s="1"/>
  <c r="Q238" i="12"/>
  <c r="J237" i="12"/>
  <c r="O237" i="12"/>
  <c r="N241" i="12"/>
  <c r="M241" i="12"/>
  <c r="P241" i="12" s="1"/>
  <c r="Q241" i="12" s="1"/>
  <c r="Q247" i="12"/>
  <c r="N248" i="12"/>
  <c r="N246" i="12" s="1"/>
  <c r="J248" i="12"/>
  <c r="Q248" i="12" s="1"/>
  <c r="M252" i="12"/>
  <c r="P252" i="12" s="1"/>
  <c r="O254" i="12"/>
  <c r="Q255" i="12"/>
  <c r="N256" i="12"/>
  <c r="J256" i="12"/>
  <c r="Q256" i="12" s="1"/>
  <c r="M261" i="12"/>
  <c r="P261" i="12" s="1"/>
  <c r="P259" i="12" s="1"/>
  <c r="O264" i="12"/>
  <c r="Q265" i="12"/>
  <c r="O212" i="12"/>
  <c r="M215" i="12"/>
  <c r="P215" i="12" s="1"/>
  <c r="Q215" i="12" s="1"/>
  <c r="O216" i="12"/>
  <c r="M222" i="12"/>
  <c r="P222" i="12" s="1"/>
  <c r="O224" i="12"/>
  <c r="Q225" i="12"/>
  <c r="N226" i="12"/>
  <c r="J226" i="12"/>
  <c r="Q226" i="12" s="1"/>
  <c r="M230" i="12"/>
  <c r="P230" i="12" s="1"/>
  <c r="O232" i="12"/>
  <c r="Q233" i="12"/>
  <c r="N234" i="12"/>
  <c r="J234" i="12"/>
  <c r="Q234" i="12" s="1"/>
  <c r="N243" i="12"/>
  <c r="M243" i="12"/>
  <c r="P243" i="12" s="1"/>
  <c r="Q243" i="12" s="1"/>
  <c r="M250" i="12"/>
  <c r="P250" i="12" s="1"/>
  <c r="P246" i="12" s="1"/>
  <c r="O252" i="12"/>
  <c r="O246" i="12" s="1"/>
  <c r="Q253" i="12"/>
  <c r="N254" i="12"/>
  <c r="J254" i="12"/>
  <c r="Q254" i="12" s="1"/>
  <c r="M258" i="12"/>
  <c r="P258" i="12" s="1"/>
  <c r="N259" i="12"/>
  <c r="O261" i="12"/>
  <c r="O259" i="12" s="1"/>
  <c r="Q262" i="12"/>
  <c r="I268" i="12"/>
  <c r="N264" i="12"/>
  <c r="N263" i="12" s="1"/>
  <c r="J264" i="12"/>
  <c r="O265" i="12"/>
  <c r="M266" i="12"/>
  <c r="P266" i="12" s="1"/>
  <c r="P263" i="12" s="1"/>
  <c r="M88" i="6"/>
  <c r="P88" i="6" s="1"/>
  <c r="N88" i="6"/>
  <c r="N244" i="8"/>
  <c r="M244" i="8"/>
  <c r="P244" i="8" s="1"/>
  <c r="Q244" i="8" s="1"/>
  <c r="N160" i="10"/>
  <c r="M160" i="10"/>
  <c r="P160" i="10" s="1"/>
  <c r="Q160" i="10" s="1"/>
  <c r="M93" i="4"/>
  <c r="P93" i="4" s="1"/>
  <c r="Q93" i="4" s="1"/>
  <c r="N93" i="4"/>
  <c r="N23" i="6"/>
  <c r="M23" i="6"/>
  <c r="P23" i="6" s="1"/>
  <c r="Q23" i="6" s="1"/>
  <c r="N86" i="6"/>
  <c r="M86" i="6"/>
  <c r="P86" i="6" s="1"/>
  <c r="N117" i="6"/>
  <c r="M117" i="6"/>
  <c r="P117" i="6" s="1"/>
  <c r="Q117" i="6" s="1"/>
  <c r="N216" i="6"/>
  <c r="M216" i="6"/>
  <c r="P216" i="6" s="1"/>
  <c r="Q216" i="6" s="1"/>
  <c r="M61" i="8"/>
  <c r="P61" i="8" s="1"/>
  <c r="M97" i="8"/>
  <c r="P97" i="8" s="1"/>
  <c r="N112" i="8"/>
  <c r="M112" i="8"/>
  <c r="P112" i="8" s="1"/>
  <c r="N124" i="8"/>
  <c r="M124" i="8"/>
  <c r="P124" i="8" s="1"/>
  <c r="Q124" i="8" s="1"/>
  <c r="N132" i="8"/>
  <c r="M132" i="8"/>
  <c r="P132" i="8" s="1"/>
  <c r="Q132" i="8" s="1"/>
  <c r="N138" i="8"/>
  <c r="M138" i="8"/>
  <c r="P138" i="8" s="1"/>
  <c r="Q138" i="8" s="1"/>
  <c r="N144" i="8"/>
  <c r="M144" i="8"/>
  <c r="P144" i="8" s="1"/>
  <c r="Q144" i="8" s="1"/>
  <c r="N171" i="8"/>
  <c r="M171" i="8"/>
  <c r="P171" i="8" s="1"/>
  <c r="Q171" i="8" s="1"/>
  <c r="N183" i="8"/>
  <c r="M183" i="8"/>
  <c r="P183" i="8" s="1"/>
  <c r="M186" i="8"/>
  <c r="P186" i="8" s="1"/>
  <c r="Q186" i="8" s="1"/>
  <c r="N196" i="8"/>
  <c r="M196" i="8"/>
  <c r="P196" i="8" s="1"/>
  <c r="Q196" i="8" s="1"/>
  <c r="M198" i="8"/>
  <c r="P198" i="8" s="1"/>
  <c r="Q198" i="8" s="1"/>
  <c r="N240" i="8"/>
  <c r="M240" i="8"/>
  <c r="P240" i="8" s="1"/>
  <c r="Q240" i="8" s="1"/>
  <c r="M255" i="8"/>
  <c r="P255" i="8" s="1"/>
  <c r="N255" i="8"/>
  <c r="M265" i="8"/>
  <c r="P265" i="8" s="1"/>
  <c r="M15" i="10"/>
  <c r="P15" i="10" s="1"/>
  <c r="Q15" i="10" s="1"/>
  <c r="N242" i="10"/>
  <c r="M242" i="10"/>
  <c r="P242" i="10" s="1"/>
  <c r="Q242" i="10" s="1"/>
  <c r="M33" i="6"/>
  <c r="P33" i="6" s="1"/>
  <c r="Q33" i="6" s="1"/>
  <c r="M80" i="8"/>
  <c r="P80" i="8" s="1"/>
  <c r="M122" i="8"/>
  <c r="P122" i="8" s="1"/>
  <c r="Q122" i="8" s="1"/>
  <c r="M130" i="8"/>
  <c r="P130" i="8" s="1"/>
  <c r="Q130" i="8" s="1"/>
  <c r="M211" i="8"/>
  <c r="P211" i="8" s="1"/>
  <c r="N179" i="6"/>
  <c r="M179" i="6"/>
  <c r="P179" i="6" s="1"/>
  <c r="M185" i="2"/>
  <c r="P185" i="2" s="1"/>
  <c r="O185" i="2"/>
  <c r="N133" i="6"/>
  <c r="M133" i="6"/>
  <c r="P133" i="6" s="1"/>
  <c r="Q133" i="6" s="1"/>
  <c r="N149" i="6"/>
  <c r="M149" i="6"/>
  <c r="P149" i="6" s="1"/>
  <c r="Q149" i="6" s="1"/>
  <c r="N253" i="6"/>
  <c r="M253" i="6"/>
  <c r="P253" i="6" s="1"/>
  <c r="Q253" i="6" s="1"/>
  <c r="M24" i="8"/>
  <c r="P24" i="8" s="1"/>
  <c r="Q24" i="8" s="1"/>
  <c r="N24" i="8"/>
  <c r="Q97" i="8"/>
  <c r="M25" i="4"/>
  <c r="P25" i="4" s="1"/>
  <c r="Q25" i="4" s="1"/>
  <c r="N25" i="4"/>
  <c r="N31" i="6"/>
  <c r="M31" i="6"/>
  <c r="P31" i="6" s="1"/>
  <c r="Q31" i="6" s="1"/>
  <c r="N125" i="6"/>
  <c r="M125" i="6"/>
  <c r="P125" i="6" s="1"/>
  <c r="Q125" i="6" s="1"/>
  <c r="N141" i="6"/>
  <c r="M141" i="6"/>
  <c r="P141" i="6" s="1"/>
  <c r="Q141" i="6" s="1"/>
  <c r="N157" i="6"/>
  <c r="M157" i="6"/>
  <c r="P157" i="6" s="1"/>
  <c r="Q157" i="6" s="1"/>
  <c r="N186" i="6"/>
  <c r="M186" i="6"/>
  <c r="P186" i="6" s="1"/>
  <c r="N249" i="6"/>
  <c r="M249" i="6"/>
  <c r="P249" i="6" s="1"/>
  <c r="Q249" i="6" s="1"/>
  <c r="Q44" i="8"/>
  <c r="O70" i="8"/>
  <c r="N78" i="8"/>
  <c r="M78" i="8"/>
  <c r="P78" i="8" s="1"/>
  <c r="N118" i="8"/>
  <c r="M118" i="8"/>
  <c r="P118" i="8" s="1"/>
  <c r="Q118" i="8" s="1"/>
  <c r="N120" i="8"/>
  <c r="M120" i="8"/>
  <c r="P120" i="8" s="1"/>
  <c r="Q120" i="8" s="1"/>
  <c r="N128" i="8"/>
  <c r="M128" i="8"/>
  <c r="P128" i="8" s="1"/>
  <c r="Q128" i="8" s="1"/>
  <c r="N136" i="8"/>
  <c r="M136" i="8"/>
  <c r="P136" i="8" s="1"/>
  <c r="Q136" i="8" s="1"/>
  <c r="N154" i="8"/>
  <c r="M154" i="8"/>
  <c r="P154" i="8" s="1"/>
  <c r="N178" i="8"/>
  <c r="M178" i="8"/>
  <c r="P178" i="8" s="1"/>
  <c r="N194" i="8"/>
  <c r="M194" i="8"/>
  <c r="P194" i="8" s="1"/>
  <c r="M251" i="8"/>
  <c r="P251" i="8" s="1"/>
  <c r="Q251" i="8" s="1"/>
  <c r="N251" i="8"/>
  <c r="M65" i="10"/>
  <c r="P65" i="10" s="1"/>
  <c r="Q65" i="10" s="1"/>
  <c r="N65" i="10"/>
  <c r="N112" i="10"/>
  <c r="M112" i="10"/>
  <c r="P112" i="10" s="1"/>
  <c r="Q112" i="10" s="1"/>
  <c r="M41" i="10"/>
  <c r="P41" i="10" s="1"/>
  <c r="N130" i="10"/>
  <c r="M130" i="10"/>
  <c r="P130" i="10" s="1"/>
  <c r="N146" i="10"/>
  <c r="M146" i="10"/>
  <c r="P146" i="10" s="1"/>
  <c r="M183" i="10"/>
  <c r="P183" i="10" s="1"/>
  <c r="N183" i="10"/>
  <c r="N209" i="10"/>
  <c r="M209" i="10"/>
  <c r="P209" i="10" s="1"/>
  <c r="Q16" i="2"/>
  <c r="M35" i="4"/>
  <c r="P35" i="4" s="1"/>
  <c r="Q35" i="4" s="1"/>
  <c r="M36" i="8"/>
  <c r="P36" i="8" s="1"/>
  <c r="N54" i="8"/>
  <c r="N89" i="8"/>
  <c r="Q112" i="8"/>
  <c r="Q154" i="8"/>
  <c r="M204" i="8"/>
  <c r="P204" i="8" s="1"/>
  <c r="M219" i="8"/>
  <c r="P219" i="8" s="1"/>
  <c r="M245" i="8"/>
  <c r="P245" i="8" s="1"/>
  <c r="Q245" i="8" s="1"/>
  <c r="M247" i="8"/>
  <c r="P247" i="8" s="1"/>
  <c r="N21" i="10"/>
  <c r="N20" i="10" s="1"/>
  <c r="M22" i="10"/>
  <c r="P22" i="10" s="1"/>
  <c r="P20" i="10" s="1"/>
  <c r="M23" i="10"/>
  <c r="P23" i="10" s="1"/>
  <c r="N25" i="10"/>
  <c r="M26" i="10"/>
  <c r="P26" i="10" s="1"/>
  <c r="Q26" i="10" s="1"/>
  <c r="M27" i="10"/>
  <c r="P27" i="10" s="1"/>
  <c r="N29" i="10"/>
  <c r="M30" i="10"/>
  <c r="P30" i="10" s="1"/>
  <c r="Q30" i="10" s="1"/>
  <c r="M31" i="10"/>
  <c r="P31" i="10" s="1"/>
  <c r="N52" i="10"/>
  <c r="M52" i="10"/>
  <c r="N96" i="10"/>
  <c r="M96" i="10"/>
  <c r="P96" i="10" s="1"/>
  <c r="Q96" i="10" s="1"/>
  <c r="N114" i="10"/>
  <c r="M114" i="10"/>
  <c r="P114" i="10" s="1"/>
  <c r="N162" i="10"/>
  <c r="M162" i="10"/>
  <c r="P162" i="10" s="1"/>
  <c r="Q162" i="10" s="1"/>
  <c r="N166" i="10"/>
  <c r="M166" i="10"/>
  <c r="P166" i="10" s="1"/>
  <c r="N240" i="10"/>
  <c r="M240" i="10"/>
  <c r="P240" i="10" s="1"/>
  <c r="Q240" i="10" s="1"/>
  <c r="M19" i="10"/>
  <c r="P19" i="10" s="1"/>
  <c r="N104" i="10"/>
  <c r="M104" i="10"/>
  <c r="P104" i="10" s="1"/>
  <c r="M213" i="10"/>
  <c r="P213" i="10" s="1"/>
  <c r="Q213" i="10" s="1"/>
  <c r="N213" i="10"/>
  <c r="Q186" i="2"/>
  <c r="M32" i="4"/>
  <c r="P32" i="4" s="1"/>
  <c r="M71" i="4"/>
  <c r="P71" i="4" s="1"/>
  <c r="Q71" i="4" s="1"/>
  <c r="Q86" i="6"/>
  <c r="M90" i="6"/>
  <c r="P90" i="6" s="1"/>
  <c r="M223" i="6"/>
  <c r="P223" i="6" s="1"/>
  <c r="Q223" i="6" s="1"/>
  <c r="M255" i="6"/>
  <c r="P255" i="6" s="1"/>
  <c r="Q255" i="6" s="1"/>
  <c r="M17" i="8"/>
  <c r="P17" i="8" s="1"/>
  <c r="M47" i="8"/>
  <c r="P47" i="8" s="1"/>
  <c r="N52" i="8"/>
  <c r="N59" i="8"/>
  <c r="N67" i="8"/>
  <c r="Q178" i="8"/>
  <c r="Q194" i="8"/>
  <c r="M214" i="8"/>
  <c r="P214" i="8" s="1"/>
  <c r="Q214" i="8" s="1"/>
  <c r="M231" i="8"/>
  <c r="P231" i="8" s="1"/>
  <c r="Q255" i="8"/>
  <c r="N12" i="10"/>
  <c r="N11" i="10" s="1"/>
  <c r="M14" i="10"/>
  <c r="P14" i="10" s="1"/>
  <c r="P11" i="10" s="1"/>
  <c r="N16" i="10"/>
  <c r="M18" i="10"/>
  <c r="P18" i="10" s="1"/>
  <c r="Q19" i="10"/>
  <c r="M59" i="10"/>
  <c r="P59" i="10" s="1"/>
  <c r="N59" i="10"/>
  <c r="N81" i="10"/>
  <c r="M81" i="10"/>
  <c r="P81" i="10" s="1"/>
  <c r="Q81" i="10" s="1"/>
  <c r="N128" i="10"/>
  <c r="M128" i="10"/>
  <c r="P128" i="10" s="1"/>
  <c r="Q128" i="10" s="1"/>
  <c r="N144" i="10"/>
  <c r="M144" i="10"/>
  <c r="P144" i="10" s="1"/>
  <c r="Q144" i="10" s="1"/>
  <c r="M187" i="10"/>
  <c r="P187" i="10" s="1"/>
  <c r="N187" i="10"/>
  <c r="N211" i="10"/>
  <c r="M211" i="10"/>
  <c r="P211" i="10" s="1"/>
  <c r="Q211" i="10" s="1"/>
  <c r="M217" i="10"/>
  <c r="P217" i="10" s="1"/>
  <c r="N217" i="10"/>
  <c r="N31" i="10"/>
  <c r="M32" i="10"/>
  <c r="P32" i="10" s="1"/>
  <c r="M33" i="10"/>
  <c r="P33" i="10" s="1"/>
  <c r="Q34" i="10"/>
  <c r="N35" i="10"/>
  <c r="M36" i="10"/>
  <c r="P36" i="10" s="1"/>
  <c r="Q36" i="10" s="1"/>
  <c r="N51" i="10"/>
  <c r="M76" i="10"/>
  <c r="P76" i="10" s="1"/>
  <c r="Q76" i="10" s="1"/>
  <c r="M89" i="10"/>
  <c r="P89" i="10" s="1"/>
  <c r="Q89" i="10" s="1"/>
  <c r="Q93" i="10"/>
  <c r="M98" i="10"/>
  <c r="P98" i="10" s="1"/>
  <c r="Q100" i="10"/>
  <c r="M106" i="10"/>
  <c r="P106" i="10" s="1"/>
  <c r="Q108" i="10"/>
  <c r="M116" i="10"/>
  <c r="P116" i="10" s="1"/>
  <c r="Q116" i="10" s="1"/>
  <c r="M118" i="10"/>
  <c r="P118" i="10" s="1"/>
  <c r="Q122" i="10"/>
  <c r="M132" i="10"/>
  <c r="P132" i="10" s="1"/>
  <c r="Q132" i="10" s="1"/>
  <c r="M134" i="10"/>
  <c r="P134" i="10" s="1"/>
  <c r="Q134" i="10" s="1"/>
  <c r="Q138" i="10"/>
  <c r="M148" i="10"/>
  <c r="P148" i="10" s="1"/>
  <c r="Q148" i="10" s="1"/>
  <c r="M150" i="10"/>
  <c r="P150" i="10" s="1"/>
  <c r="Q154" i="10"/>
  <c r="M168" i="10"/>
  <c r="P168" i="10" s="1"/>
  <c r="M179" i="10"/>
  <c r="P179" i="10" s="1"/>
  <c r="M199" i="10"/>
  <c r="P199" i="10" s="1"/>
  <c r="Q199" i="10" s="1"/>
  <c r="Q201" i="10"/>
  <c r="Q203" i="10"/>
  <c r="M207" i="10"/>
  <c r="P207" i="10" s="1"/>
  <c r="Q207" i="10" s="1"/>
  <c r="Q239" i="10"/>
  <c r="M239" i="10"/>
  <c r="P239" i="10" s="1"/>
  <c r="M247" i="10"/>
  <c r="P247" i="10" s="1"/>
  <c r="M251" i="10"/>
  <c r="P251" i="10" s="1"/>
  <c r="M255" i="10"/>
  <c r="P255" i="10" s="1"/>
  <c r="Q255" i="10" s="1"/>
  <c r="M260" i="10"/>
  <c r="P260" i="10" s="1"/>
  <c r="N38" i="10"/>
  <c r="M40" i="10"/>
  <c r="P40" i="10" s="1"/>
  <c r="P37" i="10" s="1"/>
  <c r="N42" i="10"/>
  <c r="N37" i="10" s="1"/>
  <c r="M44" i="10"/>
  <c r="P44" i="10" s="1"/>
  <c r="N46" i="10"/>
  <c r="M48" i="10"/>
  <c r="P48" i="10" s="1"/>
  <c r="M56" i="10"/>
  <c r="P56" i="10" s="1"/>
  <c r="M63" i="10"/>
  <c r="P63" i="10" s="1"/>
  <c r="M67" i="10"/>
  <c r="P67" i="10" s="1"/>
  <c r="M87" i="10"/>
  <c r="P87" i="10" s="1"/>
  <c r="Q87" i="10" s="1"/>
  <c r="M93" i="10"/>
  <c r="P93" i="10" s="1"/>
  <c r="Q98" i="10"/>
  <c r="Q106" i="10"/>
  <c r="Q118" i="10"/>
  <c r="Q150" i="10"/>
  <c r="M175" i="10"/>
  <c r="P175" i="10" s="1"/>
  <c r="M195" i="10"/>
  <c r="P195" i="10" s="1"/>
  <c r="M219" i="10"/>
  <c r="P219" i="10" s="1"/>
  <c r="N220" i="10"/>
  <c r="M226" i="10"/>
  <c r="M256" i="10"/>
  <c r="P256" i="10" s="1"/>
  <c r="M264" i="10"/>
  <c r="P264" i="10" s="1"/>
  <c r="M51" i="10"/>
  <c r="P51" i="10" s="1"/>
  <c r="M61" i="10"/>
  <c r="P61" i="10" s="1"/>
  <c r="Q61" i="10" s="1"/>
  <c r="M80" i="10"/>
  <c r="P80" i="10" s="1"/>
  <c r="Q80" i="10" s="1"/>
  <c r="M91" i="10"/>
  <c r="P91" i="10" s="1"/>
  <c r="Q91" i="10" s="1"/>
  <c r="Q104" i="10"/>
  <c r="Q114" i="10"/>
  <c r="Q130" i="10"/>
  <c r="Q146" i="10"/>
  <c r="M171" i="10"/>
  <c r="P171" i="10" s="1"/>
  <c r="M191" i="10"/>
  <c r="P191" i="10" s="1"/>
  <c r="Q191" i="10" s="1"/>
  <c r="M214" i="10"/>
  <c r="P214" i="10" s="1"/>
  <c r="Q217" i="10"/>
  <c r="M223" i="10"/>
  <c r="P223" i="10" s="1"/>
  <c r="Q223" i="10" s="1"/>
  <c r="M227" i="10"/>
  <c r="P227" i="10" s="1"/>
  <c r="M231" i="10"/>
  <c r="P231" i="10" s="1"/>
  <c r="Q231" i="10" s="1"/>
  <c r="M249" i="10"/>
  <c r="P249" i="10" s="1"/>
  <c r="Q249" i="10" s="1"/>
  <c r="M253" i="10"/>
  <c r="P253" i="10" s="1"/>
  <c r="M257" i="10"/>
  <c r="P257" i="10" s="1"/>
  <c r="Q257" i="10" s="1"/>
  <c r="Q13" i="10"/>
  <c r="Q17" i="10"/>
  <c r="Q41" i="10"/>
  <c r="Q45" i="10"/>
  <c r="Q49" i="10"/>
  <c r="Q24" i="10"/>
  <c r="Q28" i="10"/>
  <c r="Q32" i="10"/>
  <c r="O13" i="10"/>
  <c r="O15" i="10"/>
  <c r="O17" i="10"/>
  <c r="O19" i="10"/>
  <c r="O22" i="10"/>
  <c r="O24" i="10"/>
  <c r="O26" i="10"/>
  <c r="O28" i="10"/>
  <c r="O30" i="10"/>
  <c r="O32" i="10"/>
  <c r="O34" i="10"/>
  <c r="O36" i="10"/>
  <c r="O39" i="10"/>
  <c r="O41" i="10"/>
  <c r="O43" i="10"/>
  <c r="O45" i="10"/>
  <c r="O47" i="10"/>
  <c r="O49" i="10"/>
  <c r="O53" i="10"/>
  <c r="O50" i="10" s="1"/>
  <c r="N64" i="10"/>
  <c r="O66" i="10"/>
  <c r="Q67" i="10"/>
  <c r="N73" i="10"/>
  <c r="J12" i="10"/>
  <c r="J14" i="10"/>
  <c r="J16" i="10"/>
  <c r="Q16" i="10" s="1"/>
  <c r="J18" i="10"/>
  <c r="Q18" i="10" s="1"/>
  <c r="J21" i="10"/>
  <c r="J23" i="10"/>
  <c r="Q23" i="10" s="1"/>
  <c r="J25" i="10"/>
  <c r="Q25" i="10" s="1"/>
  <c r="J27" i="10"/>
  <c r="Q27" i="10" s="1"/>
  <c r="J29" i="10"/>
  <c r="Q29" i="10" s="1"/>
  <c r="J31" i="10"/>
  <c r="J33" i="10"/>
  <c r="Q33" i="10" s="1"/>
  <c r="J35" i="10"/>
  <c r="Q35" i="10" s="1"/>
  <c r="J38" i="10"/>
  <c r="J40" i="10"/>
  <c r="Q40" i="10" s="1"/>
  <c r="J42" i="10"/>
  <c r="Q42" i="10" s="1"/>
  <c r="J44" i="10"/>
  <c r="Q44" i="10" s="1"/>
  <c r="J46" i="10"/>
  <c r="Q46" i="10" s="1"/>
  <c r="J48" i="10"/>
  <c r="Q48" i="10" s="1"/>
  <c r="J51" i="10"/>
  <c r="N54" i="10"/>
  <c r="N50" i="10" s="1"/>
  <c r="N55" i="10"/>
  <c r="N57" i="10"/>
  <c r="N60" i="10"/>
  <c r="P52" i="10"/>
  <c r="P50" i="10" s="1"/>
  <c r="Q54" i="10"/>
  <c r="M55" i="10"/>
  <c r="P55" i="10" s="1"/>
  <c r="O55" i="10"/>
  <c r="Q56" i="10"/>
  <c r="M57" i="10"/>
  <c r="P57" i="10" s="1"/>
  <c r="Q57" i="10" s="1"/>
  <c r="O57" i="10"/>
  <c r="Q59" i="10"/>
  <c r="J58" i="10"/>
  <c r="M60" i="10"/>
  <c r="P60" i="10" s="1"/>
  <c r="O60" i="10"/>
  <c r="M62" i="10"/>
  <c r="P62" i="10" s="1"/>
  <c r="Q62" i="10" s="1"/>
  <c r="O62" i="10"/>
  <c r="Q63" i="10"/>
  <c r="O71" i="10"/>
  <c r="O70" i="10" s="1"/>
  <c r="Q78" i="10"/>
  <c r="Q55" i="10"/>
  <c r="Q60" i="10"/>
  <c r="N66" i="10"/>
  <c r="N71" i="10"/>
  <c r="J71" i="10"/>
  <c r="Q77" i="10"/>
  <c r="M69" i="10"/>
  <c r="P69" i="10" s="1"/>
  <c r="Q69" i="10" s="1"/>
  <c r="M72" i="10"/>
  <c r="P72" i="10" s="1"/>
  <c r="Q72" i="10" s="1"/>
  <c r="M74" i="10"/>
  <c r="P74" i="10" s="1"/>
  <c r="Q74" i="10" s="1"/>
  <c r="N76" i="10"/>
  <c r="N78" i="10"/>
  <c r="N80" i="10"/>
  <c r="N83" i="10"/>
  <c r="M83" i="10"/>
  <c r="P83" i="10" s="1"/>
  <c r="M90" i="10"/>
  <c r="P90" i="10" s="1"/>
  <c r="Q90" i="10" s="1"/>
  <c r="N94" i="10"/>
  <c r="M94" i="10"/>
  <c r="P94" i="10" s="1"/>
  <c r="Q94" i="10" s="1"/>
  <c r="J95" i="10"/>
  <c r="N170" i="10"/>
  <c r="J170" i="10"/>
  <c r="P170" i="10"/>
  <c r="M181" i="10"/>
  <c r="P181" i="10" s="1"/>
  <c r="N181" i="10"/>
  <c r="N186" i="10"/>
  <c r="J186" i="10"/>
  <c r="P186" i="10"/>
  <c r="M197" i="10"/>
  <c r="P197" i="10" s="1"/>
  <c r="N197" i="10"/>
  <c r="N206" i="10"/>
  <c r="M206" i="10"/>
  <c r="P206" i="10" s="1"/>
  <c r="O210" i="10"/>
  <c r="N234" i="10"/>
  <c r="J234" i="10"/>
  <c r="O82" i="10"/>
  <c r="O75" i="10" s="1"/>
  <c r="O97" i="10"/>
  <c r="N99" i="10"/>
  <c r="M99" i="10"/>
  <c r="P99" i="10" s="1"/>
  <c r="Q99" i="10" s="1"/>
  <c r="O101" i="10"/>
  <c r="N103" i="10"/>
  <c r="M103" i="10"/>
  <c r="P103" i="10" s="1"/>
  <c r="O105" i="10"/>
  <c r="N107" i="10"/>
  <c r="M107" i="10"/>
  <c r="P107" i="10" s="1"/>
  <c r="O109" i="10"/>
  <c r="N111" i="10"/>
  <c r="M111" i="10"/>
  <c r="P111" i="10" s="1"/>
  <c r="Q111" i="10" s="1"/>
  <c r="O113" i="10"/>
  <c r="N115" i="10"/>
  <c r="M115" i="10"/>
  <c r="P115" i="10" s="1"/>
  <c r="Q115" i="10" s="1"/>
  <c r="O117" i="10"/>
  <c r="N119" i="10"/>
  <c r="M119" i="10"/>
  <c r="P119" i="10" s="1"/>
  <c r="O121" i="10"/>
  <c r="N123" i="10"/>
  <c r="M123" i="10"/>
  <c r="P123" i="10" s="1"/>
  <c r="O125" i="10"/>
  <c r="N127" i="10"/>
  <c r="M127" i="10"/>
  <c r="P127" i="10" s="1"/>
  <c r="Q127" i="10" s="1"/>
  <c r="O129" i="10"/>
  <c r="N131" i="10"/>
  <c r="M131" i="10"/>
  <c r="P131" i="10" s="1"/>
  <c r="Q131" i="10" s="1"/>
  <c r="O133" i="10"/>
  <c r="N135" i="10"/>
  <c r="M135" i="10"/>
  <c r="P135" i="10" s="1"/>
  <c r="N139" i="10"/>
  <c r="M139" i="10"/>
  <c r="P139" i="10" s="1"/>
  <c r="N143" i="10"/>
  <c r="M143" i="10"/>
  <c r="P143" i="10" s="1"/>
  <c r="N147" i="10"/>
  <c r="M147" i="10"/>
  <c r="P147" i="10" s="1"/>
  <c r="N151" i="10"/>
  <c r="M151" i="10"/>
  <c r="P151" i="10" s="1"/>
  <c r="N155" i="10"/>
  <c r="M155" i="10"/>
  <c r="P155" i="10" s="1"/>
  <c r="N159" i="10"/>
  <c r="M159" i="10"/>
  <c r="P159" i="10" s="1"/>
  <c r="N163" i="10"/>
  <c r="M163" i="10"/>
  <c r="P163" i="10" s="1"/>
  <c r="I165" i="10"/>
  <c r="N174" i="10"/>
  <c r="J174" i="10"/>
  <c r="M174" i="10"/>
  <c r="P174" i="10" s="1"/>
  <c r="M185" i="10"/>
  <c r="P185" i="10" s="1"/>
  <c r="Q185" i="10" s="1"/>
  <c r="N185" i="10"/>
  <c r="N190" i="10"/>
  <c r="J190" i="10"/>
  <c r="M190" i="10"/>
  <c r="P190" i="10" s="1"/>
  <c r="N224" i="10"/>
  <c r="J224" i="10"/>
  <c r="Q260" i="10"/>
  <c r="N261" i="10"/>
  <c r="J261" i="10"/>
  <c r="J259" i="10" s="1"/>
  <c r="M64" i="10"/>
  <c r="P64" i="10" s="1"/>
  <c r="Q64" i="10" s="1"/>
  <c r="M66" i="10"/>
  <c r="P66" i="10" s="1"/>
  <c r="Q66" i="10" s="1"/>
  <c r="M68" i="10"/>
  <c r="P68" i="10" s="1"/>
  <c r="Q68" i="10" s="1"/>
  <c r="M73" i="10"/>
  <c r="P73" i="10" s="1"/>
  <c r="Q73" i="10" s="1"/>
  <c r="M82" i="10"/>
  <c r="P82" i="10" s="1"/>
  <c r="Q83" i="10"/>
  <c r="N85" i="10"/>
  <c r="M85" i="10"/>
  <c r="P85" i="10" s="1"/>
  <c r="Q85" i="10" s="1"/>
  <c r="M88" i="10"/>
  <c r="P88" i="10" s="1"/>
  <c r="Q88" i="10" s="1"/>
  <c r="N89" i="10"/>
  <c r="N90" i="10"/>
  <c r="M92" i="10"/>
  <c r="P92" i="10" s="1"/>
  <c r="Q92" i="10" s="1"/>
  <c r="N93" i="10"/>
  <c r="I95" i="10"/>
  <c r="Q168" i="10"/>
  <c r="M173" i="10"/>
  <c r="P173" i="10" s="1"/>
  <c r="Q173" i="10" s="1"/>
  <c r="N173" i="10"/>
  <c r="N178" i="10"/>
  <c r="J178" i="10"/>
  <c r="M178" i="10"/>
  <c r="P178" i="10" s="1"/>
  <c r="M189" i="10"/>
  <c r="P189" i="10" s="1"/>
  <c r="Q189" i="10" s="1"/>
  <c r="N189" i="10"/>
  <c r="N194" i="10"/>
  <c r="J194" i="10"/>
  <c r="M194" i="10"/>
  <c r="P194" i="10" s="1"/>
  <c r="O202" i="10"/>
  <c r="N204" i="10"/>
  <c r="M204" i="10"/>
  <c r="P204" i="10" s="1"/>
  <c r="Q209" i="10"/>
  <c r="J215" i="10"/>
  <c r="N215" i="10"/>
  <c r="N216" i="10"/>
  <c r="Q220" i="10"/>
  <c r="J221" i="10"/>
  <c r="N221" i="10"/>
  <c r="N222" i="10"/>
  <c r="J82" i="10"/>
  <c r="Q82" i="10" s="1"/>
  <c r="N97" i="10"/>
  <c r="M97" i="10"/>
  <c r="P97" i="10" s="1"/>
  <c r="O99" i="10"/>
  <c r="N101" i="10"/>
  <c r="M101" i="10"/>
  <c r="P101" i="10" s="1"/>
  <c r="Q101" i="10" s="1"/>
  <c r="Q103" i="10"/>
  <c r="O103" i="10"/>
  <c r="N105" i="10"/>
  <c r="M105" i="10"/>
  <c r="P105" i="10" s="1"/>
  <c r="Q105" i="10" s="1"/>
  <c r="Q107" i="10"/>
  <c r="O107" i="10"/>
  <c r="N109" i="10"/>
  <c r="M109" i="10"/>
  <c r="P109" i="10" s="1"/>
  <c r="Q109" i="10" s="1"/>
  <c r="O111" i="10"/>
  <c r="N113" i="10"/>
  <c r="M113" i="10"/>
  <c r="P113" i="10" s="1"/>
  <c r="Q113" i="10" s="1"/>
  <c r="O115" i="10"/>
  <c r="N117" i="10"/>
  <c r="M117" i="10"/>
  <c r="P117" i="10" s="1"/>
  <c r="Q117" i="10" s="1"/>
  <c r="Q119" i="10"/>
  <c r="O119" i="10"/>
  <c r="N121" i="10"/>
  <c r="M121" i="10"/>
  <c r="P121" i="10" s="1"/>
  <c r="Q121" i="10" s="1"/>
  <c r="Q123" i="10"/>
  <c r="O123" i="10"/>
  <c r="N125" i="10"/>
  <c r="M125" i="10"/>
  <c r="P125" i="10" s="1"/>
  <c r="Q125" i="10" s="1"/>
  <c r="N129" i="10"/>
  <c r="M129" i="10"/>
  <c r="P129" i="10" s="1"/>
  <c r="Q129" i="10" s="1"/>
  <c r="N133" i="10"/>
  <c r="M133" i="10"/>
  <c r="P133" i="10" s="1"/>
  <c r="Q133" i="10" s="1"/>
  <c r="Q135" i="10"/>
  <c r="N137" i="10"/>
  <c r="M137" i="10"/>
  <c r="P137" i="10" s="1"/>
  <c r="Q137" i="10" s="1"/>
  <c r="Q139" i="10"/>
  <c r="N141" i="10"/>
  <c r="M141" i="10"/>
  <c r="P141" i="10" s="1"/>
  <c r="Q141" i="10" s="1"/>
  <c r="Q143" i="10"/>
  <c r="N145" i="10"/>
  <c r="M145" i="10"/>
  <c r="P145" i="10" s="1"/>
  <c r="Q145" i="10" s="1"/>
  <c r="Q147" i="10"/>
  <c r="N149" i="10"/>
  <c r="M149" i="10"/>
  <c r="P149" i="10" s="1"/>
  <c r="Q149" i="10" s="1"/>
  <c r="Q151" i="10"/>
  <c r="N153" i="10"/>
  <c r="M153" i="10"/>
  <c r="P153" i="10" s="1"/>
  <c r="Q153" i="10" s="1"/>
  <c r="Q155" i="10"/>
  <c r="N157" i="10"/>
  <c r="M157" i="10"/>
  <c r="P157" i="10" s="1"/>
  <c r="Q157" i="10" s="1"/>
  <c r="Q159" i="10"/>
  <c r="N161" i="10"/>
  <c r="M161" i="10"/>
  <c r="P161" i="10" s="1"/>
  <c r="Q161" i="10" s="1"/>
  <c r="Q163" i="10"/>
  <c r="Q166" i="10"/>
  <c r="N169" i="10"/>
  <c r="O170" i="10"/>
  <c r="M177" i="10"/>
  <c r="P177" i="10" s="1"/>
  <c r="Q177" i="10" s="1"/>
  <c r="N177" i="10"/>
  <c r="Q181" i="10"/>
  <c r="N182" i="10"/>
  <c r="J182" i="10"/>
  <c r="M182" i="10"/>
  <c r="P182" i="10" s="1"/>
  <c r="O186" i="10"/>
  <c r="M193" i="10"/>
  <c r="P193" i="10" s="1"/>
  <c r="Q193" i="10" s="1"/>
  <c r="N193" i="10"/>
  <c r="Q197" i="10"/>
  <c r="N198" i="10"/>
  <c r="J198" i="10"/>
  <c r="Q198" i="10" s="1"/>
  <c r="M198" i="10"/>
  <c r="P198" i="10" s="1"/>
  <c r="Q214" i="10"/>
  <c r="N238" i="10"/>
  <c r="M238" i="10"/>
  <c r="P238" i="10" s="1"/>
  <c r="M248" i="10"/>
  <c r="P248" i="10" s="1"/>
  <c r="N250" i="10"/>
  <c r="J250" i="10"/>
  <c r="M164" i="10"/>
  <c r="P164" i="10" s="1"/>
  <c r="Q164" i="10" s="1"/>
  <c r="O166" i="10"/>
  <c r="M167" i="10"/>
  <c r="P167" i="10" s="1"/>
  <c r="Q167" i="10" s="1"/>
  <c r="Q171" i="10"/>
  <c r="O172" i="10"/>
  <c r="Q175" i="10"/>
  <c r="O176" i="10"/>
  <c r="Q179" i="10"/>
  <c r="O180" i="10"/>
  <c r="Q183" i="10"/>
  <c r="O184" i="10"/>
  <c r="Q187" i="10"/>
  <c r="O188" i="10"/>
  <c r="O192" i="10"/>
  <c r="Q195" i="10"/>
  <c r="O196" i="10"/>
  <c r="N202" i="10"/>
  <c r="M202" i="10"/>
  <c r="P202" i="10" s="1"/>
  <c r="Q202" i="10" s="1"/>
  <c r="Q206" i="10"/>
  <c r="N210" i="10"/>
  <c r="M210" i="10"/>
  <c r="P210" i="10" s="1"/>
  <c r="Q210" i="10" s="1"/>
  <c r="N212" i="10"/>
  <c r="Q219" i="10"/>
  <c r="M230" i="10"/>
  <c r="P230" i="10" s="1"/>
  <c r="N232" i="10"/>
  <c r="J232" i="10"/>
  <c r="M245" i="10"/>
  <c r="P245" i="10" s="1"/>
  <c r="Q245" i="10" s="1"/>
  <c r="N258" i="10"/>
  <c r="J258" i="10"/>
  <c r="O168" i="10"/>
  <c r="M169" i="10"/>
  <c r="P169" i="10" s="1"/>
  <c r="Q169" i="10" s="1"/>
  <c r="N172" i="10"/>
  <c r="J172" i="10"/>
  <c r="Q172" i="10" s="1"/>
  <c r="N176" i="10"/>
  <c r="J176" i="10"/>
  <c r="Q176" i="10" s="1"/>
  <c r="N180" i="10"/>
  <c r="J180" i="10"/>
  <c r="Q180" i="10" s="1"/>
  <c r="N184" i="10"/>
  <c r="J184" i="10"/>
  <c r="Q184" i="10" s="1"/>
  <c r="N188" i="10"/>
  <c r="J188" i="10"/>
  <c r="Q188" i="10" s="1"/>
  <c r="N192" i="10"/>
  <c r="J192" i="10"/>
  <c r="Q192" i="10" s="1"/>
  <c r="N196" i="10"/>
  <c r="J196" i="10"/>
  <c r="Q196" i="10" s="1"/>
  <c r="N200" i="10"/>
  <c r="M200" i="10"/>
  <c r="P200" i="10" s="1"/>
  <c r="Q200" i="10" s="1"/>
  <c r="Q204" i="10"/>
  <c r="O204" i="10"/>
  <c r="N208" i="10"/>
  <c r="M208" i="10"/>
  <c r="P208" i="10" s="1"/>
  <c r="Q208" i="10" s="1"/>
  <c r="O215" i="10"/>
  <c r="M215" i="10"/>
  <c r="P215" i="10" s="1"/>
  <c r="O216" i="10"/>
  <c r="M221" i="10"/>
  <c r="P221" i="10" s="1"/>
  <c r="O224" i="10"/>
  <c r="Q225" i="10"/>
  <c r="N226" i="10"/>
  <c r="J226" i="10"/>
  <c r="P226" i="10"/>
  <c r="O250" i="10"/>
  <c r="Q251" i="10"/>
  <c r="N252" i="10"/>
  <c r="J252" i="10"/>
  <c r="O214" i="10"/>
  <c r="O220" i="10"/>
  <c r="N230" i="10"/>
  <c r="J230" i="10"/>
  <c r="Q230" i="10" s="1"/>
  <c r="M234" i="10"/>
  <c r="P234" i="10" s="1"/>
  <c r="O236" i="10"/>
  <c r="Q247" i="10"/>
  <c r="N248" i="10"/>
  <c r="J248" i="10"/>
  <c r="Q248" i="10" s="1"/>
  <c r="M252" i="10"/>
  <c r="P252" i="10" s="1"/>
  <c r="O254" i="10"/>
  <c r="N256" i="10"/>
  <c r="J256" i="10"/>
  <c r="Q256" i="10" s="1"/>
  <c r="M261" i="10"/>
  <c r="P261" i="10" s="1"/>
  <c r="P259" i="10" s="1"/>
  <c r="O264" i="10"/>
  <c r="Q265" i="10"/>
  <c r="M212" i="10"/>
  <c r="P212" i="10" s="1"/>
  <c r="Q212" i="10" s="1"/>
  <c r="O213" i="10"/>
  <c r="M216" i="10"/>
  <c r="P216" i="10" s="1"/>
  <c r="Q216" i="10" s="1"/>
  <c r="O217" i="10"/>
  <c r="O219" i="10"/>
  <c r="M222" i="10"/>
  <c r="P222" i="10" s="1"/>
  <c r="Q222" i="10" s="1"/>
  <c r="M224" i="10"/>
  <c r="P224" i="10" s="1"/>
  <c r="O226" i="10"/>
  <c r="Q227" i="10"/>
  <c r="N228" i="10"/>
  <c r="J228" i="10"/>
  <c r="Q228" i="10" s="1"/>
  <c r="M232" i="10"/>
  <c r="P232" i="10" s="1"/>
  <c r="O234" i="10"/>
  <c r="Q235" i="10"/>
  <c r="N236" i="10"/>
  <c r="J236" i="10"/>
  <c r="Q236" i="10" s="1"/>
  <c r="Q238" i="10"/>
  <c r="J237" i="10"/>
  <c r="O237" i="10"/>
  <c r="N241" i="10"/>
  <c r="M241" i="10"/>
  <c r="P241" i="10" s="1"/>
  <c r="Q241" i="10" s="1"/>
  <c r="N243" i="10"/>
  <c r="M243" i="10"/>
  <c r="P243" i="10" s="1"/>
  <c r="Q243" i="10" s="1"/>
  <c r="M250" i="10"/>
  <c r="P250" i="10" s="1"/>
  <c r="O252" i="10"/>
  <c r="Q253" i="10"/>
  <c r="N254" i="10"/>
  <c r="J254" i="10"/>
  <c r="Q254" i="10" s="1"/>
  <c r="M258" i="10"/>
  <c r="P258" i="10" s="1"/>
  <c r="N259" i="10"/>
  <c r="O261" i="10"/>
  <c r="Q262" i="10"/>
  <c r="I268" i="10"/>
  <c r="N264" i="10"/>
  <c r="N263" i="10" s="1"/>
  <c r="J264" i="10"/>
  <c r="O235" i="10"/>
  <c r="O260" i="10"/>
  <c r="O259" i="10" s="1"/>
  <c r="O265" i="10"/>
  <c r="M266" i="10"/>
  <c r="P266" i="10" s="1"/>
  <c r="P263" i="10" s="1"/>
  <c r="N143" i="6"/>
  <c r="M143" i="6"/>
  <c r="P143" i="6" s="1"/>
  <c r="Q143" i="6" s="1"/>
  <c r="N159" i="6"/>
  <c r="M159" i="6"/>
  <c r="P159" i="6" s="1"/>
  <c r="Q159" i="6" s="1"/>
  <c r="N251" i="6"/>
  <c r="M251" i="6"/>
  <c r="P251" i="6" s="1"/>
  <c r="Q251" i="6" s="1"/>
  <c r="N34" i="8"/>
  <c r="M34" i="8"/>
  <c r="P34" i="8" s="1"/>
  <c r="O86" i="8"/>
  <c r="M86" i="8"/>
  <c r="P86" i="8" s="1"/>
  <c r="O110" i="8"/>
  <c r="M110" i="8"/>
  <c r="P110" i="8" s="1"/>
  <c r="M23" i="4"/>
  <c r="P23" i="4" s="1"/>
  <c r="Q23" i="4" s="1"/>
  <c r="M116" i="4"/>
  <c r="P116" i="4" s="1"/>
  <c r="Q116" i="4" s="1"/>
  <c r="N21" i="6"/>
  <c r="M21" i="6"/>
  <c r="P21" i="6" s="1"/>
  <c r="N29" i="6"/>
  <c r="M29" i="6"/>
  <c r="P29" i="6" s="1"/>
  <c r="Q29" i="6" s="1"/>
  <c r="O58" i="6"/>
  <c r="N60" i="6"/>
  <c r="M60" i="6"/>
  <c r="P60" i="6" s="1"/>
  <c r="Q60" i="6" s="1"/>
  <c r="M92" i="6"/>
  <c r="P92" i="6" s="1"/>
  <c r="Q92" i="6" s="1"/>
  <c r="N92" i="6"/>
  <c r="M13" i="8"/>
  <c r="P13" i="8" s="1"/>
  <c r="N13" i="8"/>
  <c r="M26" i="8"/>
  <c r="P26" i="8" s="1"/>
  <c r="Q26" i="8" s="1"/>
  <c r="N26" i="8"/>
  <c r="M59" i="8"/>
  <c r="P59" i="8" s="1"/>
  <c r="O67" i="8"/>
  <c r="O58" i="8" s="1"/>
  <c r="M67" i="8"/>
  <c r="P67" i="8" s="1"/>
  <c r="N101" i="8"/>
  <c r="M101" i="8"/>
  <c r="P101" i="8" s="1"/>
  <c r="N150" i="8"/>
  <c r="M150" i="8"/>
  <c r="P150" i="8" s="1"/>
  <c r="Q150" i="8" s="1"/>
  <c r="O164" i="8"/>
  <c r="M164" i="8"/>
  <c r="P164" i="8" s="1"/>
  <c r="Q164" i="8" s="1"/>
  <c r="N182" i="8"/>
  <c r="M182" i="8"/>
  <c r="P182" i="8" s="1"/>
  <c r="Q182" i="8" s="1"/>
  <c r="N127" i="6"/>
  <c r="M127" i="6"/>
  <c r="P127" i="6" s="1"/>
  <c r="Q127" i="6" s="1"/>
  <c r="N106" i="8"/>
  <c r="M106" i="8"/>
  <c r="P106" i="8" s="1"/>
  <c r="Q183" i="8"/>
  <c r="M19" i="2"/>
  <c r="P19" i="2" s="1"/>
  <c r="O19" i="2"/>
  <c r="M81" i="4"/>
  <c r="P81" i="4" s="1"/>
  <c r="Q81" i="4" s="1"/>
  <c r="M91" i="4"/>
  <c r="P91" i="4" s="1"/>
  <c r="Q91" i="4" s="1"/>
  <c r="N50" i="6"/>
  <c r="N115" i="6"/>
  <c r="M115" i="6"/>
  <c r="P115" i="6" s="1"/>
  <c r="Q115" i="6" s="1"/>
  <c r="N123" i="6"/>
  <c r="M123" i="6"/>
  <c r="P123" i="6" s="1"/>
  <c r="Q123" i="6" s="1"/>
  <c r="N131" i="6"/>
  <c r="M131" i="6"/>
  <c r="P131" i="6" s="1"/>
  <c r="Q131" i="6" s="1"/>
  <c r="N139" i="6"/>
  <c r="M139" i="6"/>
  <c r="P139" i="6" s="1"/>
  <c r="Q139" i="6" s="1"/>
  <c r="N147" i="6"/>
  <c r="M147" i="6"/>
  <c r="P147" i="6" s="1"/>
  <c r="Q147" i="6" s="1"/>
  <c r="N155" i="6"/>
  <c r="M155" i="6"/>
  <c r="P155" i="6" s="1"/>
  <c r="Q155" i="6" s="1"/>
  <c r="M166" i="6"/>
  <c r="P166" i="6" s="1"/>
  <c r="Q166" i="6" s="1"/>
  <c r="N184" i="6"/>
  <c r="M184" i="6"/>
  <c r="P184" i="6" s="1"/>
  <c r="M231" i="6"/>
  <c r="P231" i="6" s="1"/>
  <c r="M42" i="8"/>
  <c r="P42" i="8" s="1"/>
  <c r="Q42" i="8" s="1"/>
  <c r="N42" i="8"/>
  <c r="N116" i="8"/>
  <c r="M116" i="8"/>
  <c r="P116" i="8" s="1"/>
  <c r="Q116" i="8" s="1"/>
  <c r="M146" i="8"/>
  <c r="P146" i="8" s="1"/>
  <c r="Q146" i="8" s="1"/>
  <c r="N156" i="8"/>
  <c r="M156" i="8"/>
  <c r="P156" i="8" s="1"/>
  <c r="Q156" i="8" s="1"/>
  <c r="O160" i="8"/>
  <c r="M160" i="8"/>
  <c r="P160" i="8" s="1"/>
  <c r="Q160" i="8" s="1"/>
  <c r="M175" i="8"/>
  <c r="P175" i="8" s="1"/>
  <c r="M73" i="6"/>
  <c r="P73" i="6" s="1"/>
  <c r="N73" i="6"/>
  <c r="N77" i="6"/>
  <c r="M77" i="6"/>
  <c r="P77" i="6" s="1"/>
  <c r="Q77" i="6" s="1"/>
  <c r="N119" i="6"/>
  <c r="M119" i="6"/>
  <c r="P119" i="6" s="1"/>
  <c r="Q119" i="6" s="1"/>
  <c r="N135" i="6"/>
  <c r="M135" i="6"/>
  <c r="P135" i="6" s="1"/>
  <c r="Q135" i="6" s="1"/>
  <c r="N151" i="6"/>
  <c r="M151" i="6"/>
  <c r="P151" i="6" s="1"/>
  <c r="Q151" i="6" s="1"/>
  <c r="Q179" i="6"/>
  <c r="Q186" i="6"/>
  <c r="N190" i="8"/>
  <c r="M190" i="8"/>
  <c r="P190" i="8" s="1"/>
  <c r="Q190" i="8" s="1"/>
  <c r="M38" i="4"/>
  <c r="P38" i="4" s="1"/>
  <c r="M181" i="4"/>
  <c r="P181" i="4" s="1"/>
  <c r="Q181" i="4" s="1"/>
  <c r="M198" i="4"/>
  <c r="N27" i="6"/>
  <c r="M27" i="6"/>
  <c r="P27" i="6" s="1"/>
  <c r="Q27" i="6" s="1"/>
  <c r="N35" i="6"/>
  <c r="M35" i="6"/>
  <c r="P35" i="6" s="1"/>
  <c r="Q35" i="6" s="1"/>
  <c r="O50" i="6"/>
  <c r="N62" i="6"/>
  <c r="N58" i="6" s="1"/>
  <c r="M62" i="6"/>
  <c r="P62" i="6" s="1"/>
  <c r="Q62" i="6" s="1"/>
  <c r="M194" i="6"/>
  <c r="P194" i="6" s="1"/>
  <c r="Q194" i="6" s="1"/>
  <c r="M214" i="6"/>
  <c r="P214" i="6" s="1"/>
  <c r="Q214" i="6" s="1"/>
  <c r="M19" i="8"/>
  <c r="P19" i="8" s="1"/>
  <c r="N19" i="8"/>
  <c r="N11" i="8" s="1"/>
  <c r="M28" i="8"/>
  <c r="P28" i="8" s="1"/>
  <c r="Q28" i="8" s="1"/>
  <c r="N28" i="8"/>
  <c r="M88" i="8"/>
  <c r="P88" i="8" s="1"/>
  <c r="Q88" i="8" s="1"/>
  <c r="N88" i="8"/>
  <c r="N169" i="8"/>
  <c r="M169" i="8"/>
  <c r="P169" i="8" s="1"/>
  <c r="Q169" i="8" s="1"/>
  <c r="O173" i="8"/>
  <c r="M173" i="8"/>
  <c r="P173" i="8" s="1"/>
  <c r="Q173" i="8" s="1"/>
  <c r="M112" i="4"/>
  <c r="P112" i="4" s="1"/>
  <c r="Q112" i="4" s="1"/>
  <c r="Q231" i="6"/>
  <c r="O246" i="6"/>
  <c r="Q39" i="8"/>
  <c r="O50" i="8"/>
  <c r="M65" i="8"/>
  <c r="P65" i="8" s="1"/>
  <c r="Q110" i="8"/>
  <c r="N148" i="8"/>
  <c r="M148" i="8"/>
  <c r="P148" i="8" s="1"/>
  <c r="Q148" i="8" s="1"/>
  <c r="N187" i="8"/>
  <c r="M187" i="8"/>
  <c r="P187" i="8" s="1"/>
  <c r="Q30" i="2"/>
  <c r="Q243" i="2"/>
  <c r="M42" i="4"/>
  <c r="P42" i="4" s="1"/>
  <c r="M60" i="4"/>
  <c r="P60" i="4" s="1"/>
  <c r="Q60" i="4" s="1"/>
  <c r="M85" i="4"/>
  <c r="P85" i="4" s="1"/>
  <c r="Q85" i="4" s="1"/>
  <c r="M205" i="4"/>
  <c r="P205" i="4" s="1"/>
  <c r="Q205" i="4" s="1"/>
  <c r="M231" i="4"/>
  <c r="P231" i="4" s="1"/>
  <c r="Q231" i="4" s="1"/>
  <c r="M239" i="4"/>
  <c r="M103" i="6"/>
  <c r="P103" i="6" s="1"/>
  <c r="Q13" i="8"/>
  <c r="M15" i="8"/>
  <c r="P15" i="8" s="1"/>
  <c r="Q15" i="8" s="1"/>
  <c r="M22" i="8"/>
  <c r="P22" i="8" s="1"/>
  <c r="Q22" i="8" s="1"/>
  <c r="M30" i="8"/>
  <c r="P30" i="8" s="1"/>
  <c r="Q30" i="8" s="1"/>
  <c r="N32" i="8"/>
  <c r="Q34" i="8"/>
  <c r="M46" i="8"/>
  <c r="P46" i="8" s="1"/>
  <c r="M89" i="8"/>
  <c r="P89" i="8" s="1"/>
  <c r="N98" i="8"/>
  <c r="M98" i="8"/>
  <c r="P98" i="8" s="1"/>
  <c r="Q98" i="8" s="1"/>
  <c r="N103" i="8"/>
  <c r="M103" i="8"/>
  <c r="P103" i="8" s="1"/>
  <c r="Q103" i="8" s="1"/>
  <c r="N114" i="8"/>
  <c r="M114" i="8"/>
  <c r="P114" i="8" s="1"/>
  <c r="Q114" i="8" s="1"/>
  <c r="N158" i="8"/>
  <c r="M158" i="8"/>
  <c r="P158" i="8" s="1"/>
  <c r="Q158" i="8" s="1"/>
  <c r="N167" i="8"/>
  <c r="M167" i="8"/>
  <c r="P167" i="8" s="1"/>
  <c r="Q167" i="8" s="1"/>
  <c r="N179" i="8"/>
  <c r="M179" i="8"/>
  <c r="P179" i="8" s="1"/>
  <c r="Q179" i="8" s="1"/>
  <c r="O237" i="8"/>
  <c r="Q207" i="8"/>
  <c r="M222" i="8"/>
  <c r="P222" i="8" s="1"/>
  <c r="M226" i="8"/>
  <c r="M230" i="8"/>
  <c r="P230" i="8" s="1"/>
  <c r="M234" i="8"/>
  <c r="P234" i="8" s="1"/>
  <c r="M249" i="8"/>
  <c r="P249" i="8" s="1"/>
  <c r="M253" i="8"/>
  <c r="P253" i="8" s="1"/>
  <c r="M257" i="8"/>
  <c r="P257" i="8" s="1"/>
  <c r="M267" i="8"/>
  <c r="P267" i="8" s="1"/>
  <c r="Q267" i="8" s="1"/>
  <c r="M48" i="8"/>
  <c r="P48" i="8" s="1"/>
  <c r="Q48" i="8" s="1"/>
  <c r="N65" i="8"/>
  <c r="N70" i="8"/>
  <c r="Q78" i="8"/>
  <c r="Q80" i="8"/>
  <c r="Q82" i="8"/>
  <c r="Q84" i="8"/>
  <c r="Q86" i="8"/>
  <c r="Q101" i="8"/>
  <c r="M192" i="8"/>
  <c r="P192" i="8" s="1"/>
  <c r="Q192" i="8" s="1"/>
  <c r="N213" i="8"/>
  <c r="N217" i="8"/>
  <c r="N249" i="8"/>
  <c r="N253" i="8"/>
  <c r="N257" i="8"/>
  <c r="M260" i="8"/>
  <c r="P260" i="8" s="1"/>
  <c r="Q262" i="8"/>
  <c r="N56" i="8"/>
  <c r="N63" i="8"/>
  <c r="M93" i="8"/>
  <c r="P93" i="8" s="1"/>
  <c r="Q106" i="8"/>
  <c r="Q187" i="8"/>
  <c r="M201" i="8"/>
  <c r="P201" i="8" s="1"/>
  <c r="Q201" i="8" s="1"/>
  <c r="N203" i="8"/>
  <c r="M205" i="8"/>
  <c r="P205" i="8" s="1"/>
  <c r="Q205" i="8" s="1"/>
  <c r="N207" i="8"/>
  <c r="M209" i="8"/>
  <c r="P209" i="8" s="1"/>
  <c r="Q209" i="8" s="1"/>
  <c r="N211" i="8"/>
  <c r="M212" i="8"/>
  <c r="P212" i="8" s="1"/>
  <c r="N214" i="8"/>
  <c r="M216" i="8"/>
  <c r="P216" i="8" s="1"/>
  <c r="Q216" i="8" s="1"/>
  <c r="N219" i="8"/>
  <c r="M221" i="8"/>
  <c r="P221" i="8" s="1"/>
  <c r="Q221" i="8" s="1"/>
  <c r="N223" i="8"/>
  <c r="M225" i="8"/>
  <c r="P225" i="8" s="1"/>
  <c r="Q225" i="8" s="1"/>
  <c r="N227" i="8"/>
  <c r="M229" i="8"/>
  <c r="P229" i="8" s="1"/>
  <c r="Q229" i="8" s="1"/>
  <c r="N231" i="8"/>
  <c r="M233" i="8"/>
  <c r="P233" i="8" s="1"/>
  <c r="Q233" i="8" s="1"/>
  <c r="N235" i="8"/>
  <c r="Q239" i="8"/>
  <c r="M239" i="8"/>
  <c r="P239" i="8" s="1"/>
  <c r="N245" i="8"/>
  <c r="M248" i="8"/>
  <c r="P248" i="8" s="1"/>
  <c r="M252" i="8"/>
  <c r="P252" i="8" s="1"/>
  <c r="M256" i="8"/>
  <c r="P256" i="8" s="1"/>
  <c r="M264" i="8"/>
  <c r="P264" i="8" s="1"/>
  <c r="O11" i="8"/>
  <c r="Q19" i="8"/>
  <c r="J11" i="8"/>
  <c r="Q17" i="8"/>
  <c r="Q36" i="8"/>
  <c r="M12" i="8"/>
  <c r="P12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N41" i="8"/>
  <c r="J41" i="8"/>
  <c r="M41" i="8"/>
  <c r="P41" i="8" s="1"/>
  <c r="N45" i="8"/>
  <c r="J45" i="8"/>
  <c r="M45" i="8"/>
  <c r="P45" i="8" s="1"/>
  <c r="N49" i="8"/>
  <c r="J49" i="8"/>
  <c r="M49" i="8"/>
  <c r="P49" i="8" s="1"/>
  <c r="N51" i="8"/>
  <c r="M51" i="8"/>
  <c r="P51" i="8" s="1"/>
  <c r="Q51" i="8" s="1"/>
  <c r="N53" i="8"/>
  <c r="M53" i="8"/>
  <c r="P53" i="8" s="1"/>
  <c r="N55" i="8"/>
  <c r="M55" i="8"/>
  <c r="P55" i="8" s="1"/>
  <c r="Q55" i="8" s="1"/>
  <c r="N57" i="8"/>
  <c r="M57" i="8"/>
  <c r="P57" i="8" s="1"/>
  <c r="M32" i="8"/>
  <c r="P32" i="8" s="1"/>
  <c r="O34" i="8"/>
  <c r="M35" i="8"/>
  <c r="P35" i="8" s="1"/>
  <c r="Q35" i="8" s="1"/>
  <c r="O39" i="8"/>
  <c r="O43" i="8"/>
  <c r="O37" i="8" s="1"/>
  <c r="Q46" i="8"/>
  <c r="O47" i="8"/>
  <c r="J32" i="8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Q53" i="8"/>
  <c r="Q57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Q65" i="8" s="1"/>
  <c r="J67" i="8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O93" i="8"/>
  <c r="J95" i="8"/>
  <c r="N151" i="8"/>
  <c r="M151" i="8"/>
  <c r="P151" i="8" s="1"/>
  <c r="N153" i="8"/>
  <c r="M153" i="8"/>
  <c r="P153" i="8" s="1"/>
  <c r="Q153" i="8" s="1"/>
  <c r="N155" i="8"/>
  <c r="M155" i="8"/>
  <c r="P155" i="8" s="1"/>
  <c r="Q155" i="8" s="1"/>
  <c r="N157" i="8"/>
  <c r="M157" i="8"/>
  <c r="P157" i="8" s="1"/>
  <c r="N159" i="8"/>
  <c r="M159" i="8"/>
  <c r="P159" i="8" s="1"/>
  <c r="N161" i="8"/>
  <c r="M161" i="8"/>
  <c r="P161" i="8" s="1"/>
  <c r="Q161" i="8" s="1"/>
  <c r="N163" i="8"/>
  <c r="M163" i="8"/>
  <c r="P163" i="8" s="1"/>
  <c r="Q163" i="8" s="1"/>
  <c r="N172" i="8"/>
  <c r="M172" i="8"/>
  <c r="P172" i="8" s="1"/>
  <c r="Q172" i="8" s="1"/>
  <c r="J50" i="8"/>
  <c r="M60" i="8"/>
  <c r="P60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P70" i="8" s="1"/>
  <c r="M73" i="8"/>
  <c r="P73" i="8" s="1"/>
  <c r="Q73" i="8" s="1"/>
  <c r="M87" i="8"/>
  <c r="P87" i="8" s="1"/>
  <c r="Q87" i="8" s="1"/>
  <c r="O88" i="8"/>
  <c r="M91" i="8"/>
  <c r="P91" i="8" s="1"/>
  <c r="Q91" i="8" s="1"/>
  <c r="O92" i="8"/>
  <c r="M92" i="8"/>
  <c r="P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Q111" i="8" s="1"/>
  <c r="N113" i="8"/>
  <c r="M113" i="8"/>
  <c r="P113" i="8" s="1"/>
  <c r="Q113" i="8" s="1"/>
  <c r="N115" i="8"/>
  <c r="M115" i="8"/>
  <c r="P115" i="8" s="1"/>
  <c r="Q115" i="8" s="1"/>
  <c r="N117" i="8"/>
  <c r="M117" i="8"/>
  <c r="P117" i="8" s="1"/>
  <c r="Q117" i="8" s="1"/>
  <c r="N119" i="8"/>
  <c r="M119" i="8"/>
  <c r="P119" i="8" s="1"/>
  <c r="N121" i="8"/>
  <c r="M121" i="8"/>
  <c r="P121" i="8" s="1"/>
  <c r="Q121" i="8" s="1"/>
  <c r="N123" i="8"/>
  <c r="M123" i="8"/>
  <c r="P123" i="8" s="1"/>
  <c r="Q123" i="8" s="1"/>
  <c r="N125" i="8"/>
  <c r="M125" i="8"/>
  <c r="P125" i="8" s="1"/>
  <c r="Q125" i="8" s="1"/>
  <c r="N127" i="8"/>
  <c r="M127" i="8"/>
  <c r="P127" i="8" s="1"/>
  <c r="Q127" i="8" s="1"/>
  <c r="N129" i="8"/>
  <c r="M129" i="8"/>
  <c r="P129" i="8" s="1"/>
  <c r="N131" i="8"/>
  <c r="M131" i="8"/>
  <c r="P131" i="8" s="1"/>
  <c r="Q131" i="8" s="1"/>
  <c r="N133" i="8"/>
  <c r="M133" i="8"/>
  <c r="P133" i="8" s="1"/>
  <c r="Q133" i="8" s="1"/>
  <c r="N135" i="8"/>
  <c r="M135" i="8"/>
  <c r="P135" i="8" s="1"/>
  <c r="Q135" i="8" s="1"/>
  <c r="N137" i="8"/>
  <c r="M137" i="8"/>
  <c r="P137" i="8" s="1"/>
  <c r="Q137" i="8" s="1"/>
  <c r="N139" i="8"/>
  <c r="M139" i="8"/>
  <c r="P139" i="8" s="1"/>
  <c r="N141" i="8"/>
  <c r="M141" i="8"/>
  <c r="P141" i="8" s="1"/>
  <c r="Q141" i="8" s="1"/>
  <c r="N143" i="8"/>
  <c r="M143" i="8"/>
  <c r="P143" i="8" s="1"/>
  <c r="Q143" i="8" s="1"/>
  <c r="N145" i="8"/>
  <c r="M145" i="8"/>
  <c r="P145" i="8" s="1"/>
  <c r="Q145" i="8" s="1"/>
  <c r="N174" i="8"/>
  <c r="M174" i="8"/>
  <c r="P174" i="8" s="1"/>
  <c r="Q174" i="8" s="1"/>
  <c r="N181" i="8"/>
  <c r="M181" i="8"/>
  <c r="P181" i="8" s="1"/>
  <c r="Q181" i="8" s="1"/>
  <c r="Q89" i="8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7" i="8"/>
  <c r="Q159" i="8"/>
  <c r="Q175" i="8"/>
  <c r="N177" i="8"/>
  <c r="M177" i="8"/>
  <c r="P177" i="8" s="1"/>
  <c r="Q177" i="8" s="1"/>
  <c r="O90" i="8"/>
  <c r="Q92" i="8"/>
  <c r="Q119" i="8"/>
  <c r="Q129" i="8"/>
  <c r="Q139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N202" i="8"/>
  <c r="J202" i="8"/>
  <c r="O208" i="8"/>
  <c r="M208" i="8"/>
  <c r="P208" i="8" s="1"/>
  <c r="N210" i="8"/>
  <c r="J210" i="8"/>
  <c r="Q210" i="8" s="1"/>
  <c r="J215" i="8"/>
  <c r="N215" i="8"/>
  <c r="N226" i="8"/>
  <c r="J226" i="8"/>
  <c r="Q226" i="8" s="1"/>
  <c r="P226" i="8"/>
  <c r="N191" i="8"/>
  <c r="M191" i="8"/>
  <c r="P191" i="8" s="1"/>
  <c r="Q191" i="8" s="1"/>
  <c r="N193" i="8"/>
  <c r="M193" i="8"/>
  <c r="P193" i="8" s="1"/>
  <c r="Q193" i="8" s="1"/>
  <c r="N195" i="8"/>
  <c r="M195" i="8"/>
  <c r="P195" i="8" s="1"/>
  <c r="Q195" i="8" s="1"/>
  <c r="O206" i="8"/>
  <c r="M206" i="8"/>
  <c r="P206" i="8" s="1"/>
  <c r="N208" i="8"/>
  <c r="J208" i="8"/>
  <c r="Q208" i="8" s="1"/>
  <c r="N234" i="8"/>
  <c r="J234" i="8"/>
  <c r="N252" i="8"/>
  <c r="J252" i="8"/>
  <c r="Q260" i="8"/>
  <c r="J259" i="8"/>
  <c r="N261" i="8"/>
  <c r="N259" i="8" s="1"/>
  <c r="J261" i="8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N206" i="8"/>
  <c r="J206" i="8"/>
  <c r="Q206" i="8" s="1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N199" i="8"/>
  <c r="M199" i="8"/>
  <c r="P199" i="8" s="1"/>
  <c r="Q199" i="8" s="1"/>
  <c r="O202" i="8"/>
  <c r="Q203" i="8"/>
  <c r="N204" i="8"/>
  <c r="J204" i="8"/>
  <c r="O210" i="8"/>
  <c r="M210" i="8"/>
  <c r="P210" i="8" s="1"/>
  <c r="Q211" i="8"/>
  <c r="O215" i="8"/>
  <c r="Q212" i="8"/>
  <c r="M213" i="8"/>
  <c r="P213" i="8" s="1"/>
  <c r="Q213" i="8" s="1"/>
  <c r="O214" i="8"/>
  <c r="M217" i="8"/>
  <c r="P217" i="8" s="1"/>
  <c r="Q217" i="8" s="1"/>
  <c r="M220" i="8"/>
  <c r="P220" i="8" s="1"/>
  <c r="O222" i="8"/>
  <c r="Q223" i="8"/>
  <c r="N224" i="8"/>
  <c r="J224" i="8"/>
  <c r="M228" i="8"/>
  <c r="P228" i="8" s="1"/>
  <c r="O230" i="8"/>
  <c r="Q231" i="8"/>
  <c r="N232" i="8"/>
  <c r="J232" i="8"/>
  <c r="M236" i="8"/>
  <c r="P236" i="8" s="1"/>
  <c r="N238" i="8"/>
  <c r="M238" i="8"/>
  <c r="P238" i="8" s="1"/>
  <c r="Q238" i="8" s="1"/>
  <c r="O248" i="8"/>
  <c r="Q249" i="8"/>
  <c r="N250" i="8"/>
  <c r="J250" i="8"/>
  <c r="M254" i="8"/>
  <c r="P254" i="8" s="1"/>
  <c r="O256" i="8"/>
  <c r="Q257" i="8"/>
  <c r="N258" i="8"/>
  <c r="J258" i="8"/>
  <c r="O213" i="8"/>
  <c r="O217" i="8"/>
  <c r="N222" i="8"/>
  <c r="J222" i="8"/>
  <c r="N230" i="8"/>
  <c r="J230" i="8"/>
  <c r="Q230" i="8" s="1"/>
  <c r="Q247" i="8"/>
  <c r="N248" i="8"/>
  <c r="J248" i="8"/>
  <c r="Q248" i="8" s="1"/>
  <c r="N256" i="8"/>
  <c r="J256" i="8"/>
  <c r="Q256" i="8" s="1"/>
  <c r="M261" i="8"/>
  <c r="P261" i="8" s="1"/>
  <c r="P259" i="8" s="1"/>
  <c r="O264" i="8"/>
  <c r="Q265" i="8"/>
  <c r="O212" i="8"/>
  <c r="M215" i="8"/>
  <c r="P215" i="8" s="1"/>
  <c r="O216" i="8"/>
  <c r="Q219" i="8"/>
  <c r="N220" i="8"/>
  <c r="J220" i="8"/>
  <c r="M224" i="8"/>
  <c r="P224" i="8" s="1"/>
  <c r="O226" i="8"/>
  <c r="Q227" i="8"/>
  <c r="N228" i="8"/>
  <c r="J228" i="8"/>
  <c r="M232" i="8"/>
  <c r="P232" i="8" s="1"/>
  <c r="O234" i="8"/>
  <c r="Q235" i="8"/>
  <c r="N236" i="8"/>
  <c r="J236" i="8"/>
  <c r="J237" i="8"/>
  <c r="N241" i="8"/>
  <c r="M241" i="8"/>
  <c r="P241" i="8" s="1"/>
  <c r="Q241" i="8" s="1"/>
  <c r="N243" i="8"/>
  <c r="M243" i="8"/>
  <c r="P243" i="8" s="1"/>
  <c r="Q243" i="8" s="1"/>
  <c r="M250" i="8"/>
  <c r="P250" i="8" s="1"/>
  <c r="O252" i="8"/>
  <c r="Q253" i="8"/>
  <c r="N254" i="8"/>
  <c r="J254" i="8"/>
  <c r="Q254" i="8" s="1"/>
  <c r="M258" i="8"/>
  <c r="P258" i="8" s="1"/>
  <c r="O261" i="8"/>
  <c r="I268" i="8"/>
  <c r="N264" i="8"/>
  <c r="N263" i="8" s="1"/>
  <c r="J264" i="8"/>
  <c r="O260" i="8"/>
  <c r="O262" i="8"/>
  <c r="O265" i="8"/>
  <c r="M266" i="8"/>
  <c r="P266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Q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Q192" i="6"/>
  <c r="M192" i="6"/>
  <c r="P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265" i="6" s="1"/>
  <c r="Q167" i="4"/>
  <c r="N102" i="6"/>
  <c r="M102" i="6"/>
  <c r="P102" i="6" s="1"/>
  <c r="Q102" i="6" s="1"/>
  <c r="M170" i="6"/>
  <c r="P170" i="6" s="1"/>
  <c r="Q170" i="6" s="1"/>
  <c r="N170" i="6"/>
  <c r="O39" i="2"/>
  <c r="O67" i="2"/>
  <c r="M253" i="2"/>
  <c r="P253" i="2" s="1"/>
  <c r="M265" i="2"/>
  <c r="P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M18" i="6"/>
  <c r="P18" i="6" s="1"/>
  <c r="Q18" i="6" s="1"/>
  <c r="M68" i="6"/>
  <c r="P68" i="6" s="1"/>
  <c r="Q68" i="6" s="1"/>
  <c r="M98" i="6"/>
  <c r="P98" i="6" s="1"/>
  <c r="Q98" i="6" s="1"/>
  <c r="N99" i="6"/>
  <c r="M99" i="6"/>
  <c r="P99" i="6" s="1"/>
  <c r="Q99" i="6" s="1"/>
  <c r="N177" i="6"/>
  <c r="M177" i="6"/>
  <c r="P177" i="6" s="1"/>
  <c r="Q177" i="6" s="1"/>
  <c r="N188" i="6"/>
  <c r="M188" i="6"/>
  <c r="P188" i="6" s="1"/>
  <c r="N198" i="6"/>
  <c r="M198" i="6"/>
  <c r="P198" i="6" s="1"/>
  <c r="Q198" i="6" s="1"/>
  <c r="M211" i="6"/>
  <c r="P211" i="6" s="1"/>
  <c r="N211" i="6"/>
  <c r="M221" i="6"/>
  <c r="P221" i="6" s="1"/>
  <c r="Q221" i="6" s="1"/>
  <c r="M229" i="6"/>
  <c r="P229" i="6" s="1"/>
  <c r="Q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Q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N107" i="6"/>
  <c r="M107" i="6"/>
  <c r="P107" i="6" s="1"/>
  <c r="Q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Q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M82" i="6"/>
  <c r="P82" i="6" s="1"/>
  <c r="Q82" i="6" s="1"/>
  <c r="Q90" i="6"/>
  <c r="N90" i="6"/>
  <c r="O95" i="6"/>
  <c r="Q103" i="6"/>
  <c r="M111" i="6"/>
  <c r="P111" i="6" s="1"/>
  <c r="Q111" i="6" s="1"/>
  <c r="N178" i="6"/>
  <c r="M178" i="6"/>
  <c r="P178" i="6" s="1"/>
  <c r="Q178" i="6" s="1"/>
  <c r="N190" i="6"/>
  <c r="M190" i="6"/>
  <c r="P190" i="6" s="1"/>
  <c r="N196" i="6"/>
  <c r="M196" i="6"/>
  <c r="P196" i="6" s="1"/>
  <c r="M203" i="6"/>
  <c r="P203" i="6" s="1"/>
  <c r="N203" i="6"/>
  <c r="Q225" i="6"/>
  <c r="Q233" i="6"/>
  <c r="M243" i="6"/>
  <c r="P243" i="6" s="1"/>
  <c r="N243" i="6"/>
  <c r="N257" i="6"/>
  <c r="M260" i="6"/>
  <c r="P260" i="6" s="1"/>
  <c r="Q260" i="6" s="1"/>
  <c r="Q190" i="6"/>
  <c r="M241" i="6"/>
  <c r="P241" i="6" s="1"/>
  <c r="Q241" i="6" s="1"/>
  <c r="M167" i="6"/>
  <c r="P167" i="6" s="1"/>
  <c r="Q167" i="6" s="1"/>
  <c r="Q188" i="6"/>
  <c r="Q196" i="6"/>
  <c r="M201" i="6"/>
  <c r="P201" i="6" s="1"/>
  <c r="Q201" i="6" s="1"/>
  <c r="M205" i="6"/>
  <c r="P205" i="6" s="1"/>
  <c r="Q205" i="6" s="1"/>
  <c r="M209" i="6"/>
  <c r="P209" i="6" s="1"/>
  <c r="Q209" i="6" s="1"/>
  <c r="Q219" i="6"/>
  <c r="Q227" i="6"/>
  <c r="Q243" i="6"/>
  <c r="O263" i="6"/>
  <c r="J11" i="6"/>
  <c r="Q21" i="6"/>
  <c r="J50" i="6"/>
  <c r="J70" i="6"/>
  <c r="Q73" i="6"/>
  <c r="Q12" i="6"/>
  <c r="N37" i="6"/>
  <c r="J37" i="6"/>
  <c r="J20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J75" i="6"/>
  <c r="Q88" i="6"/>
  <c r="M89" i="6"/>
  <c r="P89" i="6" s="1"/>
  <c r="Q89" i="6" s="1"/>
  <c r="O90" i="6"/>
  <c r="N91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N261" i="6"/>
  <c r="N259" i="6" s="1"/>
  <c r="M261" i="6"/>
  <c r="P261" i="6" s="1"/>
  <c r="Q261" i="6" s="1"/>
  <c r="M74" i="6"/>
  <c r="P74" i="6" s="1"/>
  <c r="Q74" i="6" s="1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N187" i="6"/>
  <c r="M187" i="6"/>
  <c r="P187" i="6" s="1"/>
  <c r="Q187" i="6" s="1"/>
  <c r="N189" i="6"/>
  <c r="M189" i="6"/>
  <c r="P189" i="6" s="1"/>
  <c r="Q189" i="6" s="1"/>
  <c r="N191" i="6"/>
  <c r="M191" i="6"/>
  <c r="P191" i="6" s="1"/>
  <c r="Q191" i="6" s="1"/>
  <c r="N193" i="6"/>
  <c r="M193" i="6"/>
  <c r="P193" i="6" s="1"/>
  <c r="N195" i="6"/>
  <c r="M195" i="6"/>
  <c r="P195" i="6" s="1"/>
  <c r="Q195" i="6" s="1"/>
  <c r="N197" i="6"/>
  <c r="M197" i="6"/>
  <c r="P197" i="6" s="1"/>
  <c r="Q197" i="6" s="1"/>
  <c r="N199" i="6"/>
  <c r="M199" i="6"/>
  <c r="P199" i="6" s="1"/>
  <c r="Q199" i="6" s="1"/>
  <c r="O202" i="6"/>
  <c r="M202" i="6"/>
  <c r="P202" i="6" s="1"/>
  <c r="Q203" i="6"/>
  <c r="N204" i="6"/>
  <c r="J204" i="6"/>
  <c r="O210" i="6"/>
  <c r="M210" i="6"/>
  <c r="P210" i="6" s="1"/>
  <c r="Q211" i="6"/>
  <c r="N212" i="6"/>
  <c r="J212" i="6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O242" i="6"/>
  <c r="M242" i="6"/>
  <c r="P242" i="6" s="1"/>
  <c r="Q242" i="6" s="1"/>
  <c r="O173" i="6"/>
  <c r="Q185" i="6"/>
  <c r="Q193" i="6"/>
  <c r="O206" i="6"/>
  <c r="M206" i="6"/>
  <c r="P206" i="6" s="1"/>
  <c r="N208" i="6"/>
  <c r="J208" i="6"/>
  <c r="O220" i="6"/>
  <c r="N230" i="6"/>
  <c r="M230" i="6"/>
  <c r="P230" i="6" s="1"/>
  <c r="O236" i="6"/>
  <c r="N215" i="6"/>
  <c r="M215" i="6"/>
  <c r="P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Q226" i="6"/>
  <c r="O226" i="6"/>
  <c r="N228" i="6"/>
  <c r="M228" i="6"/>
  <c r="P228" i="6" s="1"/>
  <c r="Q228" i="6" s="1"/>
  <c r="Q230" i="6"/>
  <c r="O230" i="6"/>
  <c r="N232" i="6"/>
  <c r="M232" i="6"/>
  <c r="P232" i="6" s="1"/>
  <c r="Q232" i="6" s="1"/>
  <c r="Q234" i="6"/>
  <c r="O234" i="6"/>
  <c r="N236" i="6"/>
  <c r="M236" i="6"/>
  <c r="P236" i="6" s="1"/>
  <c r="Q236" i="6" s="1"/>
  <c r="I246" i="6"/>
  <c r="N213" i="6"/>
  <c r="M213" i="6"/>
  <c r="P213" i="6" s="1"/>
  <c r="Q213" i="6" s="1"/>
  <c r="Q215" i="6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Q66" i="4" s="1"/>
  <c r="M119" i="4"/>
  <c r="P119" i="4" s="1"/>
  <c r="Q119" i="4" s="1"/>
  <c r="N119" i="4"/>
  <c r="O189" i="4"/>
  <c r="M189" i="4"/>
  <c r="P189" i="4" s="1"/>
  <c r="O15" i="2"/>
  <c r="M15" i="2"/>
  <c r="P15" i="2" s="1"/>
  <c r="Q27" i="2"/>
  <c r="M82" i="2"/>
  <c r="P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Q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Q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Q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260" i="4" s="1"/>
  <c r="Q185" i="2"/>
  <c r="O11" i="4"/>
  <c r="O33" i="2"/>
  <c r="O45" i="2"/>
  <c r="O51" i="2"/>
  <c r="M53" i="2"/>
  <c r="M78" i="2"/>
  <c r="P78" i="2" s="1"/>
  <c r="Q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Q265" i="2"/>
  <c r="N33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N84" i="4"/>
  <c r="M84" i="4"/>
  <c r="P84" i="4" s="1"/>
  <c r="Q84" i="4" s="1"/>
  <c r="M89" i="4"/>
  <c r="P89" i="4" s="1"/>
  <c r="N108" i="4"/>
  <c r="M108" i="4"/>
  <c r="P108" i="4" s="1"/>
  <c r="Q108" i="4" s="1"/>
  <c r="M115" i="4"/>
  <c r="P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Q253" i="4" s="1"/>
  <c r="N265" i="4"/>
  <c r="M265" i="4"/>
  <c r="P265" i="4" s="1"/>
  <c r="Q265" i="4" s="1"/>
  <c r="Q127" i="2"/>
  <c r="O155" i="2"/>
  <c r="Q169" i="2"/>
  <c r="Q170" i="2"/>
  <c r="M181" i="2"/>
  <c r="P181" i="2" s="1"/>
  <c r="O240" i="2"/>
  <c r="Q46" i="4"/>
  <c r="N60" i="4"/>
  <c r="N71" i="4"/>
  <c r="N73" i="4"/>
  <c r="M73" i="4"/>
  <c r="P73" i="4" s="1"/>
  <c r="P70" i="4" s="1"/>
  <c r="M97" i="4"/>
  <c r="P97" i="4" s="1"/>
  <c r="Q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Q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Q89" i="4"/>
  <c r="M94" i="4"/>
  <c r="P94" i="4" s="1"/>
  <c r="Q94" i="4" s="1"/>
  <c r="M107" i="4"/>
  <c r="P107" i="4" s="1"/>
  <c r="M139" i="4"/>
  <c r="P139" i="4" s="1"/>
  <c r="Q139" i="4" s="1"/>
  <c r="Q197" i="4"/>
  <c r="M243" i="4"/>
  <c r="P243" i="4" s="1"/>
  <c r="Q243" i="4" s="1"/>
  <c r="M83" i="4"/>
  <c r="P83" i="4" s="1"/>
  <c r="Q83" i="4" s="1"/>
  <c r="M99" i="4"/>
  <c r="P99" i="4" s="1"/>
  <c r="Q99" i="4" s="1"/>
  <c r="M103" i="4"/>
  <c r="P103" i="4" s="1"/>
  <c r="Q103" i="4" s="1"/>
  <c r="M127" i="4"/>
  <c r="P127" i="4" s="1"/>
  <c r="Q127" i="4" s="1"/>
  <c r="M131" i="4"/>
  <c r="P131" i="4" s="1"/>
  <c r="M135" i="4"/>
  <c r="P135" i="4" s="1"/>
  <c r="Q135" i="4" s="1"/>
  <c r="M159" i="4"/>
  <c r="P159" i="4" s="1"/>
  <c r="Q159" i="4" s="1"/>
  <c r="M163" i="4"/>
  <c r="P163" i="4" s="1"/>
  <c r="Q163" i="4" s="1"/>
  <c r="M176" i="4"/>
  <c r="P176" i="4" s="1"/>
  <c r="M195" i="4"/>
  <c r="P195" i="4" s="1"/>
  <c r="Q195" i="4" s="1"/>
  <c r="Q221" i="4"/>
  <c r="Q21" i="4"/>
  <c r="J20" i="4"/>
  <c r="Q32" i="4"/>
  <c r="J11" i="4"/>
  <c r="Q34" i="4"/>
  <c r="O52" i="4"/>
  <c r="O56" i="4"/>
  <c r="P102" i="4"/>
  <c r="Q102" i="4" s="1"/>
  <c r="M113" i="4"/>
  <c r="P113" i="4" s="1"/>
  <c r="Q113" i="4" s="1"/>
  <c r="N113" i="4"/>
  <c r="P118" i="4"/>
  <c r="Q118" i="4" s="1"/>
  <c r="M129" i="4"/>
  <c r="P129" i="4" s="1"/>
  <c r="Q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Q39" i="4" s="1"/>
  <c r="N47" i="4"/>
  <c r="M47" i="4"/>
  <c r="P47" i="4" s="1"/>
  <c r="Q47" i="4" s="1"/>
  <c r="N59" i="4"/>
  <c r="M59" i="4"/>
  <c r="P59" i="4" s="1"/>
  <c r="Q59" i="4" s="1"/>
  <c r="N67" i="4"/>
  <c r="M67" i="4"/>
  <c r="P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Q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P50" i="4" s="1"/>
  <c r="N72" i="4"/>
  <c r="M72" i="4"/>
  <c r="P72" i="4" s="1"/>
  <c r="Q72" i="4" s="1"/>
  <c r="I75" i="4"/>
  <c r="Q79" i="4"/>
  <c r="O80" i="4"/>
  <c r="O84" i="4"/>
  <c r="M105" i="4"/>
  <c r="P105" i="4" s="1"/>
  <c r="Q105" i="4" s="1"/>
  <c r="N105" i="4"/>
  <c r="Q110" i="4"/>
  <c r="M110" i="4"/>
  <c r="P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O198" i="4"/>
  <c r="P198" i="4"/>
  <c r="N204" i="4"/>
  <c r="M204" i="4"/>
  <c r="P204" i="4" s="1"/>
  <c r="Q204" i="4" s="1"/>
  <c r="N54" i="4"/>
  <c r="M54" i="4"/>
  <c r="P54" i="4" s="1"/>
  <c r="Q54" i="4" s="1"/>
  <c r="O72" i="4"/>
  <c r="O70" i="4" s="1"/>
  <c r="N74" i="4"/>
  <c r="M74" i="4"/>
  <c r="P74" i="4" s="1"/>
  <c r="Q74" i="4" s="1"/>
  <c r="Q134" i="4"/>
  <c r="Q150" i="4"/>
  <c r="M161" i="4"/>
  <c r="P161" i="4" s="1"/>
  <c r="Q161" i="4" s="1"/>
  <c r="N161" i="4"/>
  <c r="N222" i="4"/>
  <c r="M222" i="4"/>
  <c r="P222" i="4" s="1"/>
  <c r="Q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Q217" i="4"/>
  <c r="I218" i="4"/>
  <c r="M238" i="4"/>
  <c r="P238" i="4" s="1"/>
  <c r="Q238" i="4" s="1"/>
  <c r="N238" i="4"/>
  <c r="J246" i="4"/>
  <c r="J33" i="4"/>
  <c r="N34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Q67" i="4"/>
  <c r="O67" i="4"/>
  <c r="N69" i="4"/>
  <c r="M69" i="4"/>
  <c r="P69" i="4" s="1"/>
  <c r="Q69" i="4" s="1"/>
  <c r="J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Q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O104" i="4"/>
  <c r="Q107" i="4"/>
  <c r="O108" i="4"/>
  <c r="O112" i="4"/>
  <c r="Q115" i="4"/>
  <c r="O116" i="4"/>
  <c r="O120" i="4"/>
  <c r="O124" i="4"/>
  <c r="O128" i="4"/>
  <c r="Q131" i="4"/>
  <c r="O132" i="4"/>
  <c r="O136" i="4"/>
  <c r="O140" i="4"/>
  <c r="O144" i="4"/>
  <c r="Q147" i="4"/>
  <c r="O148" i="4"/>
  <c r="O152" i="4"/>
  <c r="O156" i="4"/>
  <c r="O160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O236" i="4"/>
  <c r="J237" i="4"/>
  <c r="P239" i="4"/>
  <c r="Q239" i="4" s="1"/>
  <c r="M242" i="4"/>
  <c r="P242" i="4" s="1"/>
  <c r="Q242" i="4" s="1"/>
  <c r="N258" i="4"/>
  <c r="M258" i="4"/>
  <c r="P258" i="4" s="1"/>
  <c r="Q258" i="4" s="1"/>
  <c r="N182" i="4"/>
  <c r="N190" i="4"/>
  <c r="N198" i="4"/>
  <c r="N224" i="4"/>
  <c r="M224" i="4"/>
  <c r="P224" i="4" s="1"/>
  <c r="Q224" i="4" s="1"/>
  <c r="O228" i="4"/>
  <c r="N230" i="4"/>
  <c r="M230" i="4"/>
  <c r="P230" i="4" s="1"/>
  <c r="Q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M261" i="4"/>
  <c r="P261" i="4" s="1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N228" i="4"/>
  <c r="M228" i="4"/>
  <c r="P228" i="4" s="1"/>
  <c r="Q228" i="4" s="1"/>
  <c r="N236" i="4"/>
  <c r="M236" i="4"/>
  <c r="P236" i="4" s="1"/>
  <c r="Q236" i="4" s="1"/>
  <c r="O244" i="4"/>
  <c r="I246" i="4"/>
  <c r="N217" i="4"/>
  <c r="O222" i="4"/>
  <c r="N226" i="4"/>
  <c r="M226" i="4"/>
  <c r="P226" i="4" s="1"/>
  <c r="Q226" i="4" s="1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89" i="2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Q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Q91" i="2" s="1"/>
  <c r="N91" i="2"/>
  <c r="Q93" i="2"/>
  <c r="O100" i="2"/>
  <c r="J100" i="2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P80" i="2"/>
  <c r="O81" i="2"/>
  <c r="M81" i="2"/>
  <c r="P81" i="2" s="1"/>
  <c r="Q81" i="2" s="1"/>
  <c r="Q90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59" i="2"/>
  <c r="Q160" i="2"/>
  <c r="O161" i="2"/>
  <c r="J161" i="2"/>
  <c r="N161" i="2"/>
  <c r="Q163" i="2"/>
  <c r="Q164" i="2"/>
  <c r="Q172" i="2"/>
  <c r="Q176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66" i="2"/>
  <c r="O95" i="12" l="1"/>
  <c r="O268" i="12" s="1"/>
  <c r="O6" i="12" s="1"/>
  <c r="Q71" i="12"/>
  <c r="Q70" i="12" s="1"/>
  <c r="P165" i="12"/>
  <c r="P75" i="12"/>
  <c r="Q261" i="12"/>
  <c r="J165" i="12"/>
  <c r="P37" i="12"/>
  <c r="Q230" i="12"/>
  <c r="Q266" i="12"/>
  <c r="J246" i="12"/>
  <c r="Q250" i="12"/>
  <c r="Q224" i="12"/>
  <c r="Q160" i="12"/>
  <c r="Q144" i="12"/>
  <c r="Q128" i="12"/>
  <c r="Q110" i="12"/>
  <c r="P50" i="12"/>
  <c r="Q51" i="12"/>
  <c r="Q50" i="12" s="1"/>
  <c r="Q214" i="12"/>
  <c r="Q150" i="12"/>
  <c r="Q134" i="12"/>
  <c r="Q118" i="12"/>
  <c r="Q85" i="12"/>
  <c r="Q81" i="12"/>
  <c r="J75" i="12"/>
  <c r="Q77" i="12"/>
  <c r="Q75" i="12" s="1"/>
  <c r="Q166" i="12"/>
  <c r="Q165" i="12" s="1"/>
  <c r="J95" i="12"/>
  <c r="Q96" i="12"/>
  <c r="Q20" i="12"/>
  <c r="Q232" i="12"/>
  <c r="Q264" i="12"/>
  <c r="Q263" i="12" s="1"/>
  <c r="J263" i="12"/>
  <c r="Q246" i="12"/>
  <c r="O218" i="12"/>
  <c r="Q222" i="12"/>
  <c r="P237" i="12"/>
  <c r="N75" i="12"/>
  <c r="N268" i="12" s="1"/>
  <c r="P58" i="12"/>
  <c r="J259" i="12"/>
  <c r="Q142" i="12"/>
  <c r="Q102" i="12"/>
  <c r="N95" i="12"/>
  <c r="Q59" i="12"/>
  <c r="Q58" i="12" s="1"/>
  <c r="Q11" i="12"/>
  <c r="P20" i="12"/>
  <c r="O263" i="12"/>
  <c r="Q237" i="12"/>
  <c r="Q258" i="12"/>
  <c r="Q220" i="12"/>
  <c r="Q218" i="12" s="1"/>
  <c r="P95" i="12"/>
  <c r="N165" i="12"/>
  <c r="N237" i="12"/>
  <c r="Q259" i="12"/>
  <c r="J218" i="12"/>
  <c r="Q37" i="12"/>
  <c r="P11" i="12"/>
  <c r="P268" i="12" s="1"/>
  <c r="N165" i="10"/>
  <c r="Q73" i="4"/>
  <c r="P50" i="6"/>
  <c r="P263" i="8"/>
  <c r="Q236" i="8"/>
  <c r="Q32" i="8"/>
  <c r="O246" i="10"/>
  <c r="N70" i="10"/>
  <c r="N268" i="10" s="1"/>
  <c r="N58" i="10"/>
  <c r="Q22" i="10"/>
  <c r="P75" i="10"/>
  <c r="O50" i="4"/>
  <c r="Q228" i="8"/>
  <c r="O263" i="8"/>
  <c r="P58" i="8"/>
  <c r="N75" i="8"/>
  <c r="N58" i="8"/>
  <c r="N246" i="10"/>
  <c r="N218" i="10"/>
  <c r="Q178" i="10"/>
  <c r="O95" i="10"/>
  <c r="N75" i="10"/>
  <c r="O58" i="10"/>
  <c r="Q31" i="10"/>
  <c r="Q14" i="10"/>
  <c r="O37" i="10"/>
  <c r="O20" i="10"/>
  <c r="O11" i="10"/>
  <c r="Q212" i="6"/>
  <c r="Q204" i="8"/>
  <c r="P37" i="8"/>
  <c r="N20" i="6"/>
  <c r="O95" i="8"/>
  <c r="P218" i="10"/>
  <c r="N95" i="10"/>
  <c r="Q52" i="10"/>
  <c r="O263" i="10"/>
  <c r="Q226" i="10"/>
  <c r="Q250" i="10"/>
  <c r="Q246" i="10" s="1"/>
  <c r="P237" i="10"/>
  <c r="Q182" i="10"/>
  <c r="P95" i="10"/>
  <c r="Q194" i="10"/>
  <c r="Q174" i="10"/>
  <c r="Q97" i="10"/>
  <c r="Q95" i="10" s="1"/>
  <c r="Q186" i="10"/>
  <c r="J75" i="10"/>
  <c r="Q237" i="10"/>
  <c r="O218" i="10"/>
  <c r="J246" i="10"/>
  <c r="Q252" i="10"/>
  <c r="Q232" i="10"/>
  <c r="J218" i="10"/>
  <c r="P165" i="10"/>
  <c r="N237" i="10"/>
  <c r="Q215" i="10"/>
  <c r="Q71" i="10"/>
  <c r="Q70" i="10" s="1"/>
  <c r="J70" i="10"/>
  <c r="Q58" i="10"/>
  <c r="Q51" i="10"/>
  <c r="J50" i="10"/>
  <c r="P70" i="10"/>
  <c r="Q266" i="10"/>
  <c r="Q258" i="10"/>
  <c r="O165" i="10"/>
  <c r="P246" i="10"/>
  <c r="Q190" i="10"/>
  <c r="Q170" i="10"/>
  <c r="J165" i="10"/>
  <c r="P58" i="10"/>
  <c r="P268" i="10" s="1"/>
  <c r="Q264" i="10"/>
  <c r="J263" i="10"/>
  <c r="Q221" i="10"/>
  <c r="Q261" i="10"/>
  <c r="Q259" i="10" s="1"/>
  <c r="Q224" i="10"/>
  <c r="Q234" i="10"/>
  <c r="Q75" i="10"/>
  <c r="Q38" i="10"/>
  <c r="Q37" i="10" s="1"/>
  <c r="J37" i="10"/>
  <c r="Q21" i="10"/>
  <c r="J20" i="10"/>
  <c r="J11" i="10"/>
  <c r="Q12" i="10"/>
  <c r="Q11" i="10" s="1"/>
  <c r="Q100" i="2"/>
  <c r="Q198" i="4"/>
  <c r="N75" i="6"/>
  <c r="N246" i="8"/>
  <c r="Q220" i="8"/>
  <c r="Q222" i="8"/>
  <c r="Q258" i="8"/>
  <c r="O246" i="8"/>
  <c r="Q261" i="8"/>
  <c r="Q234" i="8"/>
  <c r="P11" i="8"/>
  <c r="P246" i="8"/>
  <c r="Q56" i="4"/>
  <c r="Q208" i="6"/>
  <c r="N70" i="6"/>
  <c r="N218" i="8"/>
  <c r="Q232" i="8"/>
  <c r="O218" i="8"/>
  <c r="O165" i="8"/>
  <c r="Q67" i="8"/>
  <c r="Q45" i="8"/>
  <c r="N259" i="4"/>
  <c r="N95" i="8"/>
  <c r="O75" i="8"/>
  <c r="O20" i="8"/>
  <c r="Q75" i="8"/>
  <c r="Q264" i="8"/>
  <c r="J263" i="8"/>
  <c r="Q237" i="8"/>
  <c r="Q250" i="8"/>
  <c r="N237" i="8"/>
  <c r="N165" i="8"/>
  <c r="P20" i="8"/>
  <c r="Q21" i="8"/>
  <c r="Q20" i="8" s="1"/>
  <c r="J218" i="8"/>
  <c r="Q252" i="8"/>
  <c r="P95" i="8"/>
  <c r="Q96" i="8"/>
  <c r="Q95" i="8" s="1"/>
  <c r="Q71" i="8"/>
  <c r="Q70" i="8" s="1"/>
  <c r="J37" i="8"/>
  <c r="Q60" i="8"/>
  <c r="N37" i="8"/>
  <c r="Q49" i="8"/>
  <c r="Q266" i="8"/>
  <c r="J246" i="8"/>
  <c r="Q215" i="8"/>
  <c r="P50" i="8"/>
  <c r="O259" i="8"/>
  <c r="P237" i="8"/>
  <c r="Q224" i="8"/>
  <c r="Q218" i="8" s="1"/>
  <c r="P218" i="8"/>
  <c r="Q259" i="8"/>
  <c r="Q202" i="8"/>
  <c r="P165" i="8"/>
  <c r="J165" i="8"/>
  <c r="P75" i="8"/>
  <c r="Q59" i="8"/>
  <c r="J58" i="8"/>
  <c r="Q50" i="8"/>
  <c r="N50" i="8"/>
  <c r="Q41" i="8"/>
  <c r="Q12" i="8"/>
  <c r="Q11" i="8" s="1"/>
  <c r="J20" i="8"/>
  <c r="O218" i="6"/>
  <c r="O259" i="2"/>
  <c r="N246" i="6"/>
  <c r="O165" i="6"/>
  <c r="N95" i="6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N26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Q50" i="6"/>
  <c r="P11" i="6"/>
  <c r="Q52" i="6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J268" i="12" l="1"/>
  <c r="M6" i="12" s="1"/>
  <c r="Q95" i="12"/>
  <c r="Q268" i="12" s="1"/>
  <c r="S268" i="12"/>
  <c r="Q218" i="10"/>
  <c r="O268" i="10"/>
  <c r="O6" i="10" s="1"/>
  <c r="Q37" i="8"/>
  <c r="Q165" i="8"/>
  <c r="Q20" i="10"/>
  <c r="Q165" i="10"/>
  <c r="O268" i="8"/>
  <c r="O6" i="8" s="1"/>
  <c r="Q246" i="8"/>
  <c r="Q263" i="10"/>
  <c r="Q50" i="10"/>
  <c r="J268" i="10"/>
  <c r="M6" i="10" s="1"/>
  <c r="Q268" i="10"/>
  <c r="P268" i="8"/>
  <c r="N268" i="8"/>
  <c r="Q263" i="8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S268" i="10" l="1"/>
  <c r="S268" i="8"/>
  <c r="Q268" i="2"/>
</calcChain>
</file>

<file path=xl/sharedStrings.xml><?xml version="1.0" encoding="utf-8"?>
<sst xmlns="http://schemas.openxmlformats.org/spreadsheetml/2006/main" count="10914" uniqueCount="1239">
  <si>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</si>
  <si>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</si>
  <si>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</si>
  <si>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</si>
  <si>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</si>
  <si>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</si>
  <si>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</si>
  <si>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</si>
  <si>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</si>
  <si>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</si>
  <si>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</si>
  <si>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</si>
  <si>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</si>
  <si>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</si>
  <si>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</si>
  <si>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</si>
  <si>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</si>
  <si>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</si>
  <si>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</si>
  <si>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</si>
  <si>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</si>
  <si>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</si>
  <si>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</si>
  <si>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</si>
  <si>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</si>
  <si>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</si>
  <si>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</si>
  <si>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</si>
  <si>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</si>
  <si>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</si>
  <si>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</si>
  <si>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</si>
  <si>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</si>
  <si>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</si>
  <si>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</si>
  <si>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</si>
  <si>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</si>
  <si>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</si>
  <si>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</si>
  <si>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</si>
  <si>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</si>
  <si>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</si>
  <si>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</si>
  <si>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</si>
  <si>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</si>
  <si>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</si>
  <si>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</si>
  <si>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</si>
  <si>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</si>
  <si>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</si>
  <si>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</si>
  <si>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</si>
  <si>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</si>
  <si>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</si>
  <si>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</si>
  <si>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</si>
  <si>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</si>
  <si>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</si>
  <si>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</si>
  <si>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</si>
  <si>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</si>
  <si>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</si>
  <si>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</si>
  <si>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</si>
  <si>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</si>
  <si>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</si>
  <si>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</si>
  <si>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</si>
  <si>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</si>
  <si>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</si>
  <si>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</si>
  <si>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</si>
  <si>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</si>
  <si>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</si>
  <si>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</si>
  <si>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</si>
  <si>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</si>
  <si>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</si>
  <si>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</si>
  <si>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</si>
  <si>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</si>
  <si>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</si>
  <si>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</si>
  <si>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</si>
  <si>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</si>
  <si>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</si>
  <si>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</si>
  <si>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</si>
  <si>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</si>
  <si>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</si>
  <si>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</si>
  <si>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</si>
  <si>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</si>
  <si>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</si>
  <si>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</si>
  <si>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</si>
  <si>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</si>
  <si>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</si>
  <si>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</si>
  <si>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</si>
  <si>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</si>
  <si>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</si>
  <si>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</si>
  <si>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</si>
  <si>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</si>
  <si>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</si>
  <si>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</si>
  <si>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</si>
  <si>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</si>
  <si>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</si>
  <si>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</si>
  <si>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</si>
  <si>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</si>
  <si>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</si>
  <si>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</si>
  <si>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</si>
  <si>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</si>
  <si>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</si>
  <si>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</si>
  <si>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</si>
  <si>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</si>
  <si>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</si>
  <si>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</si>
  <si>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</si>
  <si>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</si>
  <si>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</si>
  <si>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</si>
  <si>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</si>
  <si>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</si>
  <si>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</si>
  <si>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</si>
  <si>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</si>
  <si>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</si>
  <si>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</si>
  <si>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</si>
  <si>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</si>
  <si>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</si>
  <si>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</si>
  <si>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</si>
  <si>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</si>
  <si>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</si>
  <si>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</si>
  <si>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</si>
  <si>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</si>
  <si>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</si>
  <si>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</si>
  <si>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</si>
  <si>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</si>
  <si>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</si>
  <si>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</si>
  <si>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</si>
  <si>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</si>
  <si>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</si>
  <si>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</si>
  <si>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</si>
  <si>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</si>
  <si>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</si>
  <si>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</si>
  <si>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</si>
  <si>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</si>
  <si>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</si>
  <si>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</si>
  <si>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</si>
  <si>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</si>
  <si>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</si>
  <si>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</si>
  <si>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</si>
  <si>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</si>
  <si>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</si>
  <si>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</si>
  <si>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</si>
  <si>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</si>
  <si>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</si>
  <si>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</si>
  <si>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</si>
  <si>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</si>
  <si>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</si>
  <si>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</si>
  <si>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</si>
  <si>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</si>
  <si>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</si>
  <si>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</si>
  <si>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</si>
  <si>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</si>
  <si>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</si>
  <si>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</si>
  <si>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</si>
  <si>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</si>
  <si>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</si>
  <si>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</si>
  <si>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</si>
  <si>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</si>
  <si>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</si>
  <si>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</si>
  <si>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</si>
  <si>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</si>
  <si>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</si>
  <si>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</si>
  <si>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</si>
  <si>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</si>
  <si>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</si>
  <si>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</si>
  <si>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</si>
  <si>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</si>
  <si>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</si>
  <si>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</si>
  <si>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</si>
  <si>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</si>
  <si>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</si>
  <si>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</si>
  <si>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</si>
  <si>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</si>
  <si>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</si>
  <si>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</si>
  <si>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</si>
  <si>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</si>
  <si>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</si>
  <si>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</si>
  <si>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</si>
  <si>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</si>
  <si>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</si>
  <si>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</si>
  <si>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</si>
  <si>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</si>
  <si>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</si>
  <si>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</si>
  <si>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</si>
  <si>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</si>
  <si>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</si>
  <si>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</si>
  <si>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</si>
  <si>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</si>
  <si>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</si>
  <si>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</si>
  <si>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</si>
  <si>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</si>
  <si>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</si>
  <si>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</si>
  <si>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</si>
  <si>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</si>
  <si>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</si>
  <si>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</si>
  <si>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</si>
  <si>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</si>
  <si>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</si>
  <si>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</si>
  <si>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</si>
  <si>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</si>
  <si>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</si>
  <si>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</si>
  <si>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</si>
  <si>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</si>
  <si>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</si>
  <si>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</si>
  <si>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</si>
  <si>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</si>
  <si>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</si>
  <si>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</si>
  <si>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</si>
  <si>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</si>
  <si>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</si>
  <si>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</si>
  <si>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</si>
  <si>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</si>
  <si>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</si>
  <si>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</si>
  <si>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</si>
  <si>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</si>
  <si>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</si>
  <si>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</si>
  <si>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</si>
  <si>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</si>
  <si>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</si>
  <si>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</si>
  <si>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</si>
  <si>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</si>
  <si>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</si>
  <si>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</si>
  <si>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</si>
  <si>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</si>
  <si>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</si>
  <si>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</si>
  <si>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</si>
  <si>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</si>
  <si>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</si>
  <si>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</si>
  <si>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</si>
  <si>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</si>
  <si>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</si>
  <si>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</si>
  <si>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</si>
  <si>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</si>
  <si>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</si>
  <si>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</si>
  <si>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</si>
  <si>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</si>
  <si>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</si>
  <si>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</si>
  <si>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</si>
  <si>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</si>
  <si>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</si>
  <si>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</si>
  <si>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</si>
  <si>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</si>
  <si>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</si>
  <si>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</si>
  <si>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</si>
  <si>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</si>
  <si>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</si>
  <si>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</si>
  <si>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</si>
  <si>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</si>
  <si>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</si>
  <si>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</si>
  <si>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</si>
  <si>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</si>
  <si>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</si>
  <si>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</si>
  <si>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</si>
  <si>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</si>
  <si>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</si>
  <si>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</si>
  <si>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</si>
  <si>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</si>
  <si>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</si>
  <si>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</si>
  <si>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</si>
  <si>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</si>
  <si>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</si>
  <si>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</si>
  <si>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</si>
  <si>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</si>
  <si>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</si>
  <si>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</si>
  <si>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</si>
  <si>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</si>
  <si>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</si>
  <si>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</si>
  <si>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</si>
  <si>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</si>
  <si>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</si>
  <si>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</si>
  <si>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</si>
  <si>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</si>
  <si>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</si>
  <si>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</si>
  <si>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</si>
  <si>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</si>
  <si>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</si>
  <si>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</si>
  <si>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</si>
  <si>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</si>
  <si>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</si>
  <si>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</si>
  <si>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</si>
  <si>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</si>
  <si>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</si>
  <si>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</si>
  <si>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</si>
  <si>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</si>
  <si>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</si>
  <si>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</si>
  <si>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</si>
  <si>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</si>
  <si>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</si>
  <si>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</si>
  <si>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</si>
  <si>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</si>
  <si>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</si>
  <si>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</si>
  <si>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</si>
  <si>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</si>
  <si>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</si>
  <si>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</si>
  <si>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</si>
  <si>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</si>
  <si>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</si>
  <si>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</si>
  <si>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</si>
  <si>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</si>
  <si>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</si>
  <si>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</si>
  <si>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</si>
  <si>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</si>
  <si>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</si>
  <si>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</si>
  <si>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</si>
  <si>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</si>
  <si>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</si>
  <si>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</si>
  <si>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</si>
  <si>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</si>
  <si>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</si>
  <si>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</si>
  <si>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</si>
  <si>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</si>
  <si>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</si>
  <si>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</si>
  <si>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</si>
  <si>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</si>
  <si>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</si>
  <si>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</si>
  <si>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</si>
  <si>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</si>
  <si>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</si>
  <si>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</si>
  <si>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</si>
  <si>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</si>
  <si>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</si>
  <si>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</si>
  <si>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</si>
  <si>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</si>
  <si>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</si>
  <si>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</si>
  <si>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</si>
  <si>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</si>
  <si>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</si>
  <si>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</si>
  <si>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</si>
  <si>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</si>
  <si>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</si>
  <si>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</si>
  <si>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</si>
  <si>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</si>
  <si>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</si>
  <si>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</si>
  <si>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</si>
  <si>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</si>
  <si>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</si>
  <si>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</si>
  <si>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</si>
  <si>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</si>
  <si>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</si>
  <si>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</si>
  <si>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</si>
  <si>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</si>
  <si>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</si>
  <si>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</si>
  <si>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</si>
  <si>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</si>
  <si>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</si>
  <si>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</si>
  <si>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</si>
  <si>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</si>
  <si>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</si>
  <si>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</si>
  <si>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</si>
  <si>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</si>
  <si>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</si>
  <si>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</si>
  <si>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</si>
  <si>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</si>
  <si>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</si>
  <si>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</si>
  <si>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</si>
  <si>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</si>
  <si>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</si>
  <si>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</si>
  <si>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</si>
  <si>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</si>
  <si>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</si>
  <si>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</si>
  <si>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</si>
  <si>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</si>
  <si>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</si>
  <si>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</si>
  <si>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</si>
  <si>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</si>
  <si>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</si>
  <si>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</si>
  <si>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</si>
  <si>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</si>
  <si>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</si>
  <si>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</si>
  <si>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</si>
  <si>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</si>
  <si>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</si>
  <si>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</si>
  <si>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</si>
  <si>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</si>
  <si>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</si>
  <si>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</si>
  <si>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</si>
  <si>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</si>
  <si>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</si>
  <si>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</si>
  <si>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</si>
  <si>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</si>
  <si>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</si>
  <si>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</si>
  <si>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</si>
  <si>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</si>
  <si>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</si>
  <si>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</si>
  <si>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</si>
  <si>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</si>
  <si>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</si>
  <si>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</si>
  <si>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</si>
  <si>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</si>
  <si>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</si>
  <si>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</si>
  <si>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</si>
  <si>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</si>
  <si>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</si>
  <si>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</si>
  <si>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</si>
  <si>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</si>
  <si>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</si>
  <si>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</si>
  <si>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</si>
  <si>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</si>
  <si>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</si>
  <si>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</si>
  <si>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</si>
  <si>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</si>
  <si>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</si>
  <si>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</si>
  <si>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</si>
  <si>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</si>
  <si>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</si>
  <si>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</si>
  <si>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</si>
  <si>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</si>
  <si>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</si>
  <si>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</si>
  <si>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</si>
  <si>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</si>
  <si>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</si>
  <si>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</si>
  <si>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</si>
  <si>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</si>
  <si>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</si>
  <si>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</si>
  <si>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</si>
  <si>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</si>
  <si>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</si>
  <si>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</si>
  <si>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</si>
  <si>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</si>
  <si>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</si>
  <si>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</si>
  <si>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</si>
  <si>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</si>
  <si>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</si>
  <si>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</si>
  <si>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</si>
  <si>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</si>
  <si>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</si>
  <si>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</si>
  <si>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</si>
  <si>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</si>
  <si>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</si>
  <si>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</si>
  <si>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</si>
  <si>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</si>
  <si>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</si>
  <si>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</si>
  <si>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</si>
  <si>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</si>
  <si>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</si>
  <si>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</si>
  <si>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</si>
  <si>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</si>
  <si>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</si>
  <si>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</si>
  <si>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</si>
  <si>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</si>
  <si>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</si>
  <si>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</si>
  <si>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</si>
  <si>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</si>
  <si>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</si>
  <si>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</si>
  <si>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</si>
  <si>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</si>
  <si>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</si>
  <si>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</si>
  <si>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</si>
  <si>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</si>
  <si>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</si>
  <si>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</si>
  <si>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</si>
  <si>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</si>
  <si>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</si>
  <si>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</si>
  <si>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</si>
  <si>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</si>
  <si>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</si>
  <si>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</si>
  <si>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</si>
  <si>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</si>
  <si>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</si>
  <si>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</si>
  <si>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</si>
  <si>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</si>
  <si>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</si>
  <si>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</si>
  <si>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</si>
  <si>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</si>
  <si>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</si>
  <si>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</si>
  <si>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</si>
  <si>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</si>
  <si>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</si>
  <si>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</si>
  <si>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</si>
  <si>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</si>
  <si>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</si>
  <si>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</si>
  <si>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</si>
  <si>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</si>
  <si>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</si>
  <si>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</si>
  <si>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</si>
  <si>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</si>
  <si>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</si>
  <si>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</si>
  <si>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</si>
  <si>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</si>
  <si>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</si>
  <si>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</si>
  <si>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</si>
  <si>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</si>
  <si>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</si>
  <si>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</si>
  <si>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</si>
  <si>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</si>
  <si>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</si>
  <si>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</si>
  <si>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</si>
  <si>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</si>
  <si>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</si>
  <si>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</si>
  <si>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</si>
  <si>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</si>
  <si>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</si>
  <si>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</si>
  <si>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</si>
  <si>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</si>
  <si>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</si>
  <si>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</si>
  <si>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</si>
  <si>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</si>
  <si>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</si>
  <si>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</si>
  <si>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</si>
  <si>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</si>
  <si>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</si>
  <si>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</si>
  <si>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</si>
  <si>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</si>
  <si>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</si>
  <si>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</si>
  <si>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</si>
  <si>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</si>
  <si>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</si>
  <si>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</si>
  <si>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</si>
  <si>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</si>
  <si>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</si>
  <si>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</si>
  <si>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</si>
  <si>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</si>
  <si>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</si>
  <si>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</si>
  <si>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</si>
  <si>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</si>
  <si>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</si>
  <si>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</si>
  <si>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</si>
  <si>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</si>
  <si>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</si>
  <si>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</si>
  <si>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</si>
  <si>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</si>
  <si>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</si>
  <si>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</si>
  <si>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</si>
  <si>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</si>
  <si>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</si>
  <si>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</si>
  <si>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</si>
  <si>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</si>
  <si>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</si>
  <si>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</si>
  <si>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</si>
  <si>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</si>
  <si>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</si>
  <si>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</si>
  <si>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</si>
  <si>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</si>
  <si>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</si>
  <si>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</si>
  <si>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</si>
  <si>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</si>
  <si>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</si>
  <si>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</si>
  <si>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</si>
  <si>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</si>
  <si>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</si>
  <si>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</si>
  <si>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</si>
  <si>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</si>
  <si>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</si>
  <si>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</si>
  <si>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</si>
  <si>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</si>
  <si>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</si>
  <si>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</si>
  <si>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</si>
  <si>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</si>
  <si>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</si>
  <si>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</si>
  <si>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</si>
  <si>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</si>
  <si>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</si>
  <si>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</si>
  <si>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</si>
  <si>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</si>
  <si>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</si>
  <si>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</si>
  <si>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</si>
  <si>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</si>
  <si>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</si>
  <si>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</si>
  <si>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</si>
  <si>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</si>
  <si>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</si>
  <si>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</si>
  <si>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</si>
  <si>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</si>
  <si>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</si>
  <si>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</si>
  <si>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</si>
  <si>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</si>
  <si>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</si>
  <si>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</si>
  <si>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</si>
  <si>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</si>
  <si>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</si>
  <si>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</si>
  <si>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</si>
  <si>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</si>
  <si>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</si>
  <si>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</si>
  <si>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</si>
  <si>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</si>
  <si>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</si>
  <si>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</si>
  <si>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</si>
  <si>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</si>
  <si>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</si>
  <si>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</si>
  <si>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</si>
  <si>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</si>
  <si>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</si>
  <si>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</si>
  <si>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</si>
  <si>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</si>
  <si>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</si>
  <si>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</si>
  <si>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</si>
  <si>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</si>
  <si>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</si>
  <si>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</si>
  <si>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</si>
  <si>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</si>
  <si>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</si>
  <si>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</si>
  <si>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</si>
  <si>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</si>
  <si>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</si>
  <si>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</si>
  <si>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</si>
  <si>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</si>
  <si>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</si>
  <si>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</si>
  <si>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</si>
  <si>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</si>
  <si>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</si>
  <si>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</si>
  <si>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</si>
  <si>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</si>
  <si>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</si>
  <si>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</si>
  <si>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</si>
  <si>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</si>
  <si>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</si>
  <si>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</si>
  <si>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</si>
  <si>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</si>
  <si>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</si>
  <si>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</si>
  <si>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</si>
  <si>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</si>
  <si>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</si>
  <si>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</si>
  <si>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</si>
  <si>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</si>
  <si>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</si>
  <si>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</si>
  <si>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</si>
  <si>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</si>
  <si>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</si>
  <si>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</si>
  <si>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</si>
  <si>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</si>
  <si>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</si>
  <si>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</si>
  <si>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</si>
  <si>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</si>
  <si>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</si>
  <si>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</si>
  <si>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</si>
  <si>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</si>
  <si>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</si>
  <si>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</si>
  <si>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</si>
  <si>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</si>
  <si>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</si>
  <si>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</si>
  <si>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</si>
  <si>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</si>
  <si>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</si>
  <si>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</si>
  <si>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</si>
  <si>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</si>
  <si>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</si>
  <si>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</si>
  <si>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</si>
  <si>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</si>
  <si>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</si>
  <si>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</si>
  <si>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</si>
  <si>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</si>
  <si>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</si>
  <si>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</si>
  <si>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</si>
  <si>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</si>
  <si>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</si>
  <si>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</si>
  <si>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</si>
  <si>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</si>
  <si>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</si>
  <si>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</si>
  <si>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</si>
  <si>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</si>
  <si>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</si>
  <si>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</si>
  <si>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</si>
  <si>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</si>
  <si>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</si>
  <si>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</si>
  <si>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</si>
  <si>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</si>
  <si>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</si>
  <si>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</si>
  <si>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</si>
  <si>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</si>
  <si>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</si>
  <si>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</si>
  <si>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</si>
  <si>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</si>
  <si>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</si>
  <si>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</si>
  <si>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</si>
  <si>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</si>
  <si>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</si>
  <si>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</si>
  <si>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</si>
  <si>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</si>
  <si>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</si>
  <si>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</si>
  <si>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</si>
  <si>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</si>
  <si>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</si>
  <si>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</si>
  <si>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</si>
  <si>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</si>
  <si>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</si>
  <si>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</si>
  <si>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</si>
  <si>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</si>
  <si>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</si>
  <si>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</si>
  <si>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</si>
  <si>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</si>
  <si>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</si>
  <si>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</si>
  <si>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</si>
  <si>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</si>
  <si>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</si>
  <si>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</si>
  <si>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</si>
  <si>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</si>
  <si>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</si>
  <si>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</si>
  <si>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</si>
  <si>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</si>
  <si>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</si>
  <si>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</si>
  <si>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</si>
  <si>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</si>
  <si>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</si>
  <si>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</si>
  <si>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</si>
  <si>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</si>
  <si>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</si>
  <si>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</si>
  <si>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</si>
  <si>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</si>
  <si>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</si>
  <si>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</si>
  <si>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</si>
  <si>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</si>
  <si>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</si>
  <si>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</si>
  <si>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</si>
  <si>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</si>
  <si>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</si>
  <si>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</si>
  <si>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</si>
  <si>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</si>
  <si>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</si>
  <si>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</si>
  <si>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</si>
  <si>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</si>
  <si>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</si>
  <si>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</si>
  <si>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</si>
  <si>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</si>
  <si>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</si>
  <si>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</si>
  <si>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</si>
  <si>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</si>
  <si>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</si>
  <si>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</si>
  <si>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</si>
  <si>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</si>
  <si>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</si>
  <si>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</si>
  <si>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</si>
  <si>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</si>
  <si>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</si>
  <si>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</si>
  <si>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</si>
  <si>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</si>
  <si>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</si>
  <si>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</si>
  <si>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</si>
  <si>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</si>
  <si>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</si>
  <si>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</si>
  <si>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</si>
  <si>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</si>
  <si>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</si>
  <si>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</si>
  <si>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</si>
  <si>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</si>
  <si>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</si>
  <si>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</si>
  <si>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</si>
  <si>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</si>
  <si>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</si>
  <si>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</si>
  <si>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</si>
  <si>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</si>
  <si>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</si>
  <si>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</si>
  <si>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</si>
  <si>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</si>
  <si>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</si>
  <si>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</si>
  <si>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</si>
  <si>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</si>
  <si>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</si>
  <si>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</si>
  <si>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</si>
  <si>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</si>
  <si>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</si>
  <si>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</si>
  <si>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</si>
  <si>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</si>
  <si>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</si>
  <si>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</si>
  <si>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</si>
  <si>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</si>
  <si>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</si>
  <si>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</si>
  <si>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</si>
  <si>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</si>
  <si>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</si>
  <si>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</si>
  <si>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</si>
  <si>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</si>
  <si>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</si>
  <si>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</si>
  <si>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</si>
  <si>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</si>
  <si>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</si>
  <si>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</si>
  <si>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</si>
  <si>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</si>
  <si>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</si>
  <si>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</si>
  <si>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</si>
  <si>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</si>
  <si>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</si>
  <si>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</si>
  <si>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</si>
  <si>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</si>
  <si>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</si>
  <si>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</si>
  <si>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</si>
  <si>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</si>
  <si>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</si>
  <si>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</si>
  <si>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</si>
  <si>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</si>
  <si>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</si>
  <si>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</si>
  <si>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</si>
  <si>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</si>
  <si>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</si>
  <si>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</si>
  <si>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</si>
  <si>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</si>
  <si>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</si>
  <si>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</si>
  <si>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</si>
  <si>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</si>
  <si>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</si>
  <si>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</si>
  <si>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</si>
  <si>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</si>
  <si>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</si>
  <si>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</si>
  <si>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</si>
  <si>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</si>
  <si>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</si>
  <si>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</si>
  <si>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</si>
  <si>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</si>
  <si>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</si>
  <si>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</si>
  <si>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</si>
  <si>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</si>
  <si>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</si>
  <si>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</si>
  <si>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</si>
  <si>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</si>
  <si>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</si>
  <si>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</si>
  <si>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</si>
  <si>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</si>
  <si>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</si>
  <si>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</si>
  <si>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</si>
  <si>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</si>
  <si>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</si>
  <si>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</si>
  <si>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</si>
  <si>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</si>
  <si>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</si>
  <si>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</si>
  <si>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</si>
  <si>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</si>
  <si>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</si>
  <si>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</si>
  <si>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</si>
  <si>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</si>
  <si>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</si>
  <si>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</si>
  <si>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</si>
  <si>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</si>
  <si>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</si>
  <si>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</si>
  <si>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</si>
  <si>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</si>
  <si>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</si>
  <si>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</si>
  <si>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</si>
  <si>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</si>
  <si>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</si>
  <si>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</si>
  <si>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</si>
  <si>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</si>
  <si>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</si>
  <si>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</si>
  <si>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</si>
  <si>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</si>
  <si>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</si>
  <si>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</si>
  <si>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</si>
  <si>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</si>
  <si>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</si>
  <si>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</si>
  <si>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</si>
  <si>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</si>
  <si>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</si>
  <si>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</si>
  <si>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</si>
  <si>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</si>
  <si>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</si>
  <si>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</si>
  <si>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</si>
  <si>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</si>
  <si>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</si>
  <si>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</si>
  <si>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</si>
  <si>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</si>
  <si>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</si>
  <si>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</si>
  <si>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</si>
  <si>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</si>
  <si>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</si>
  <si>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</si>
  <si>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</si>
  <si>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</si>
  <si>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</si>
  <si>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</si>
  <si>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</si>
  <si>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</si>
  <si>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</si>
  <si>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</si>
  <si>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</si>
  <si>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</si>
  <si>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</si>
  <si>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</si>
  <si>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</si>
  <si>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</si>
  <si>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</si>
  <si>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</si>
  <si>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</si>
  <si>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</si>
  <si>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</si>
  <si>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</si>
  <si>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</si>
  <si>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</si>
  <si>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</si>
  <si>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</si>
  <si>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</si>
  <si>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</si>
  <si>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</si>
  <si>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</si>
  <si>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</si>
  <si>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</si>
  <si>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</si>
  <si>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</si>
  <si>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</si>
  <si>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</si>
  <si>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</si>
  <si>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</si>
  <si>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</si>
  <si>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</si>
  <si>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</si>
  <si>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</si>
  <si>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</si>
  <si>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</si>
  <si>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</si>
  <si>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</si>
  <si>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</si>
  <si>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</si>
  <si>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</si>
  <si>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</si>
  <si>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</si>
  <si>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</si>
  <si>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</si>
  <si>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</si>
  <si>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</si>
  <si>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</si>
  <si>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</si>
  <si>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</si>
  <si>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</si>
  <si>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</si>
  <si>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</si>
  <si>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</si>
  <si>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</si>
  <si>
    <t>BM 05</t>
  </si>
  <si>
    <t>03/05/2022 A 29/06/2022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</si>
  <si>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</si>
  <si>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05</t>
  </si>
  <si>
    <t>Laje e vigas da caixa dagua (prancha 15/18) - 15,6 kg; Mais restante de 50% da estrutura do muro (prancha 18/18) = 227,80/2 = 113,90 kg</t>
  </si>
  <si>
    <t>Laje e vigas da caixa dagua (prancha 15/18) - 18,3 kg; mais restante de 50% da estrutura do muro (prancha 18/18) = 406,3/2 =203,15 kg</t>
  </si>
  <si>
    <t>Laje e vigas da caixa dagua (prancha 15/18) - 38,1 kg; mais restante de 50% da estrutura do muro (prancha 18/18) = 189,9/2 = 94,95 kg</t>
  </si>
  <si>
    <t>Laje e vigas da caixa dagua (prancha 15/18) - 16,39; mais restante de 50% da estrutura do muro (prancha 18/18) = 170,86/2 = 85,43 m²</t>
  </si>
  <si>
    <t xml:space="preserve">Alvenaria restante do muro = (18,00+5,50+6,35+2,15)*1,77 = </t>
  </si>
  <si>
    <t>Reboco interno e externo da alvenaria do pavimento superior - 378,31 m² x 2 lados = 756,62 m²; mais reboco da platibanda = 61,42 x 2 lados = 122,84 m³; totalizando = 879,46 m²</t>
  </si>
  <si>
    <t>Pelo projeto arquitetonico = 244,09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</si>
  <si>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</si>
  <si>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m²; refeitório 43 m²; despensa 7 m²; DML 4 m²; cozinha 16 m²; área de serviço 12 m²; WC PCD 5 m²; WC 3 m²; WC masc. 12 m²; WC fem. 10 m² e terraço 26 m²</t>
  </si>
  <si>
    <t>pelo projeto - 7 und</t>
  </si>
  <si>
    <t>pelo projeto - 17 und</t>
  </si>
  <si>
    <t>pelo projeto - 15 und</t>
  </si>
  <si>
    <t>3 und</t>
  </si>
  <si>
    <t>20 und</t>
  </si>
  <si>
    <t>18 und</t>
  </si>
  <si>
    <t>9,67 m (pelo projeto)</t>
  </si>
  <si>
    <t>10,71 (pelo projeto)</t>
  </si>
  <si>
    <t>14,66 (pelo projeto)</t>
  </si>
  <si>
    <t>11,87 (pelo projeto)</t>
  </si>
  <si>
    <t>135 m (pelo projeto)</t>
  </si>
  <si>
    <t>36,85 (pelo projeto)</t>
  </si>
  <si>
    <t>5 (pelo projeto)</t>
  </si>
  <si>
    <t>13 und</t>
  </si>
  <si>
    <t>34 und</t>
  </si>
  <si>
    <t>9 und</t>
  </si>
  <si>
    <t>7 und (composição foi feita por unidade)</t>
  </si>
  <si>
    <t xml:space="preserve">Pelo projeto - 5 janelas de 2,00*1,10 + 7 janelas de 3,00*1,10 = </t>
  </si>
  <si>
    <t>7 janelas de 1,00*0,50 e 2 janelas de 0,70*0,50</t>
  </si>
  <si>
    <t>1 Janela de 1,50*0,50 (escada)</t>
  </si>
  <si>
    <t>BM 06</t>
  </si>
  <si>
    <t>30/06/2022 A 15/07/2022</t>
  </si>
  <si>
    <t>valor do muro que só tem um lado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</si>
  <si>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</si>
  <si>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06</t>
  </si>
  <si>
    <t xml:space="preserve">Complemento extra do muro = (1,00+1,00+3,93+3,90)*1,77 = </t>
  </si>
  <si>
    <t>Demais vergas projetadas</t>
  </si>
  <si>
    <t>Contra vergas de janelas menores</t>
  </si>
  <si>
    <t>Contra vergas de janelas maiores</t>
  </si>
  <si>
    <t xml:space="preserve">Chapisco da alvenaria do muro executada neste BM = 17,40* 2 lados; mais chapisco do muro executado no BM anterior = 56,64*2 lados = </t>
  </si>
  <si>
    <t>Mesma área de chapisco</t>
  </si>
  <si>
    <t xml:space="preserve">área total de massa única executado até este BM = </t>
  </si>
  <si>
    <t>Estimativa de 50% da área interna (pelo projeto arquitetonico) = 468,08 m²</t>
  </si>
  <si>
    <t>Pelo projeto arquitetonico</t>
  </si>
  <si>
    <t>Estimativa de 50% do intertravado</t>
  </si>
  <si>
    <t>Oratório (pelo projeto) = 24,22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</si>
  <si>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</si>
  <si>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nas demais áreas do pavimento superior e escada = 255,62 m²</t>
  </si>
  <si>
    <t>5 und (perfazendo 10 no total)</t>
  </si>
  <si>
    <t>Pelo projeto elétrico</t>
  </si>
  <si>
    <t xml:space="preserve">2 + 3 + 1 + 6 + 7 + 6 + 2 + 2 + 6 +4 + 3 + 2 + 12 tomadas altas </t>
  </si>
  <si>
    <t xml:space="preserve">1 +  1 +1 + 1 + 1 + 1 + 1 </t>
  </si>
  <si>
    <t>inter. + tomada</t>
  </si>
  <si>
    <t>tomada de 20</t>
  </si>
  <si>
    <t>1 + 1 + 1 + 15 int. + tomada</t>
  </si>
  <si>
    <t>454 m² (pelo projeto arquitetonico)</t>
  </si>
  <si>
    <t>2+8+9+6+3 = 28 und (composição foi feita por unidade)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</si>
</sst>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743.2</v>
          </cell>
        </row>
        <row r="39">
          <cell r="M39">
            <v>85.800000000000011</v>
          </cell>
        </row>
        <row r="40">
          <cell r="M40">
            <v>709.45</v>
          </cell>
        </row>
        <row r="41">
          <cell r="M41">
            <v>847.35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576.84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796.04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636.69000000000005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10</v>
          </cell>
        </row>
        <row r="102">
          <cell r="M102">
            <v>8</v>
          </cell>
        </row>
        <row r="103">
          <cell r="M103">
            <v>5</v>
          </cell>
        </row>
        <row r="104">
          <cell r="M104">
            <v>12</v>
          </cell>
        </row>
        <row r="105">
          <cell r="M105">
            <v>16</v>
          </cell>
        </row>
        <row r="106">
          <cell r="M106">
            <v>14</v>
          </cell>
        </row>
        <row r="107">
          <cell r="M107">
            <v>5</v>
          </cell>
        </row>
        <row r="108">
          <cell r="M108">
            <v>7</v>
          </cell>
        </row>
        <row r="109">
          <cell r="M109">
            <v>4</v>
          </cell>
        </row>
        <row r="110">
          <cell r="M110">
            <v>1</v>
          </cell>
        </row>
        <row r="111">
          <cell r="M111">
            <v>8</v>
          </cell>
        </row>
        <row r="112">
          <cell r="M112">
            <v>10</v>
          </cell>
        </row>
        <row r="113">
          <cell r="M113">
            <v>6</v>
          </cell>
        </row>
        <row r="114">
          <cell r="M114">
            <v>35</v>
          </cell>
        </row>
        <row r="115">
          <cell r="M115">
            <v>25</v>
          </cell>
        </row>
        <row r="116">
          <cell r="M116">
            <v>55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5</v>
          </cell>
        </row>
        <row r="120">
          <cell r="M120">
            <v>4</v>
          </cell>
        </row>
        <row r="121">
          <cell r="M121">
            <v>2</v>
          </cell>
        </row>
        <row r="122">
          <cell r="M122">
            <v>5</v>
          </cell>
        </row>
        <row r="123">
          <cell r="M123">
            <v>1</v>
          </cell>
        </row>
        <row r="124">
          <cell r="M124">
            <v>19</v>
          </cell>
        </row>
        <row r="125">
          <cell r="M125">
            <v>25</v>
          </cell>
        </row>
        <row r="126">
          <cell r="M126">
            <v>14</v>
          </cell>
        </row>
        <row r="127">
          <cell r="M127">
            <v>50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852.68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1516.15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240.47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5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7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9">
        <row r="31">
          <cell r="E31">
            <v>129.5</v>
          </cell>
        </row>
        <row r="33">
          <cell r="E33">
            <v>221.45000000000002</v>
          </cell>
        </row>
        <row r="34">
          <cell r="E34">
            <v>133.05000000000001</v>
          </cell>
        </row>
        <row r="38">
          <cell r="E38">
            <v>101.82000000000001</v>
          </cell>
        </row>
        <row r="44">
          <cell r="E44">
            <v>56.64</v>
          </cell>
        </row>
        <row r="53">
          <cell r="E53">
            <v>879.46</v>
          </cell>
        </row>
        <row r="65">
          <cell r="E65">
            <v>244.09</v>
          </cell>
        </row>
        <row r="84">
          <cell r="E84">
            <v>240.47</v>
          </cell>
        </row>
        <row r="89">
          <cell r="E89">
            <v>1</v>
          </cell>
        </row>
        <row r="90">
          <cell r="E90">
            <v>2</v>
          </cell>
        </row>
        <row r="91">
          <cell r="E91">
            <v>7</v>
          </cell>
        </row>
        <row r="92">
          <cell r="E92">
            <v>17</v>
          </cell>
        </row>
        <row r="93">
          <cell r="E93">
            <v>15</v>
          </cell>
        </row>
        <row r="94">
          <cell r="E94">
            <v>7</v>
          </cell>
        </row>
        <row r="95">
          <cell r="E95">
            <v>3</v>
          </cell>
        </row>
        <row r="96">
          <cell r="E96">
            <v>4</v>
          </cell>
        </row>
        <row r="97">
          <cell r="E97">
            <v>4</v>
          </cell>
        </row>
        <row r="98">
          <cell r="E98">
            <v>10</v>
          </cell>
        </row>
        <row r="99">
          <cell r="E99">
            <v>5</v>
          </cell>
        </row>
        <row r="100">
          <cell r="E100">
            <v>5</v>
          </cell>
        </row>
        <row r="101">
          <cell r="E101">
            <v>5</v>
          </cell>
        </row>
        <row r="102">
          <cell r="E102">
            <v>1</v>
          </cell>
        </row>
        <row r="103">
          <cell r="E103">
            <v>1</v>
          </cell>
        </row>
        <row r="104">
          <cell r="E104">
            <v>4</v>
          </cell>
        </row>
        <row r="105">
          <cell r="E105">
            <v>6</v>
          </cell>
        </row>
        <row r="106">
          <cell r="E106">
            <v>4</v>
          </cell>
        </row>
        <row r="107">
          <cell r="E107">
            <v>20</v>
          </cell>
        </row>
        <row r="108">
          <cell r="E108">
            <v>12</v>
          </cell>
        </row>
        <row r="109">
          <cell r="E109">
            <v>18</v>
          </cell>
        </row>
        <row r="112">
          <cell r="E112">
            <v>3</v>
          </cell>
        </row>
        <row r="113">
          <cell r="E113">
            <v>1</v>
          </cell>
        </row>
        <row r="115">
          <cell r="E115">
            <v>3</v>
          </cell>
        </row>
        <row r="117">
          <cell r="E117">
            <v>9.6700000000000017</v>
          </cell>
        </row>
        <row r="118">
          <cell r="E118">
            <v>10.71</v>
          </cell>
        </row>
        <row r="119">
          <cell r="E119">
            <v>14.66</v>
          </cell>
        </row>
        <row r="120">
          <cell r="E120">
            <v>11.869999999999997</v>
          </cell>
        </row>
        <row r="121">
          <cell r="E121">
            <v>135</v>
          </cell>
        </row>
        <row r="122">
          <cell r="E122">
            <v>36.85</v>
          </cell>
        </row>
        <row r="123">
          <cell r="E123">
            <v>5</v>
          </cell>
        </row>
        <row r="124">
          <cell r="E124">
            <v>5</v>
          </cell>
        </row>
        <row r="125">
          <cell r="E125">
            <v>7</v>
          </cell>
        </row>
        <row r="126">
          <cell r="E126">
            <v>3</v>
          </cell>
        </row>
        <row r="127">
          <cell r="E127">
            <v>58</v>
          </cell>
        </row>
        <row r="128">
          <cell r="E128">
            <v>13</v>
          </cell>
        </row>
        <row r="129">
          <cell r="E129">
            <v>34</v>
          </cell>
        </row>
        <row r="130">
          <cell r="E130">
            <v>4</v>
          </cell>
        </row>
        <row r="131">
          <cell r="E131">
            <v>34</v>
          </cell>
        </row>
        <row r="132">
          <cell r="E132">
            <v>5</v>
          </cell>
        </row>
        <row r="133">
          <cell r="E133">
            <v>9</v>
          </cell>
        </row>
        <row r="150">
          <cell r="E150">
            <v>3</v>
          </cell>
        </row>
        <row r="221">
          <cell r="E221">
            <v>7</v>
          </cell>
        </row>
        <row r="247">
          <cell r="E247">
            <v>34.1</v>
          </cell>
        </row>
        <row r="248">
          <cell r="E248">
            <v>4.2</v>
          </cell>
        </row>
        <row r="249">
          <cell r="E249">
            <v>0.75</v>
          </cell>
        </row>
      </sheetData>
      <sheetData sheetId="10"/>
      <sheetData sheetId="11">
        <row r="10">
          <cell r="E10">
            <v>1</v>
          </cell>
        </row>
        <row r="11">
          <cell r="E11">
            <v>1</v>
          </cell>
        </row>
        <row r="44">
          <cell r="E44">
            <v>17.399100000000001</v>
          </cell>
        </row>
        <row r="45">
          <cell r="E45">
            <v>5.9299999999999979</v>
          </cell>
        </row>
        <row r="47">
          <cell r="E47">
            <v>7.2</v>
          </cell>
        </row>
        <row r="49">
          <cell r="E49">
            <v>12.9</v>
          </cell>
        </row>
        <row r="50">
          <cell r="E50">
            <v>34.6</v>
          </cell>
        </row>
        <row r="52">
          <cell r="E52">
            <v>148.07999999999998</v>
          </cell>
        </row>
        <row r="53">
          <cell r="E53">
            <v>148.07999999999998</v>
          </cell>
        </row>
        <row r="55">
          <cell r="E55">
            <v>1664.23</v>
          </cell>
        </row>
        <row r="57">
          <cell r="E57">
            <v>468.07499999999999</v>
          </cell>
        </row>
        <row r="66">
          <cell r="E66">
            <v>73.319999999999993</v>
          </cell>
        </row>
        <row r="70">
          <cell r="E70">
            <v>88.73</v>
          </cell>
        </row>
        <row r="72">
          <cell r="E72">
            <v>24.22</v>
          </cell>
        </row>
        <row r="73">
          <cell r="E73">
            <v>24.22</v>
          </cell>
        </row>
        <row r="74">
          <cell r="E74">
            <v>24.22</v>
          </cell>
        </row>
        <row r="84">
          <cell r="E84">
            <v>255.61999999999998</v>
          </cell>
        </row>
        <row r="124">
          <cell r="E124">
            <v>5</v>
          </cell>
        </row>
        <row r="159">
          <cell r="E159">
            <v>114</v>
          </cell>
        </row>
        <row r="160">
          <cell r="E160">
            <v>2</v>
          </cell>
        </row>
        <row r="161">
          <cell r="E161">
            <v>9</v>
          </cell>
        </row>
        <row r="162">
          <cell r="E162">
            <v>47</v>
          </cell>
        </row>
        <row r="163">
          <cell r="E163">
            <v>173.77</v>
          </cell>
        </row>
        <row r="164">
          <cell r="E164">
            <v>18.05</v>
          </cell>
        </row>
        <row r="165">
          <cell r="E165">
            <v>6</v>
          </cell>
        </row>
        <row r="166">
          <cell r="E166">
            <v>68</v>
          </cell>
        </row>
        <row r="167">
          <cell r="E167">
            <v>173.77</v>
          </cell>
        </row>
        <row r="168">
          <cell r="E168">
            <v>34.729999999999997</v>
          </cell>
        </row>
        <row r="169">
          <cell r="E169">
            <v>10</v>
          </cell>
        </row>
        <row r="170">
          <cell r="E170">
            <v>20</v>
          </cell>
        </row>
        <row r="171">
          <cell r="E171">
            <v>94</v>
          </cell>
        </row>
        <row r="174">
          <cell r="E174">
            <v>56</v>
          </cell>
        </row>
        <row r="175">
          <cell r="E175">
            <v>7</v>
          </cell>
        </row>
        <row r="176">
          <cell r="E176">
            <v>2</v>
          </cell>
        </row>
        <row r="177">
          <cell r="E177">
            <v>17</v>
          </cell>
        </row>
        <row r="178">
          <cell r="E178">
            <v>38</v>
          </cell>
        </row>
        <row r="191">
          <cell r="E191">
            <v>1222.72</v>
          </cell>
        </row>
        <row r="192">
          <cell r="E192">
            <v>541.80999999999995</v>
          </cell>
        </row>
        <row r="213">
          <cell r="E213">
            <v>454</v>
          </cell>
        </row>
        <row r="221">
          <cell r="E221">
            <v>28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28" t="s">
        <v>3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7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83093.91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72B-6308-4284-8704-86706CD4FCFA}">
  <dimension ref="A1:G269"/>
  <sheetViews>
    <sheetView view="pageBreakPreview" topLeftCell="A79" zoomScale="90" zoomScaleNormal="80" zoomScaleSheetLayoutView="90" workbookViewId="0">
      <selection activeCell="D84" sqref="D8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1182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1183</v>
      </c>
      <c r="E31" s="67">
        <f>15.6+113.9</f>
        <v>129.5</v>
      </c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 t="s">
        <v>1184</v>
      </c>
      <c r="E33" s="67">
        <f>18.3+203.15</f>
        <v>221.45000000000002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1185</v>
      </c>
      <c r="E34" s="67">
        <f>38.1+94.95</f>
        <v>133.05000000000001</v>
      </c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1186</v>
      </c>
      <c r="E38" s="67">
        <f>16.39+85.43</f>
        <v>101.82000000000001</v>
      </c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1187</v>
      </c>
      <c r="E44" s="67">
        <f>(18+5.5+6.35+2.15)*1.77</f>
        <v>56.64</v>
      </c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42.75">
      <c r="A53" s="76" t="s">
        <v>689</v>
      </c>
      <c r="B53" s="79" t="s">
        <v>690</v>
      </c>
      <c r="C53" s="76" t="s">
        <v>573</v>
      </c>
      <c r="D53" s="69" t="s">
        <v>1188</v>
      </c>
      <c r="E53" s="67">
        <f>879.46</f>
        <v>879.46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 t="s">
        <v>1189</v>
      </c>
      <c r="E65" s="67">
        <v>244.09</v>
      </c>
    </row>
    <row r="66" spans="1:5" ht="28.5">
      <c r="A66" s="85" t="s">
        <v>714</v>
      </c>
      <c r="B66" s="79" t="s">
        <v>715</v>
      </c>
      <c r="C66" s="85" t="s">
        <v>674</v>
      </c>
      <c r="D66" s="69"/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5" t="s">
        <v>719</v>
      </c>
      <c r="C68" s="156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/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/>
    </row>
    <row r="73" spans="1:5" ht="28.5">
      <c r="A73" s="76" t="s">
        <v>728</v>
      </c>
      <c r="B73" s="79" t="s">
        <v>729</v>
      </c>
      <c r="C73" s="76" t="s">
        <v>573</v>
      </c>
      <c r="D73" s="69"/>
    </row>
    <row r="74" spans="1:5" ht="42.75">
      <c r="A74" s="76" t="s">
        <v>730</v>
      </c>
      <c r="B74" s="77" t="s">
        <v>731</v>
      </c>
      <c r="C74" s="76" t="s">
        <v>573</v>
      </c>
      <c r="D74" s="69"/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1190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6" ht="28.5">
      <c r="A81" s="76" t="s">
        <v>744</v>
      </c>
      <c r="B81" s="79" t="s">
        <v>745</v>
      </c>
      <c r="C81" s="76" t="s">
        <v>599</v>
      </c>
      <c r="D81" s="69"/>
      <c r="F81" s="1">
        <f>43+7+4+16+12+5+3+12+10+26</f>
        <v>138</v>
      </c>
    </row>
    <row r="82" spans="1:6" ht="28.5">
      <c r="A82" s="76" t="s">
        <v>746</v>
      </c>
      <c r="B82" s="79" t="s">
        <v>747</v>
      </c>
      <c r="C82" s="76" t="s">
        <v>573</v>
      </c>
      <c r="D82" s="69"/>
    </row>
    <row r="83" spans="1:6" ht="42.75">
      <c r="A83" s="85" t="s">
        <v>748</v>
      </c>
      <c r="B83" s="79" t="s">
        <v>749</v>
      </c>
      <c r="C83" s="85" t="s">
        <v>573</v>
      </c>
      <c r="D83" s="69"/>
    </row>
    <row r="84" spans="1:6" ht="71.25">
      <c r="A84" s="85" t="s">
        <v>750</v>
      </c>
      <c r="B84" s="77" t="s">
        <v>751</v>
      </c>
      <c r="C84" s="85" t="s">
        <v>573</v>
      </c>
      <c r="D84" s="69" t="s">
        <v>1191</v>
      </c>
      <c r="E84" s="67">
        <f>36+11+33+14+10+4+132.47</f>
        <v>240.47</v>
      </c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 t="s">
        <v>594</v>
      </c>
      <c r="E89" s="67">
        <v>1</v>
      </c>
    </row>
    <row r="90" spans="1:6" ht="28.5">
      <c r="A90" s="76" t="s">
        <v>760</v>
      </c>
      <c r="B90" s="86" t="s">
        <v>761</v>
      </c>
      <c r="C90" s="76" t="s">
        <v>586</v>
      </c>
      <c r="D90" s="69" t="s">
        <v>1174</v>
      </c>
      <c r="E90" s="67">
        <v>2</v>
      </c>
    </row>
    <row r="91" spans="1:6" ht="28.5">
      <c r="A91" s="85" t="s">
        <v>762</v>
      </c>
      <c r="B91" s="79" t="s">
        <v>763</v>
      </c>
      <c r="C91" s="85" t="s">
        <v>586</v>
      </c>
      <c r="D91" s="69" t="s">
        <v>1192</v>
      </c>
      <c r="E91" s="67">
        <v>7</v>
      </c>
    </row>
    <row r="92" spans="1:6" ht="42.75">
      <c r="A92" s="85" t="s">
        <v>764</v>
      </c>
      <c r="B92" s="79" t="s">
        <v>765</v>
      </c>
      <c r="C92" s="85" t="s">
        <v>586</v>
      </c>
      <c r="D92" s="69" t="s">
        <v>1193</v>
      </c>
      <c r="E92" s="67">
        <v>17</v>
      </c>
    </row>
    <row r="93" spans="1:6" ht="42.75">
      <c r="A93" s="85" t="s">
        <v>766</v>
      </c>
      <c r="B93" s="79" t="s">
        <v>767</v>
      </c>
      <c r="C93" s="85" t="s">
        <v>586</v>
      </c>
      <c r="D93" s="69" t="s">
        <v>1194</v>
      </c>
      <c r="E93" s="67">
        <v>15</v>
      </c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1168</v>
      </c>
      <c r="E94" s="67">
        <v>7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1195</v>
      </c>
      <c r="E95" s="67">
        <v>3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1169</v>
      </c>
      <c r="E96" s="67">
        <v>4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1169</v>
      </c>
      <c r="E97" s="67">
        <v>4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1162</v>
      </c>
      <c r="E98" s="67">
        <v>10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1164</v>
      </c>
      <c r="E99" s="67">
        <v>5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1164</v>
      </c>
      <c r="E101" s="67">
        <v>5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594</v>
      </c>
      <c r="E102" s="67">
        <v>1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1169</v>
      </c>
      <c r="E104" s="67">
        <v>4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1170</v>
      </c>
      <c r="E105" s="67">
        <v>6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1169</v>
      </c>
      <c r="E106" s="67">
        <v>4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1196</v>
      </c>
      <c r="E107" s="67">
        <v>20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1165</v>
      </c>
      <c r="E108" s="67">
        <v>12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1197</v>
      </c>
      <c r="E109" s="67">
        <v>18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5" ht="28.5">
      <c r="A111" s="91" t="s">
        <v>802</v>
      </c>
      <c r="B111" s="79" t="s">
        <v>803</v>
      </c>
      <c r="C111" s="76" t="s">
        <v>586</v>
      </c>
      <c r="D111" s="69"/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1195</v>
      </c>
      <c r="E112" s="67">
        <v>3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594</v>
      </c>
      <c r="E113" s="67">
        <v>1</v>
      </c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1195</v>
      </c>
      <c r="E115" s="67">
        <v>3</v>
      </c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1198</v>
      </c>
      <c r="E117" s="67">
        <f>28.67-19</f>
        <v>9.6700000000000017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1199</v>
      </c>
      <c r="E118" s="67">
        <f>35.71-25</f>
        <v>10.71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1200</v>
      </c>
      <c r="E119" s="67">
        <f>28.66-14</f>
        <v>14.66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1201</v>
      </c>
      <c r="E120" s="67">
        <f>61.87-50</f>
        <v>11.869999999999997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 t="s">
        <v>1202</v>
      </c>
      <c r="E121" s="67">
        <v>135</v>
      </c>
    </row>
    <row r="122" spans="1:5" ht="28.5">
      <c r="A122" s="91" t="s">
        <v>824</v>
      </c>
      <c r="B122" s="79" t="s">
        <v>825</v>
      </c>
      <c r="C122" s="76" t="s">
        <v>674</v>
      </c>
      <c r="D122" s="69" t="s">
        <v>1203</v>
      </c>
      <c r="E122" s="67">
        <v>36.85</v>
      </c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 t="s">
        <v>1204</v>
      </c>
      <c r="E123" s="67">
        <v>5</v>
      </c>
    </row>
    <row r="124" spans="1:5" ht="28.5">
      <c r="A124" s="91" t="s">
        <v>828</v>
      </c>
      <c r="B124" s="79" t="s">
        <v>829</v>
      </c>
      <c r="C124" s="76" t="s">
        <v>586</v>
      </c>
      <c r="D124" s="69">
        <v>5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>
        <v>7</v>
      </c>
      <c r="E125" s="67">
        <v>7</v>
      </c>
    </row>
    <row r="126" spans="1:5" ht="28.5">
      <c r="A126" s="91" t="s">
        <v>832</v>
      </c>
      <c r="B126" s="79" t="s">
        <v>833</v>
      </c>
      <c r="C126" s="76" t="s">
        <v>586</v>
      </c>
      <c r="D126" s="69">
        <v>3</v>
      </c>
      <c r="E126" s="67">
        <v>3</v>
      </c>
    </row>
    <row r="127" spans="1:5" ht="28.5">
      <c r="A127" s="91" t="s">
        <v>834</v>
      </c>
      <c r="B127" s="79" t="s">
        <v>835</v>
      </c>
      <c r="C127" s="76" t="s">
        <v>586</v>
      </c>
      <c r="D127" s="69">
        <v>58</v>
      </c>
      <c r="E127" s="67">
        <v>58</v>
      </c>
    </row>
    <row r="128" spans="1:5" ht="28.5">
      <c r="A128" s="91" t="s">
        <v>836</v>
      </c>
      <c r="B128" s="79" t="s">
        <v>837</v>
      </c>
      <c r="C128" s="76" t="s">
        <v>586</v>
      </c>
      <c r="D128" s="69" t="s">
        <v>1205</v>
      </c>
      <c r="E128" s="67">
        <v>13</v>
      </c>
    </row>
    <row r="129" spans="1:5" ht="42.75">
      <c r="A129" s="90" t="s">
        <v>838</v>
      </c>
      <c r="B129" s="92" t="s">
        <v>839</v>
      </c>
      <c r="C129" s="85" t="s">
        <v>586</v>
      </c>
      <c r="D129" s="69" t="s">
        <v>1206</v>
      </c>
      <c r="E129" s="67">
        <v>34</v>
      </c>
    </row>
    <row r="130" spans="1:5" ht="28.5">
      <c r="A130" s="90" t="s">
        <v>840</v>
      </c>
      <c r="B130" s="79" t="s">
        <v>841</v>
      </c>
      <c r="C130" s="85" t="s">
        <v>586</v>
      </c>
      <c r="D130" s="69" t="s">
        <v>1169</v>
      </c>
      <c r="E130" s="67">
        <v>4</v>
      </c>
    </row>
    <row r="131" spans="1:5" ht="28.5">
      <c r="A131" s="91" t="s">
        <v>842</v>
      </c>
      <c r="B131" s="79" t="s">
        <v>843</v>
      </c>
      <c r="C131" s="76" t="s">
        <v>586</v>
      </c>
      <c r="D131" s="69" t="s">
        <v>1206</v>
      </c>
      <c r="E131" s="67">
        <v>34</v>
      </c>
    </row>
    <row r="132" spans="1:5" ht="28.5">
      <c r="A132" s="91" t="s">
        <v>844</v>
      </c>
      <c r="B132" s="79" t="s">
        <v>845</v>
      </c>
      <c r="C132" s="76" t="s">
        <v>586</v>
      </c>
      <c r="D132" s="69" t="s">
        <v>1164</v>
      </c>
      <c r="E132" s="67">
        <v>5</v>
      </c>
    </row>
    <row r="133" spans="1:5" ht="42.75">
      <c r="A133" s="90" t="s">
        <v>846</v>
      </c>
      <c r="B133" s="92" t="s">
        <v>847</v>
      </c>
      <c r="C133" s="85" t="s">
        <v>586</v>
      </c>
      <c r="D133" s="69" t="s">
        <v>1207</v>
      </c>
      <c r="E133" s="67">
        <v>9</v>
      </c>
    </row>
    <row r="134" spans="1:5" ht="42.75">
      <c r="A134" s="90" t="s">
        <v>848</v>
      </c>
      <c r="B134" s="79" t="s">
        <v>849</v>
      </c>
      <c r="C134" s="85" t="s">
        <v>586</v>
      </c>
      <c r="D134" s="69"/>
    </row>
    <row r="135" spans="1:5" ht="57">
      <c r="A135" s="91" t="s">
        <v>850</v>
      </c>
      <c r="B135" s="79" t="s">
        <v>851</v>
      </c>
      <c r="C135" s="76" t="s">
        <v>586</v>
      </c>
      <c r="D135" s="69"/>
    </row>
    <row r="136" spans="1:5" ht="14.25">
      <c r="A136" s="91" t="s">
        <v>852</v>
      </c>
      <c r="B136" s="79" t="s">
        <v>853</v>
      </c>
      <c r="C136" s="76" t="s">
        <v>586</v>
      </c>
      <c r="D136" s="69"/>
    </row>
    <row r="137" spans="1:5" ht="28.5">
      <c r="A137" s="91" t="s">
        <v>854</v>
      </c>
      <c r="B137" s="79" t="s">
        <v>855</v>
      </c>
      <c r="C137" s="76" t="s">
        <v>586</v>
      </c>
      <c r="D137" s="69"/>
    </row>
    <row r="138" spans="1:5" ht="28.5">
      <c r="A138" s="91" t="s">
        <v>856</v>
      </c>
      <c r="B138" s="92" t="s">
        <v>857</v>
      </c>
      <c r="C138" s="76" t="s">
        <v>586</v>
      </c>
      <c r="D138" s="69"/>
    </row>
    <row r="139" spans="1:5" ht="28.5">
      <c r="A139" s="91" t="s">
        <v>858</v>
      </c>
      <c r="B139" s="79" t="s">
        <v>859</v>
      </c>
      <c r="C139" s="76" t="s">
        <v>586</v>
      </c>
      <c r="D139" s="69"/>
    </row>
    <row r="140" spans="1:5" ht="14.25">
      <c r="A140" s="91" t="s">
        <v>860</v>
      </c>
      <c r="B140" s="79" t="s">
        <v>861</v>
      </c>
      <c r="C140" s="76" t="s">
        <v>586</v>
      </c>
      <c r="D140" s="69"/>
    </row>
    <row r="141" spans="1:5" ht="42.75">
      <c r="A141" s="90" t="s">
        <v>862</v>
      </c>
      <c r="B141" s="79" t="s">
        <v>863</v>
      </c>
      <c r="C141" s="85" t="s">
        <v>586</v>
      </c>
      <c r="D141" s="69"/>
    </row>
    <row r="142" spans="1:5" ht="14.25">
      <c r="A142" s="91" t="s">
        <v>864</v>
      </c>
      <c r="B142" s="79" t="s">
        <v>865</v>
      </c>
      <c r="C142" s="76" t="s">
        <v>573</v>
      </c>
      <c r="D142" s="69"/>
    </row>
    <row r="143" spans="1:5" ht="42.75">
      <c r="A143" s="90" t="s">
        <v>866</v>
      </c>
      <c r="B143" s="79" t="s">
        <v>867</v>
      </c>
      <c r="C143" s="85" t="s">
        <v>586</v>
      </c>
      <c r="D143" s="69"/>
    </row>
    <row r="144" spans="1:5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 t="s">
        <v>1195</v>
      </c>
      <c r="E150" s="67">
        <v>3</v>
      </c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5" t="s">
        <v>1002</v>
      </c>
      <c r="C211" s="156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/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1208</v>
      </c>
      <c r="E221" s="67">
        <v>7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5" ht="57">
      <c r="A241" s="90" t="s">
        <v>1061</v>
      </c>
      <c r="B241" s="79" t="s">
        <v>1062</v>
      </c>
      <c r="C241" s="85" t="s">
        <v>586</v>
      </c>
      <c r="D241" s="69"/>
    </row>
    <row r="242" spans="1:5" ht="57">
      <c r="A242" s="90" t="s">
        <v>1063</v>
      </c>
      <c r="B242" s="79" t="s">
        <v>1064</v>
      </c>
      <c r="C242" s="85" t="s">
        <v>586</v>
      </c>
      <c r="D242" s="69"/>
    </row>
    <row r="243" spans="1:5" ht="28.5">
      <c r="A243" s="85" t="s">
        <v>1065</v>
      </c>
      <c r="B243" s="79" t="s">
        <v>1066</v>
      </c>
      <c r="C243" s="85" t="s">
        <v>573</v>
      </c>
      <c r="D243" s="69"/>
    </row>
    <row r="244" spans="1:5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5" ht="28.5">
      <c r="A245" s="85" t="s">
        <v>1069</v>
      </c>
      <c r="B245" s="77" t="s">
        <v>1070</v>
      </c>
      <c r="C245" s="85" t="s">
        <v>573</v>
      </c>
      <c r="D245" s="69"/>
    </row>
    <row r="246" spans="1:5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5" ht="45.75" customHeight="1">
      <c r="A247" s="76" t="s">
        <v>1073</v>
      </c>
      <c r="B247" s="79" t="s">
        <v>1074</v>
      </c>
      <c r="C247" s="76" t="s">
        <v>573</v>
      </c>
      <c r="D247" s="69" t="s">
        <v>1209</v>
      </c>
      <c r="E247" s="67">
        <f>5*2*1.1+7*3*1.1</f>
        <v>34.1</v>
      </c>
    </row>
    <row r="248" spans="1:5" ht="33.75" customHeight="1">
      <c r="A248" s="85" t="s">
        <v>1075</v>
      </c>
      <c r="B248" s="79" t="s">
        <v>1076</v>
      </c>
      <c r="C248" s="85" t="s">
        <v>573</v>
      </c>
      <c r="D248" s="69" t="s">
        <v>1210</v>
      </c>
      <c r="E248" s="67">
        <f>2*0.7*0.5+7*1*0.5</f>
        <v>4.2</v>
      </c>
    </row>
    <row r="249" spans="1:5" ht="34.35" customHeight="1">
      <c r="A249" s="85" t="s">
        <v>1077</v>
      </c>
      <c r="B249" s="79" t="s">
        <v>1078</v>
      </c>
      <c r="C249" s="85" t="s">
        <v>573</v>
      </c>
      <c r="D249" s="69" t="s">
        <v>1211</v>
      </c>
      <c r="E249" s="67">
        <f>1.5*0.5</f>
        <v>0.75</v>
      </c>
    </row>
    <row r="250" spans="1:5" ht="42.75">
      <c r="A250" s="85" t="s">
        <v>1079</v>
      </c>
      <c r="B250" s="86" t="s">
        <v>1080</v>
      </c>
      <c r="C250" s="85" t="s">
        <v>586</v>
      </c>
      <c r="D250" s="69"/>
    </row>
    <row r="251" spans="1:5" ht="14.25">
      <c r="A251" s="76" t="s">
        <v>1081</v>
      </c>
      <c r="B251" s="77" t="s">
        <v>1082</v>
      </c>
      <c r="C251" s="76" t="s">
        <v>586</v>
      </c>
      <c r="D251" s="69"/>
    </row>
    <row r="252" spans="1:5" ht="12.75" customHeight="1">
      <c r="A252" s="80" t="s">
        <v>1083</v>
      </c>
      <c r="B252" s="155" t="s">
        <v>1084</v>
      </c>
      <c r="C252" s="156"/>
      <c r="D252" s="69"/>
    </row>
    <row r="253" spans="1:5" ht="42.75">
      <c r="A253" s="85" t="s">
        <v>1085</v>
      </c>
      <c r="B253" s="79" t="s">
        <v>1086</v>
      </c>
      <c r="C253" s="85" t="s">
        <v>573</v>
      </c>
      <c r="D253" s="69"/>
    </row>
    <row r="254" spans="1:5" ht="71.25">
      <c r="A254" s="85" t="s">
        <v>1087</v>
      </c>
      <c r="B254" s="77" t="s">
        <v>1088</v>
      </c>
      <c r="C254" s="85" t="s">
        <v>586</v>
      </c>
      <c r="D254" s="69"/>
    </row>
    <row r="255" spans="1:5" ht="28.5">
      <c r="A255" s="76" t="s">
        <v>1089</v>
      </c>
      <c r="B255" s="79" t="s">
        <v>1090</v>
      </c>
      <c r="C255" s="76" t="s">
        <v>573</v>
      </c>
      <c r="D255" s="69"/>
    </row>
    <row r="256" spans="1:5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3599-69DB-4A9E-B44A-1C985A8E35F6}">
  <dimension ref="A1:T268"/>
  <sheetViews>
    <sheetView view="pageBreakPreview" topLeftCell="H1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1212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59" t="s">
        <v>1142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1213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71415.77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1125.8699999999999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05'!M12</f>
        <v>544.94000000000005</v>
      </c>
      <c r="L12" s="14">
        <f>'[1]Memória 06'!E5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05'!M13</f>
        <v>6</v>
      </c>
      <c r="L13" s="14">
        <f>'[1]Memória 06'!E6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05'!M14</f>
        <v>111.30000000000001</v>
      </c>
      <c r="L14" s="14">
        <f>'[1]Memória 06'!E7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05'!M15</f>
        <v>544.94000000000005</v>
      </c>
      <c r="L15" s="14">
        <f>'[1]Memória 06'!E8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05'!M16</f>
        <v>1</v>
      </c>
      <c r="L16" s="14">
        <f>'[1]Memória 06'!E9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05'!M17</f>
        <v>0</v>
      </c>
      <c r="L17" s="14">
        <f>'[1]Memória 06'!E10</f>
        <v>1</v>
      </c>
      <c r="M17" s="14">
        <f t="shared" si="2"/>
        <v>1</v>
      </c>
      <c r="N17" s="14">
        <f t="shared" si="4"/>
        <v>0</v>
      </c>
      <c r="O17" s="14">
        <f t="shared" si="5"/>
        <v>916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05'!M18</f>
        <v>0</v>
      </c>
      <c r="L18" s="14">
        <f>'[1]Memória 06'!E11</f>
        <v>1</v>
      </c>
      <c r="M18" s="14">
        <f t="shared" si="2"/>
        <v>1</v>
      </c>
      <c r="N18" s="14">
        <f t="shared" si="4"/>
        <v>0</v>
      </c>
      <c r="O18" s="14">
        <f t="shared" si="5"/>
        <v>209.87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05'!M19</f>
        <v>1</v>
      </c>
      <c r="L19" s="14">
        <f>'[1]Memória 06'!E12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f>'[1]BM 05'!M20</f>
        <v>0</v>
      </c>
      <c r="L20" s="14">
        <f>'[1]Memória 06'!E13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05'!M21</f>
        <v>44.18</v>
      </c>
      <c r="L21" s="14">
        <f>'[1]Memória 06'!E14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05'!M22</f>
        <v>0</v>
      </c>
      <c r="L22" s="14">
        <f>'[1]Memória 06'!E15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05'!M23</f>
        <v>45.17</v>
      </c>
      <c r="L23" s="14">
        <f>'[1]Memória 06'!E16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05'!M24</f>
        <v>8.6</v>
      </c>
      <c r="L24" s="14">
        <f>'[1]Memória 06'!E17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05'!M25</f>
        <v>260.39</v>
      </c>
      <c r="L25" s="14">
        <f>'[1]Memória 06'!E18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05'!M26</f>
        <v>195.8</v>
      </c>
      <c r="L26" s="14">
        <f>'[1]Memória 06'!E19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05'!M27</f>
        <v>142.6</v>
      </c>
      <c r="L27" s="14">
        <f>'[1]Memória 06'!E20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05'!M28</f>
        <v>499.79999999999995</v>
      </c>
      <c r="L28" s="14">
        <f>'[1]Memória 06'!E21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05'!M29</f>
        <v>452.70000000000005</v>
      </c>
      <c r="L29" s="14">
        <f>'[1]Memória 06'!E22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05'!M30</f>
        <v>17.5</v>
      </c>
      <c r="L30" s="14">
        <f>'[1]Memória 06'!E23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05'!M31</f>
        <v>10.1</v>
      </c>
      <c r="L31" s="14">
        <f>'[1]Memória 06'!E24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05'!M32</f>
        <v>25.52</v>
      </c>
      <c r="L32" s="14">
        <f>'[1]Memória 06'!E25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05'!M33</f>
        <v>25.52</v>
      </c>
      <c r="L33" s="14">
        <f>'[1]Memória 06'!E26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05'!M34</f>
        <v>107.48</v>
      </c>
      <c r="L34" s="14">
        <f>'[1]Memória 06'!E27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05'!M35</f>
        <v>0</v>
      </c>
      <c r="L35" s="14">
        <f>'[1]Memória 06'!E28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05'!M36</f>
        <v>0</v>
      </c>
      <c r="L36" s="14">
        <f>'[1]Memória 06'!E29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14">
        <f>'[1]BM 05'!M37</f>
        <v>0</v>
      </c>
      <c r="L37" s="14">
        <f>'[1]Memória 06'!E30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05'!M38</f>
        <v>872.7</v>
      </c>
      <c r="L38" s="14">
        <f>'[1]Memória 06'!E31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05'!M39</f>
        <v>85.800000000000011</v>
      </c>
      <c r="L39" s="14">
        <f>'[1]Memória 06'!E32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05'!M40</f>
        <v>930.90000000000009</v>
      </c>
      <c r="L40" s="14">
        <f>'[1]Memória 06'!E33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05'!M41</f>
        <v>980.40000000000009</v>
      </c>
      <c r="L41" s="14">
        <f>'[1]Memória 06'!E34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05'!M42</f>
        <v>427.5</v>
      </c>
      <c r="L42" s="14">
        <f>'[1]Memória 06'!E35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05'!M43</f>
        <v>368</v>
      </c>
      <c r="L43" s="14">
        <f>'[1]Memória 06'!E36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05'!M44</f>
        <v>97</v>
      </c>
      <c r="L44" s="14">
        <f>'[1]Memória 06'!E37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05'!M45</f>
        <v>678.66000000000008</v>
      </c>
      <c r="L45" s="14">
        <f>'[1]Memória 06'!E38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05'!M46</f>
        <v>48.93</v>
      </c>
      <c r="L46" s="14">
        <f>'[1]Memória 06'!E39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05'!M47</f>
        <v>48.93</v>
      </c>
      <c r="L47" s="14">
        <f>'[1]Memória 06'!E40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05'!M48</f>
        <v>281</v>
      </c>
      <c r="L48" s="14">
        <f>'[1]Memória 06'!E41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05'!M49</f>
        <v>0</v>
      </c>
      <c r="L49" s="14">
        <f>'[1]Memória 06'!E42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14">
        <f>'[1]BM 05'!M50</f>
        <v>0</v>
      </c>
      <c r="L50" s="14">
        <f>'[1]Memória 06'!E43</f>
        <v>0</v>
      </c>
      <c r="M50" s="31"/>
      <c r="N50" s="31">
        <f t="shared" ref="N50:Q50" si="14">SUM(N51:N57)</f>
        <v>51720.41</v>
      </c>
      <c r="O50" s="31">
        <f t="shared" si="14"/>
        <v>3464.54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05'!M51</f>
        <v>852.68</v>
      </c>
      <c r="L51" s="14">
        <f>'[1]Memória 06'!E44</f>
        <v>17.399100000000001</v>
      </c>
      <c r="M51" s="14">
        <f t="shared" si="2"/>
        <v>870.07909999999993</v>
      </c>
      <c r="N51" s="14">
        <f t="shared" si="4"/>
        <v>49082.14</v>
      </c>
      <c r="O51" s="14">
        <f t="shared" si="5"/>
        <v>1001.53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05'!M52</f>
        <v>15.97</v>
      </c>
      <c r="L52" s="14">
        <f>'[1]Memória 06'!E45</f>
        <v>5.9299999999999979</v>
      </c>
      <c r="M52" s="14">
        <f t="shared" si="2"/>
        <v>21.9</v>
      </c>
      <c r="N52" s="14">
        <f t="shared" si="4"/>
        <v>441.94</v>
      </c>
      <c r="O52" s="14">
        <f t="shared" si="5"/>
        <v>164.1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05'!M53</f>
        <v>5.84</v>
      </c>
      <c r="L53" s="14">
        <f>'[1]Memória 06'!E46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05'!M54</f>
        <v>5.7</v>
      </c>
      <c r="L54" s="14">
        <f>'[1]Memória 06'!E47</f>
        <v>7.2</v>
      </c>
      <c r="M54" s="14">
        <f t="shared" si="2"/>
        <v>12.9</v>
      </c>
      <c r="N54" s="14">
        <f t="shared" si="4"/>
        <v>215.66</v>
      </c>
      <c r="O54" s="14">
        <f t="shared" si="5"/>
        <v>272.42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05'!M55</f>
        <v>34.5</v>
      </c>
      <c r="L55" s="14">
        <f>'[1]Memória 06'!E48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05'!M56</f>
        <v>0</v>
      </c>
      <c r="L56" s="14">
        <f>'[1]Memória 06'!E49</f>
        <v>12.9</v>
      </c>
      <c r="M56" s="14">
        <f t="shared" si="2"/>
        <v>12.9</v>
      </c>
      <c r="N56" s="14">
        <f t="shared" si="4"/>
        <v>0</v>
      </c>
      <c r="O56" s="14">
        <f t="shared" si="5"/>
        <v>478.55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05'!M57</f>
        <v>0</v>
      </c>
      <c r="L57" s="14">
        <f>'[1]Memória 06'!E50</f>
        <v>34.6</v>
      </c>
      <c r="M57" s="14">
        <f t="shared" si="2"/>
        <v>34.6</v>
      </c>
      <c r="N57" s="14">
        <f t="shared" si="4"/>
        <v>0</v>
      </c>
      <c r="O57" s="14">
        <f t="shared" si="5"/>
        <v>1547.94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14">
        <f>'[1]BM 05'!M58</f>
        <v>0</v>
      </c>
      <c r="L58" s="14">
        <f>'[1]Memória 06'!E51</f>
        <v>0</v>
      </c>
      <c r="M58" s="31"/>
      <c r="N58" s="31">
        <f t="shared" ref="N58:Q58" si="17">SUM(N59:N69)</f>
        <v>43868.160000000003</v>
      </c>
      <c r="O58" s="31">
        <f t="shared" si="17"/>
        <v>12590.02</v>
      </c>
      <c r="P58" s="31">
        <f t="shared" si="17"/>
        <v>56458.189999999995</v>
      </c>
      <c r="Q58" s="31">
        <f t="shared" si="17"/>
        <v>68242.700769999996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05'!M59</f>
        <v>1516.15</v>
      </c>
      <c r="L59" s="14">
        <f>'[1]Memória 06'!E52</f>
        <v>148.07999999999998</v>
      </c>
      <c r="M59" s="14">
        <f t="shared" si="2"/>
        <v>1664.23</v>
      </c>
      <c r="N59" s="14">
        <f t="shared" si="4"/>
        <v>7066.79</v>
      </c>
      <c r="O59" s="14">
        <f t="shared" si="5"/>
        <v>690.2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05'!M60</f>
        <v>1516.15</v>
      </c>
      <c r="L60" s="14">
        <f>'[1]Memória 06'!E53</f>
        <v>148.07999999999998</v>
      </c>
      <c r="M60" s="14">
        <f t="shared" si="2"/>
        <v>1664.23</v>
      </c>
      <c r="N60" s="14">
        <f t="shared" si="4"/>
        <v>36801.370000000003</v>
      </c>
      <c r="O60" s="14">
        <f t="shared" si="5"/>
        <v>3594.33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05'!M61</f>
        <v>0</v>
      </c>
      <c r="L61" s="14">
        <f>'[1]Memória 06'!E54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05'!M62</f>
        <v>0</v>
      </c>
      <c r="L62" s="14">
        <f>'[1]Memória 06'!E55</f>
        <v>1664.23</v>
      </c>
      <c r="M62" s="14">
        <f t="shared" si="2"/>
        <v>1664.23</v>
      </c>
      <c r="N62" s="14">
        <f t="shared" si="4"/>
        <v>0</v>
      </c>
      <c r="O62" s="14">
        <f t="shared" si="5"/>
        <v>3369.84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05'!M63</f>
        <v>0</v>
      </c>
      <c r="L63" s="14">
        <f>'[1]Memória 06'!E56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05'!M64</f>
        <v>0</v>
      </c>
      <c r="L64" s="14">
        <f>'[1]Memória 06'!E57</f>
        <v>468.07499999999999</v>
      </c>
      <c r="M64" s="14">
        <f t="shared" si="2"/>
        <v>468.07499999999999</v>
      </c>
      <c r="N64" s="14">
        <f t="shared" si="4"/>
        <v>0</v>
      </c>
      <c r="O64" s="14">
        <f t="shared" si="5"/>
        <v>4935.6499999999996</v>
      </c>
      <c r="P64" s="23">
        <f t="shared" si="6"/>
        <v>4935.6499999999996</v>
      </c>
      <c r="Q64" s="14">
        <f t="shared" si="7"/>
        <v>4935.6585670000004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05'!M65</f>
        <v>0</v>
      </c>
      <c r="L65" s="14">
        <f>'[1]Memória 06'!E58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05'!M66</f>
        <v>0</v>
      </c>
      <c r="L66" s="14">
        <f>'[1]Memória 06'!E59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05'!M67</f>
        <v>0</v>
      </c>
      <c r="L67" s="14">
        <f>'[1]Memória 06'!E60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05'!M68</f>
        <v>0</v>
      </c>
      <c r="L68" s="14">
        <f>'[1]Memória 06'!E61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05'!M69</f>
        <v>0</v>
      </c>
      <c r="L69" s="14">
        <f>'[1]Memória 06'!E62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14">
        <f>'[1]BM 05'!M70</f>
        <v>0</v>
      </c>
      <c r="L70" s="14">
        <f>'[1]Memória 06'!E63</f>
        <v>0</v>
      </c>
      <c r="M70" s="31"/>
      <c r="N70" s="31">
        <f t="shared" ref="N70:Q70" si="20">SUM(N71:N74)</f>
        <v>11507.62</v>
      </c>
      <c r="O70" s="31">
        <f t="shared" si="20"/>
        <v>2330.59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05'!M71</f>
        <v>0</v>
      </c>
      <c r="L71" s="14">
        <f>'[1]Memória 06'!E64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05'!M72</f>
        <v>244.09</v>
      </c>
      <c r="L72" s="14">
        <f>'[1]Memória 06'!E65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05'!M73</f>
        <v>0</v>
      </c>
      <c r="L73" s="14">
        <f>'[1]Memória 06'!E66</f>
        <v>73.319999999999993</v>
      </c>
      <c r="M73" s="14">
        <f t="shared" si="2"/>
        <v>73.319999999999993</v>
      </c>
      <c r="N73" s="14">
        <f t="shared" si="4"/>
        <v>0</v>
      </c>
      <c r="O73" s="14">
        <f t="shared" si="5"/>
        <v>2330.59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05'!M74</f>
        <v>0</v>
      </c>
      <c r="L74" s="14">
        <f>'[1]Memória 06'!E67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14">
        <f>'[1]BM 05'!M75</f>
        <v>0</v>
      </c>
      <c r="L75" s="14">
        <f>'[1]Memória 06'!E68</f>
        <v>0</v>
      </c>
      <c r="M75" s="31"/>
      <c r="N75" s="31">
        <f t="shared" ref="N75:Q75" si="23">SUM(N77:N93)</f>
        <v>17352.91</v>
      </c>
      <c r="O75" s="31">
        <f t="shared" si="23"/>
        <v>13357.58</v>
      </c>
      <c r="P75" s="31">
        <f t="shared" si="23"/>
        <v>30710.489999999998</v>
      </c>
      <c r="Q75" s="31">
        <f t="shared" si="23"/>
        <v>42369.417912450001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05'!M76</f>
        <v>0</v>
      </c>
      <c r="L76" s="14">
        <f>'[1]Memória 06'!E69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05'!M77</f>
        <v>0</v>
      </c>
      <c r="L77" s="14">
        <f>'[1]Memória 06'!E70</f>
        <v>88.73</v>
      </c>
      <c r="M77" s="14">
        <f t="shared" si="24"/>
        <v>88.73</v>
      </c>
      <c r="N77" s="14">
        <f t="shared" ref="N77:N140" si="26">ROUND(K77*F77,2)</f>
        <v>0</v>
      </c>
      <c r="O77" s="14">
        <f t="shared" ref="O77:O140" si="27">ROUND(L77*F77,2)</f>
        <v>4049.84</v>
      </c>
      <c r="P77" s="23">
        <f t="shared" ref="P77:P140" si="28">ROUND(M77*F77,2)</f>
        <v>4049.84</v>
      </c>
      <c r="Q77" s="14">
        <f t="shared" ref="Q77:Q140" si="29">J77-P77</f>
        <v>4049.8319104000002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05'!M78</f>
        <v>0</v>
      </c>
      <c r="L78" s="14">
        <f>'[1]Memória 06'!E71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05'!M79</f>
        <v>0</v>
      </c>
      <c r="L79" s="14">
        <f>'[1]Memória 06'!E72</f>
        <v>24.22</v>
      </c>
      <c r="M79" s="14">
        <f t="shared" si="24"/>
        <v>24.22</v>
      </c>
      <c r="N79" s="14">
        <f t="shared" si="26"/>
        <v>0</v>
      </c>
      <c r="O79" s="14">
        <f t="shared" si="27"/>
        <v>452.79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05'!M80</f>
        <v>0</v>
      </c>
      <c r="L80" s="14">
        <f>'[1]Memória 06'!E73</f>
        <v>24.22</v>
      </c>
      <c r="M80" s="14">
        <f t="shared" si="24"/>
        <v>24.22</v>
      </c>
      <c r="N80" s="14">
        <f t="shared" si="26"/>
        <v>0</v>
      </c>
      <c r="O80" s="14">
        <f t="shared" si="27"/>
        <v>1413.28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05'!M81</f>
        <v>0</v>
      </c>
      <c r="L81" s="14">
        <f>'[1]Memória 06'!E74</f>
        <v>24.22</v>
      </c>
      <c r="M81" s="14">
        <f t="shared" si="24"/>
        <v>24.22</v>
      </c>
      <c r="N81" s="14">
        <f t="shared" si="26"/>
        <v>0</v>
      </c>
      <c r="O81" s="14">
        <f t="shared" si="27"/>
        <v>781.28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05'!M82</f>
        <v>0</v>
      </c>
      <c r="L82" s="14">
        <f>'[1]Memória 06'!E75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05'!M83</f>
        <v>0</v>
      </c>
      <c r="L83" s="14">
        <f>'[1]Memória 06'!E76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05'!M84</f>
        <v>0</v>
      </c>
      <c r="L84" s="14">
        <f>'[1]Memória 06'!E77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05'!M85</f>
        <v>0</v>
      </c>
      <c r="L85" s="14">
        <f>'[1]Memória 06'!E78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1215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05'!M86</f>
        <v>0</v>
      </c>
      <c r="L86" s="14">
        <f>'[1]Memória 06'!E79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05'!M87</f>
        <v>0</v>
      </c>
      <c r="L87" s="14">
        <f>'[1]Memória 06'!E80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05'!M88</f>
        <v>12.02</v>
      </c>
      <c r="L88" s="14">
        <f>'[1]Memória 06'!E81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05'!M89</f>
        <v>240.47</v>
      </c>
      <c r="L89" s="14">
        <f>'[1]Memória 06'!E82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05'!M90</f>
        <v>240.47</v>
      </c>
      <c r="L90" s="14">
        <f>'[1]Memória 06'!E83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05'!M91</f>
        <v>240.47</v>
      </c>
      <c r="L91" s="14">
        <f>'[1]Memória 06'!E84</f>
        <v>255.61999999999998</v>
      </c>
      <c r="M91" s="14">
        <f t="shared" si="24"/>
        <v>496.09</v>
      </c>
      <c r="N91" s="14">
        <f t="shared" si="26"/>
        <v>6265.64</v>
      </c>
      <c r="O91" s="14">
        <f t="shared" si="27"/>
        <v>6660.39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05'!M92</f>
        <v>0</v>
      </c>
      <c r="L92" s="14">
        <f>'[1]Memória 06'!E85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05'!M93</f>
        <v>0</v>
      </c>
      <c r="L93" s="14">
        <f>'[1]Memória 06'!E86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05'!M94</f>
        <v>0</v>
      </c>
      <c r="L94" s="14">
        <f>'[1]Memória 06'!E87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14">
        <f>'[1]BM 05'!M95</f>
        <v>0</v>
      </c>
      <c r="L95" s="14">
        <f>'[1]Memória 06'!E88</f>
        <v>0</v>
      </c>
      <c r="M95" s="54"/>
      <c r="N95" s="31">
        <f t="shared" ref="N95:Q95" si="32">SUM(N96:N164)</f>
        <v>14243.27</v>
      </c>
      <c r="O95" s="31">
        <f t="shared" si="32"/>
        <v>170.52</v>
      </c>
      <c r="P95" s="31">
        <f t="shared" si="32"/>
        <v>14413.79</v>
      </c>
      <c r="Q95" s="31">
        <f t="shared" si="32"/>
        <v>25560.831597550001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05'!M96</f>
        <v>1</v>
      </c>
      <c r="L96" s="14">
        <f>'[1]Memória 06'!E89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05'!M97</f>
        <v>2</v>
      </c>
      <c r="L97" s="14">
        <f>'[1]Memória 06'!E90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05'!M98</f>
        <v>7</v>
      </c>
      <c r="L98" s="14">
        <f>'[1]Memória 06'!E91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05'!M99</f>
        <v>17</v>
      </c>
      <c r="L99" s="14">
        <f>'[1]Memória 06'!E92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05'!M100</f>
        <v>15</v>
      </c>
      <c r="L100" s="14">
        <f>'[1]Memória 06'!E93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05'!M101</f>
        <v>17</v>
      </c>
      <c r="L101" s="14">
        <f>'[1]Memória 06'!E94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05'!M102</f>
        <v>11</v>
      </c>
      <c r="L102" s="14">
        <f>'[1]Memória 06'!E95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05'!M103</f>
        <v>9</v>
      </c>
      <c r="L103" s="14">
        <f>'[1]Memória 06'!E96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05'!M104</f>
        <v>16</v>
      </c>
      <c r="L104" s="14">
        <f>'[1]Memória 06'!E97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05'!M105</f>
        <v>26</v>
      </c>
      <c r="L105" s="14">
        <f>'[1]Memória 06'!E98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05'!M106</f>
        <v>19</v>
      </c>
      <c r="L106" s="14">
        <f>'[1]Memória 06'!E99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05'!M107</f>
        <v>10</v>
      </c>
      <c r="L107" s="14">
        <f>'[1]Memória 06'!E100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05'!M108</f>
        <v>12</v>
      </c>
      <c r="L108" s="14">
        <f>'[1]Memória 06'!E101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05'!M109</f>
        <v>5</v>
      </c>
      <c r="L109" s="14">
        <f>'[1]Memória 06'!E102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05'!M110</f>
        <v>2</v>
      </c>
      <c r="L110" s="14">
        <f>'[1]Memória 06'!E103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05'!M111</f>
        <v>12</v>
      </c>
      <c r="L111" s="14">
        <f>'[1]Memória 06'!E104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05'!M112</f>
        <v>16</v>
      </c>
      <c r="L112" s="14">
        <f>'[1]Memória 06'!E105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05'!M113</f>
        <v>10</v>
      </c>
      <c r="L113" s="14">
        <f>'[1]Memória 06'!E106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05'!M114</f>
        <v>55</v>
      </c>
      <c r="L114" s="14">
        <f>'[1]Memória 06'!E107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05'!M115</f>
        <v>37</v>
      </c>
      <c r="L115" s="14">
        <f>'[1]Memória 06'!E108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05'!M116</f>
        <v>73</v>
      </c>
      <c r="L116" s="14">
        <f>'[1]Memória 06'!E109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05'!M117</f>
        <v>1</v>
      </c>
      <c r="L117" s="14">
        <f>'[1]Memória 06'!E110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05'!M118</f>
        <v>4</v>
      </c>
      <c r="L118" s="14">
        <f>'[1]Memória 06'!E111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05'!M119</f>
        <v>8</v>
      </c>
      <c r="L119" s="14">
        <f>'[1]Memória 06'!E112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05'!M120</f>
        <v>5</v>
      </c>
      <c r="L120" s="14">
        <f>'[1]Memória 06'!E113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05'!M121</f>
        <v>2</v>
      </c>
      <c r="L121" s="14">
        <f>'[1]Memória 06'!E114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05'!M122</f>
        <v>8</v>
      </c>
      <c r="L122" s="14">
        <f>'[1]Memória 06'!E115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05'!M123</f>
        <v>1</v>
      </c>
      <c r="L123" s="14">
        <f>'[1]Memória 06'!E116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05'!M124</f>
        <v>28.67</v>
      </c>
      <c r="L124" s="14">
        <f>'[1]Memória 06'!E117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05'!M125</f>
        <v>35.71</v>
      </c>
      <c r="L125" s="14">
        <f>'[1]Memória 06'!E118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05'!M126</f>
        <v>28.66</v>
      </c>
      <c r="L126" s="14">
        <f>'[1]Memória 06'!E119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05'!M127</f>
        <v>61.87</v>
      </c>
      <c r="L127" s="14">
        <f>'[1]Memória 06'!E120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05'!M128</f>
        <v>135</v>
      </c>
      <c r="L128" s="14">
        <f>'[1]Memória 06'!E121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05'!M129</f>
        <v>36.85</v>
      </c>
      <c r="L129" s="14">
        <f>'[1]Memória 06'!E122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05'!M130</f>
        <v>5</v>
      </c>
      <c r="L130" s="14">
        <f>'[1]Memória 06'!E123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05'!M131</f>
        <v>5</v>
      </c>
      <c r="L131" s="14">
        <f>'[1]Memória 06'!E124</f>
        <v>5</v>
      </c>
      <c r="M131" s="14">
        <f t="shared" si="24"/>
        <v>10</v>
      </c>
      <c r="N131" s="14">
        <f t="shared" si="26"/>
        <v>170.52</v>
      </c>
      <c r="O131" s="14">
        <f t="shared" si="27"/>
        <v>170.52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05'!M132</f>
        <v>7</v>
      </c>
      <c r="L132" s="14">
        <f>'[1]Memória 06'!E125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05'!M133</f>
        <v>3</v>
      </c>
      <c r="L133" s="14">
        <f>'[1]Memória 06'!E126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05'!M134</f>
        <v>58</v>
      </c>
      <c r="L134" s="14">
        <f>'[1]Memória 06'!E127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05'!M135</f>
        <v>13</v>
      </c>
      <c r="L135" s="14">
        <f>'[1]Memória 06'!E128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05'!M136</f>
        <v>34</v>
      </c>
      <c r="L136" s="14">
        <f>'[1]Memória 06'!E129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05'!M137</f>
        <v>4</v>
      </c>
      <c r="L137" s="14">
        <f>'[1]Memória 06'!E130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05'!M138</f>
        <v>34</v>
      </c>
      <c r="L138" s="14">
        <f>'[1]Memória 06'!E131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05'!M139</f>
        <v>5</v>
      </c>
      <c r="L139" s="14">
        <f>'[1]Memória 06'!E132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05'!M140</f>
        <v>9</v>
      </c>
      <c r="L140" s="14">
        <f>'[1]Memória 06'!E133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05'!M141</f>
        <v>0</v>
      </c>
      <c r="L141" s="14">
        <f>'[1]Memória 06'!E134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05'!M142</f>
        <v>0</v>
      </c>
      <c r="L142" s="14">
        <f>'[1]Memória 06'!E135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05'!M143</f>
        <v>0</v>
      </c>
      <c r="L143" s="14">
        <f>'[1]Memória 06'!E136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05'!M144</f>
        <v>0</v>
      </c>
      <c r="L144" s="14">
        <f>'[1]Memória 06'!E137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05'!M145</f>
        <v>0</v>
      </c>
      <c r="L145" s="14">
        <f>'[1]Memória 06'!E138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05'!M146</f>
        <v>0</v>
      </c>
      <c r="L146" s="14">
        <f>'[1]Memória 06'!E139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05'!M147</f>
        <v>0</v>
      </c>
      <c r="L147" s="14">
        <f>'[1]Memória 06'!E140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05'!M148</f>
        <v>0</v>
      </c>
      <c r="L148" s="14">
        <f>'[1]Memória 06'!E141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05'!M149</f>
        <v>0</v>
      </c>
      <c r="L149" s="14">
        <f>'[1]Memória 06'!E142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05'!M150</f>
        <v>0</v>
      </c>
      <c r="L150" s="14">
        <f>'[1]Memória 06'!E143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05'!M151</f>
        <v>0</v>
      </c>
      <c r="L151" s="14">
        <f>'[1]Memória 06'!E144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05'!M152</f>
        <v>0</v>
      </c>
      <c r="L152" s="14">
        <f>'[1]Memória 06'!E145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05'!M153</f>
        <v>0</v>
      </c>
      <c r="L153" s="14">
        <f>'[1]Memória 06'!E146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05'!M154</f>
        <v>0</v>
      </c>
      <c r="L154" s="14">
        <f>'[1]Memória 06'!E147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05'!M155</f>
        <v>0</v>
      </c>
      <c r="L155" s="14">
        <f>'[1]Memória 06'!E148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05'!M156</f>
        <v>0</v>
      </c>
      <c r="L156" s="14">
        <f>'[1]Memória 06'!E149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05'!M157</f>
        <v>3</v>
      </c>
      <c r="L157" s="14">
        <f>'[1]Memória 06'!E150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05'!M158</f>
        <v>0</v>
      </c>
      <c r="L158" s="14">
        <f>'[1]Memória 06'!E151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05'!M159</f>
        <v>0</v>
      </c>
      <c r="L159" s="14">
        <f>'[1]Memória 06'!E152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05'!M160</f>
        <v>0</v>
      </c>
      <c r="L160" s="14">
        <f>'[1]Memória 06'!E153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05'!M161</f>
        <v>0</v>
      </c>
      <c r="L161" s="14">
        <f>'[1]Memória 06'!E154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05'!M162</f>
        <v>0</v>
      </c>
      <c r="L162" s="14">
        <f>'[1]Memória 06'!E155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05'!M163</f>
        <v>0</v>
      </c>
      <c r="L163" s="14">
        <f>'[1]Memória 06'!E156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05'!M164</f>
        <v>0</v>
      </c>
      <c r="L164" s="14">
        <f>'[1]Memória 06'!E157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14">
        <f>'[1]BM 05'!M165</f>
        <v>0</v>
      </c>
      <c r="L165" s="14">
        <f>'[1]Memória 06'!E158</f>
        <v>0</v>
      </c>
      <c r="M165" s="54"/>
      <c r="N165" s="31">
        <f t="shared" ref="N165:Q165" si="43">SUM(N166:N217)</f>
        <v>0</v>
      </c>
      <c r="O165" s="31">
        <f t="shared" si="43"/>
        <v>17783.240000000002</v>
      </c>
      <c r="P165" s="31">
        <f t="shared" si="43"/>
        <v>17783.240000000002</v>
      </c>
      <c r="Q165" s="31">
        <f t="shared" si="43"/>
        <v>9798.4326180999997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05'!M166</f>
        <v>0</v>
      </c>
      <c r="L166" s="14">
        <f>'[1]Memória 06'!E159</f>
        <v>114</v>
      </c>
      <c r="M166" s="14">
        <f t="shared" si="35"/>
        <v>114</v>
      </c>
      <c r="N166" s="14">
        <f t="shared" si="37"/>
        <v>0</v>
      </c>
      <c r="O166" s="14">
        <f t="shared" si="38"/>
        <v>724.44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05'!M167</f>
        <v>0</v>
      </c>
      <c r="L167" s="14">
        <f>'[1]Memória 06'!E160</f>
        <v>2</v>
      </c>
      <c r="M167" s="14">
        <f t="shared" si="35"/>
        <v>2</v>
      </c>
      <c r="N167" s="14">
        <f t="shared" si="37"/>
        <v>0</v>
      </c>
      <c r="O167" s="14">
        <f t="shared" si="38"/>
        <v>33.950000000000003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05'!M168</f>
        <v>0</v>
      </c>
      <c r="L168" s="14">
        <f>'[1]Memória 06'!E161</f>
        <v>9</v>
      </c>
      <c r="M168" s="14">
        <f t="shared" si="35"/>
        <v>9</v>
      </c>
      <c r="N168" s="14">
        <f t="shared" si="37"/>
        <v>0</v>
      </c>
      <c r="O168" s="14">
        <f t="shared" si="38"/>
        <v>113.35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05'!M169</f>
        <v>0</v>
      </c>
      <c r="L169" s="14">
        <f>'[1]Memória 06'!E162</f>
        <v>47</v>
      </c>
      <c r="M169" s="14">
        <f t="shared" si="35"/>
        <v>47</v>
      </c>
      <c r="N169" s="14">
        <f t="shared" si="37"/>
        <v>0</v>
      </c>
      <c r="O169" s="14">
        <f t="shared" si="38"/>
        <v>519.54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05'!M170</f>
        <v>0</v>
      </c>
      <c r="L170" s="14">
        <f>'[1]Memória 06'!E163</f>
        <v>173.77</v>
      </c>
      <c r="M170" s="14">
        <f t="shared" si="35"/>
        <v>173.77</v>
      </c>
      <c r="N170" s="14">
        <f t="shared" si="37"/>
        <v>0</v>
      </c>
      <c r="O170" s="14">
        <f t="shared" si="38"/>
        <v>1358.76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05'!M171</f>
        <v>0</v>
      </c>
      <c r="L171" s="14">
        <f>'[1]Memória 06'!E164</f>
        <v>18.05</v>
      </c>
      <c r="M171" s="14">
        <f t="shared" si="35"/>
        <v>18.05</v>
      </c>
      <c r="N171" s="14">
        <f t="shared" si="37"/>
        <v>0</v>
      </c>
      <c r="O171" s="14">
        <f t="shared" si="38"/>
        <v>165.96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05'!M172</f>
        <v>0</v>
      </c>
      <c r="L172" s="14">
        <f>'[1]Memória 06'!E165</f>
        <v>6</v>
      </c>
      <c r="M172" s="14">
        <f t="shared" si="35"/>
        <v>6</v>
      </c>
      <c r="N172" s="14">
        <f t="shared" si="37"/>
        <v>0</v>
      </c>
      <c r="O172" s="14">
        <f t="shared" si="38"/>
        <v>35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05'!M173</f>
        <v>0</v>
      </c>
      <c r="L173" s="14">
        <f>'[1]Memória 06'!E166</f>
        <v>68</v>
      </c>
      <c r="M173" s="14">
        <f t="shared" si="35"/>
        <v>68</v>
      </c>
      <c r="N173" s="14">
        <f t="shared" si="37"/>
        <v>0</v>
      </c>
      <c r="O173" s="14">
        <f t="shared" si="38"/>
        <v>838.27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05'!M174</f>
        <v>0</v>
      </c>
      <c r="L174" s="14">
        <f>'[1]Memória 06'!E167</f>
        <v>173.77</v>
      </c>
      <c r="M174" s="14">
        <f t="shared" si="35"/>
        <v>173.77</v>
      </c>
      <c r="N174" s="14">
        <f t="shared" si="37"/>
        <v>0</v>
      </c>
      <c r="O174" s="14">
        <f t="shared" si="38"/>
        <v>1737.17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05'!M175</f>
        <v>0</v>
      </c>
      <c r="L175" s="14">
        <f>'[1]Memória 06'!E168</f>
        <v>34.729999999999997</v>
      </c>
      <c r="M175" s="14">
        <f t="shared" si="35"/>
        <v>34.729999999999997</v>
      </c>
      <c r="N175" s="14">
        <f t="shared" si="37"/>
        <v>0</v>
      </c>
      <c r="O175" s="14">
        <f t="shared" si="38"/>
        <v>364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05'!M176</f>
        <v>0</v>
      </c>
      <c r="L176" s="14">
        <f>'[1]Memória 06'!E169</f>
        <v>10</v>
      </c>
      <c r="M176" s="14">
        <f t="shared" si="35"/>
        <v>10</v>
      </c>
      <c r="N176" s="14">
        <f t="shared" si="37"/>
        <v>0</v>
      </c>
      <c r="O176" s="14">
        <f t="shared" si="38"/>
        <v>91.44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05'!M177</f>
        <v>0</v>
      </c>
      <c r="L177" s="14">
        <f>'[1]Memória 06'!E170</f>
        <v>20</v>
      </c>
      <c r="M177" s="14">
        <f t="shared" si="35"/>
        <v>20</v>
      </c>
      <c r="N177" s="14">
        <f t="shared" si="37"/>
        <v>0</v>
      </c>
      <c r="O177" s="14">
        <f t="shared" si="38"/>
        <v>141.36000000000001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05'!M178</f>
        <v>0</v>
      </c>
      <c r="L178" s="14">
        <f>'[1]Memória 06'!E171</f>
        <v>94</v>
      </c>
      <c r="M178" s="14">
        <f t="shared" si="35"/>
        <v>94</v>
      </c>
      <c r="N178" s="14">
        <f t="shared" si="37"/>
        <v>0</v>
      </c>
      <c r="O178" s="14">
        <f t="shared" si="38"/>
        <v>503.97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05'!M179</f>
        <v>0</v>
      </c>
      <c r="L179" s="14">
        <f>'[1]Memória 06'!E172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05'!M180</f>
        <v>0</v>
      </c>
      <c r="L180" s="14">
        <f>'[1]Memória 06'!E173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05'!M181</f>
        <v>0</v>
      </c>
      <c r="L181" s="14">
        <f>'[1]Memória 06'!E174</f>
        <v>56</v>
      </c>
      <c r="M181" s="14">
        <f t="shared" si="35"/>
        <v>56</v>
      </c>
      <c r="N181" s="14">
        <f t="shared" si="37"/>
        <v>0</v>
      </c>
      <c r="O181" s="14">
        <f t="shared" si="38"/>
        <v>1245.18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05'!M182</f>
        <v>0</v>
      </c>
      <c r="L182" s="14">
        <f>'[1]Memória 06'!E175</f>
        <v>7</v>
      </c>
      <c r="M182" s="14">
        <f t="shared" si="35"/>
        <v>7</v>
      </c>
      <c r="N182" s="14">
        <f t="shared" si="37"/>
        <v>0</v>
      </c>
      <c r="O182" s="14">
        <f t="shared" si="38"/>
        <v>208.51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05'!M183</f>
        <v>0</v>
      </c>
      <c r="L183" s="14">
        <f>'[1]Memória 06'!E176</f>
        <v>2</v>
      </c>
      <c r="M183" s="14">
        <f t="shared" si="35"/>
        <v>2</v>
      </c>
      <c r="N183" s="14">
        <f t="shared" si="37"/>
        <v>0</v>
      </c>
      <c r="O183" s="14">
        <f t="shared" si="38"/>
        <v>107.64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05'!M184</f>
        <v>0</v>
      </c>
      <c r="L184" s="14">
        <f>'[1]Memória 06'!E177</f>
        <v>17</v>
      </c>
      <c r="M184" s="14">
        <f t="shared" si="35"/>
        <v>17</v>
      </c>
      <c r="N184" s="14">
        <f t="shared" si="37"/>
        <v>0</v>
      </c>
      <c r="O184" s="14">
        <f t="shared" si="38"/>
        <v>319.55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05'!M185</f>
        <v>0</v>
      </c>
      <c r="L185" s="14">
        <f>'[1]Memória 06'!E178</f>
        <v>38</v>
      </c>
      <c r="M185" s="14">
        <f t="shared" si="35"/>
        <v>38</v>
      </c>
      <c r="N185" s="14">
        <f t="shared" si="37"/>
        <v>0</v>
      </c>
      <c r="O185" s="14">
        <f t="shared" si="38"/>
        <v>232.29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05'!M186</f>
        <v>0</v>
      </c>
      <c r="L186" s="14">
        <f>'[1]Memória 06'!E179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05'!M187</f>
        <v>0</v>
      </c>
      <c r="L187" s="14">
        <f>'[1]Memória 06'!E180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05'!M188</f>
        <v>0</v>
      </c>
      <c r="L188" s="14">
        <f>'[1]Memória 06'!E181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05'!M189</f>
        <v>0</v>
      </c>
      <c r="L189" s="14">
        <f>'[1]Memória 06'!E182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05'!M190</f>
        <v>0</v>
      </c>
      <c r="L190" s="14">
        <f>'[1]Memória 06'!E183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05'!M191</f>
        <v>0</v>
      </c>
      <c r="L191" s="14">
        <f>'[1]Memória 06'!E184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05'!M192</f>
        <v>0</v>
      </c>
      <c r="L192" s="14">
        <f>'[1]Memória 06'!E185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05'!M193</f>
        <v>0</v>
      </c>
      <c r="L193" s="14">
        <f>'[1]Memória 06'!E186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05'!M194</f>
        <v>0</v>
      </c>
      <c r="L194" s="14">
        <f>'[1]Memória 06'!E187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05'!M195</f>
        <v>0</v>
      </c>
      <c r="L195" s="14">
        <f>'[1]Memória 06'!E188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05'!M196</f>
        <v>0</v>
      </c>
      <c r="L196" s="14">
        <f>'[1]Memória 06'!E189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05'!M197</f>
        <v>0</v>
      </c>
      <c r="L197" s="14">
        <f>'[1]Memória 06'!E190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05'!M198</f>
        <v>0</v>
      </c>
      <c r="L198" s="14">
        <f>'[1]Memória 06'!E191</f>
        <v>1222.72</v>
      </c>
      <c r="M198" s="14">
        <f t="shared" si="35"/>
        <v>1222.72</v>
      </c>
      <c r="N198" s="14">
        <f t="shared" si="37"/>
        <v>0</v>
      </c>
      <c r="O198" s="14">
        <f t="shared" si="38"/>
        <v>7676.67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05'!M199</f>
        <v>0</v>
      </c>
      <c r="L199" s="14">
        <f>'[1]Memória 06'!E192</f>
        <v>541.80999999999995</v>
      </c>
      <c r="M199" s="14">
        <f t="shared" si="35"/>
        <v>541.80999999999995</v>
      </c>
      <c r="N199" s="14">
        <f t="shared" si="37"/>
        <v>0</v>
      </c>
      <c r="O199" s="14">
        <f t="shared" si="38"/>
        <v>1366.19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05'!M200</f>
        <v>0</v>
      </c>
      <c r="L200" s="14">
        <f>'[1]Memória 06'!E193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05'!M201</f>
        <v>0</v>
      </c>
      <c r="L201" s="14">
        <f>'[1]Memória 06'!E194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05'!M202</f>
        <v>0</v>
      </c>
      <c r="L202" s="14">
        <f>'[1]Memória 06'!E195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05'!M203</f>
        <v>0</v>
      </c>
      <c r="L203" s="14">
        <f>'[1]Memória 06'!E196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05'!M204</f>
        <v>0</v>
      </c>
      <c r="L204" s="14">
        <f>'[1]Memória 06'!E197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05'!M205</f>
        <v>0</v>
      </c>
      <c r="L205" s="14">
        <f>'[1]Memória 06'!E198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05'!M206</f>
        <v>0</v>
      </c>
      <c r="L206" s="14">
        <f>'[1]Memória 06'!E199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05'!M207</f>
        <v>0</v>
      </c>
      <c r="L207" s="14">
        <f>'[1]Memória 06'!E200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05'!M208</f>
        <v>0</v>
      </c>
      <c r="L208" s="14">
        <f>'[1]Memória 06'!E201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05'!M209</f>
        <v>0</v>
      </c>
      <c r="L209" s="14">
        <f>'[1]Memória 06'!E202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05'!M210</f>
        <v>0</v>
      </c>
      <c r="L210" s="14">
        <f>'[1]Memória 06'!E203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05'!M211</f>
        <v>0</v>
      </c>
      <c r="L211" s="14">
        <f>'[1]Memória 06'!E204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05'!M212</f>
        <v>0</v>
      </c>
      <c r="L212" s="14">
        <f>'[1]Memória 06'!E205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05'!M213</f>
        <v>0</v>
      </c>
      <c r="L213" s="14">
        <f>'[1]Memória 06'!E206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05'!M214</f>
        <v>0</v>
      </c>
      <c r="L214" s="14">
        <f>'[1]Memória 06'!E207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05'!M215</f>
        <v>0</v>
      </c>
      <c r="L215" s="14">
        <f>'[1]Memória 06'!E208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05'!M216</f>
        <v>0</v>
      </c>
      <c r="L216" s="14">
        <f>'[1]Memória 06'!E209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05'!M217</f>
        <v>0</v>
      </c>
      <c r="L217" s="14">
        <f>'[1]Memória 06'!E210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14">
        <f>'[1]BM 05'!M218</f>
        <v>0</v>
      </c>
      <c r="L218" s="14">
        <f>'[1]Memória 06'!E211</f>
        <v>0</v>
      </c>
      <c r="M218" s="31"/>
      <c r="N218" s="31">
        <f t="shared" ref="N218:Q218" si="52">SUM(N219:N236)</f>
        <v>1326.66</v>
      </c>
      <c r="O218" s="31">
        <f t="shared" si="52"/>
        <v>20593.41</v>
      </c>
      <c r="P218" s="31">
        <f t="shared" si="52"/>
        <v>21920.07</v>
      </c>
      <c r="Q218" s="31">
        <f t="shared" si="52"/>
        <v>29696.866948049999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05'!M219</f>
        <v>0</v>
      </c>
      <c r="L219" s="14">
        <f>'[1]Memória 06'!E212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05'!M220</f>
        <v>0</v>
      </c>
      <c r="L220" s="14">
        <f>'[1]Memória 06'!E213</f>
        <v>454</v>
      </c>
      <c r="M220" s="14">
        <f t="shared" si="46"/>
        <v>454</v>
      </c>
      <c r="N220" s="14">
        <f t="shared" si="48"/>
        <v>0</v>
      </c>
      <c r="O220" s="14">
        <f t="shared" si="49"/>
        <v>15286.79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05'!M221</f>
        <v>0</v>
      </c>
      <c r="L221" s="14">
        <f>'[1]Memória 06'!E214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05'!M222</f>
        <v>0</v>
      </c>
      <c r="L222" s="14">
        <f>'[1]Memória 06'!E215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05'!M223</f>
        <v>0</v>
      </c>
      <c r="L223" s="14">
        <f>'[1]Memória 06'!E216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05'!M224</f>
        <v>0</v>
      </c>
      <c r="L224" s="14">
        <f>'[1]Memória 06'!E217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05'!M225</f>
        <v>0</v>
      </c>
      <c r="L225" s="14">
        <f>'[1]Memória 06'!E218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05'!M226</f>
        <v>0</v>
      </c>
      <c r="L226" s="14">
        <f>'[1]Memória 06'!E219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05'!M227</f>
        <v>0</v>
      </c>
      <c r="L227" s="14">
        <f>'[1]Memória 06'!E220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05'!M228</f>
        <v>7</v>
      </c>
      <c r="L228" s="14">
        <f>'[1]Memória 06'!E221</f>
        <v>28</v>
      </c>
      <c r="M228" s="14">
        <f t="shared" si="46"/>
        <v>35</v>
      </c>
      <c r="N228" s="14">
        <f t="shared" si="48"/>
        <v>1326.66</v>
      </c>
      <c r="O228" s="14">
        <f t="shared" si="49"/>
        <v>5306.62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05'!M229</f>
        <v>0</v>
      </c>
      <c r="L229" s="14">
        <f>'[1]Memória 06'!E222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05'!M230</f>
        <v>0</v>
      </c>
      <c r="L230" s="14">
        <f>'[1]Memória 06'!E223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05'!M231</f>
        <v>0</v>
      </c>
      <c r="L231" s="14">
        <f>'[1]Memória 06'!E224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05'!M232</f>
        <v>0</v>
      </c>
      <c r="L232" s="14">
        <f>'[1]Memória 06'!E225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05'!M233</f>
        <v>0</v>
      </c>
      <c r="L233" s="14">
        <f>'[1]Memória 06'!E226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05'!M234</f>
        <v>0</v>
      </c>
      <c r="L234" s="14">
        <f>'[1]Memória 06'!E227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05'!M235</f>
        <v>0</v>
      </c>
      <c r="L235" s="14">
        <f>'[1]Memória 06'!E228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05'!M236</f>
        <v>0</v>
      </c>
      <c r="L236" s="14">
        <f>'[1]Memória 06'!E229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14">
        <f>'[1]BM 05'!M237</f>
        <v>0</v>
      </c>
      <c r="L237" s="14">
        <f>'[1]Memória 06'!E230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05'!M238</f>
        <v>0</v>
      </c>
      <c r="L238" s="14">
        <f>'[1]Memória 06'!E231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05'!M239</f>
        <v>0</v>
      </c>
      <c r="L239" s="14">
        <f>'[1]Memória 06'!E232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05'!M240</f>
        <v>0</v>
      </c>
      <c r="L240" s="14">
        <f>'[1]Memória 06'!E233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05'!M241</f>
        <v>0</v>
      </c>
      <c r="L241" s="14">
        <f>'[1]Memória 06'!E234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05'!M242</f>
        <v>0</v>
      </c>
      <c r="L242" s="14">
        <f>'[1]Memória 06'!E235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05'!M243</f>
        <v>0</v>
      </c>
      <c r="L243" s="14">
        <f>'[1]Memória 06'!E236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05'!M244</f>
        <v>0</v>
      </c>
      <c r="L244" s="14">
        <f>'[1]Memória 06'!E237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05'!M245</f>
        <v>0</v>
      </c>
      <c r="L245" s="14">
        <f>'[1]Memória 06'!E238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14">
        <f>'[1]BM 05'!M246</f>
        <v>0</v>
      </c>
      <c r="L246" s="14">
        <f>'[1]Memória 06'!E239</f>
        <v>0</v>
      </c>
      <c r="M246" s="31"/>
      <c r="N246" s="31">
        <f t="shared" ref="N246:Q246" si="58">SUM(N247:N258)</f>
        <v>19465.86</v>
      </c>
      <c r="O246" s="31">
        <f t="shared" si="58"/>
        <v>0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05'!M247</f>
        <v>0</v>
      </c>
      <c r="L247" s="14">
        <f>'[1]Memória 06'!E240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05'!M248</f>
        <v>0</v>
      </c>
      <c r="L248" s="14">
        <f>'[1]Memória 06'!E241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05'!M249</f>
        <v>0</v>
      </c>
      <c r="L249" s="14">
        <f>'[1]Memória 06'!E242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05'!M250</f>
        <v>0</v>
      </c>
      <c r="L250" s="14">
        <f>'[1]Memória 06'!E243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05'!M251</f>
        <v>0</v>
      </c>
      <c r="L251" s="14">
        <f>'[1]Memória 06'!E244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05'!M252</f>
        <v>0</v>
      </c>
      <c r="L252" s="14">
        <f>'[1]Memória 06'!E245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05'!M253</f>
        <v>0</v>
      </c>
      <c r="L253" s="14">
        <f>'[1]Memória 06'!E246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05'!M254</f>
        <v>34.1</v>
      </c>
      <c r="L254" s="14">
        <f>'[1]Memória 06'!E247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05'!M255</f>
        <v>4.2</v>
      </c>
      <c r="L255" s="14">
        <f>'[1]Memória 06'!E248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05'!M256</f>
        <v>0.75</v>
      </c>
      <c r="L256" s="14">
        <f>'[1]Memória 06'!E249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05'!M257</f>
        <v>0</v>
      </c>
      <c r="L257" s="14">
        <f>'[1]Memória 06'!E250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05'!M258</f>
        <v>0</v>
      </c>
      <c r="L258" s="14">
        <f>'[1]Memória 06'!E251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14">
        <f>'[1]BM 05'!M259</f>
        <v>0</v>
      </c>
      <c r="L259" s="14">
        <f>'[1]Memória 06'!E252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05'!M260</f>
        <v>0</v>
      </c>
      <c r="L260" s="14">
        <f>'[1]Memória 06'!E253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05'!M261</f>
        <v>0</v>
      </c>
      <c r="L261" s="14">
        <f>'[1]Memória 06'!E254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05'!M262</f>
        <v>0</v>
      </c>
      <c r="L262" s="14">
        <f>'[1]Memória 06'!E255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14">
        <f>'[1]BM 05'!M263</f>
        <v>0</v>
      </c>
      <c r="L263" s="14">
        <f>'[1]Memória 06'!E256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05'!M264</f>
        <v>0</v>
      </c>
      <c r="L264" s="14">
        <f>'[1]Memória 06'!E257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05'!M265</f>
        <v>0</v>
      </c>
      <c r="L265" s="14">
        <f>'[1]Memória 06'!E258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05'!M266</f>
        <v>0</v>
      </c>
      <c r="L266" s="14">
        <f>'[1]Memória 06'!E259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05'!M267</f>
        <v>0</v>
      </c>
      <c r="L267" s="14">
        <f>'[1]Memória 06'!E260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399521.68999999994</v>
      </c>
      <c r="O268" s="31">
        <f>O11+O20+O37+O50+O58+O70+O75+O95+O165+O218+O246+O259+O263</f>
        <v>71415.77</v>
      </c>
      <c r="P268" s="31">
        <f>P11+P20+P37+P50+P58+P70+P75+P95+P165+P218+P246+P259+P263</f>
        <v>470937.47</v>
      </c>
      <c r="Q268" s="31">
        <f>Q11+Q20+Q37+Q50+Q58+Q70+Q75+Q95+Q165+Q218+Q246+Q259+Q263</f>
        <v>268781.09360349999</v>
      </c>
      <c r="S268" s="97">
        <f>P268/J268</f>
        <v>0.63366070932364005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6B9E-08E9-44C8-8395-55A6A0A913A5}">
  <dimension ref="A1:H269"/>
  <sheetViews>
    <sheetView tabSelected="1" view="pageBreakPreview" topLeftCell="A53" zoomScale="90" zoomScaleNormal="80" zoomScaleSheetLayoutView="90" workbookViewId="0">
      <selection activeCell="D55" sqref="D5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1216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 t="s">
        <v>594</v>
      </c>
      <c r="E10" s="67">
        <v>1</v>
      </c>
    </row>
    <row r="11" spans="1:7" ht="14.25">
      <c r="A11" s="76" t="s">
        <v>590</v>
      </c>
      <c r="B11" s="77" t="s">
        <v>591</v>
      </c>
      <c r="C11" s="76" t="s">
        <v>586</v>
      </c>
      <c r="D11" s="69" t="s">
        <v>594</v>
      </c>
      <c r="E11" s="67">
        <v>1</v>
      </c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/>
    </row>
    <row r="34" spans="1:5" ht="57">
      <c r="A34" s="76" t="s">
        <v>652</v>
      </c>
      <c r="B34" s="86" t="s">
        <v>653</v>
      </c>
      <c r="C34" s="76" t="s">
        <v>614</v>
      </c>
      <c r="D34" s="69"/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/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1217</v>
      </c>
      <c r="E44" s="67">
        <f>(1+1+3.93+3.9)*1.77</f>
        <v>17.399100000000001</v>
      </c>
    </row>
    <row r="45" spans="1:5" ht="14.25">
      <c r="A45" s="76" t="s">
        <v>672</v>
      </c>
      <c r="B45" s="77" t="s">
        <v>673</v>
      </c>
      <c r="C45" s="76" t="s">
        <v>674</v>
      </c>
      <c r="D45" s="69" t="s">
        <v>1218</v>
      </c>
      <c r="E45" s="67">
        <f>21.9-15.97</f>
        <v>5.9299999999999979</v>
      </c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 t="str">
        <f>D45</f>
        <v>Demais vergas projetadas</v>
      </c>
      <c r="E47" s="67">
        <f>12.9-5.7</f>
        <v>7.2</v>
      </c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 t="s">
        <v>1219</v>
      </c>
      <c r="E49" s="1">
        <v>12.9</v>
      </c>
    </row>
    <row r="50" spans="1:5" ht="28.5">
      <c r="A50" s="76" t="s">
        <v>683</v>
      </c>
      <c r="B50" s="79" t="s">
        <v>684</v>
      </c>
      <c r="C50" s="76" t="s">
        <v>674</v>
      </c>
      <c r="D50" s="69" t="s">
        <v>1220</v>
      </c>
      <c r="E50" s="67">
        <v>34.6</v>
      </c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1221</v>
      </c>
      <c r="E52" s="67">
        <f>17.4*2+56.64*2</f>
        <v>148.07999999999998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1222</v>
      </c>
      <c r="E53" s="67">
        <f>E52</f>
        <v>148.07999999999998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 t="s">
        <v>1223</v>
      </c>
      <c r="E55" s="67">
        <v>1664.23</v>
      </c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f>936.15/2</f>
        <v>468.07499999999999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/>
    </row>
    <row r="66" spans="1:5" ht="28.5">
      <c r="A66" s="85" t="s">
        <v>714</v>
      </c>
      <c r="B66" s="79" t="s">
        <v>715</v>
      </c>
      <c r="C66" s="85" t="s">
        <v>674</v>
      </c>
      <c r="D66" s="69" t="s">
        <v>1225</v>
      </c>
      <c r="E66" s="67">
        <v>73.319999999999993</v>
      </c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5" t="s">
        <v>719</v>
      </c>
      <c r="C68" s="156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 t="s">
        <v>1226</v>
      </c>
      <c r="E70" s="67">
        <f>177.46/2</f>
        <v>88.73</v>
      </c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 t="s">
        <v>1227</v>
      </c>
      <c r="E72" s="67">
        <v>24.22</v>
      </c>
    </row>
    <row r="73" spans="1:5" ht="28.5">
      <c r="A73" s="76" t="s">
        <v>728</v>
      </c>
      <c r="B73" s="79" t="s">
        <v>729</v>
      </c>
      <c r="C73" s="76" t="s">
        <v>573</v>
      </c>
      <c r="D73" s="69" t="str">
        <f>D72</f>
        <v>Oratório (pelo projeto) = 24,22 m²</v>
      </c>
      <c r="E73" s="67">
        <f>E72</f>
        <v>24.22</v>
      </c>
    </row>
    <row r="74" spans="1:5" ht="42.75">
      <c r="A74" s="76" t="s">
        <v>730</v>
      </c>
      <c r="B74" s="77" t="s">
        <v>731</v>
      </c>
      <c r="C74" s="76" t="s">
        <v>573</v>
      </c>
      <c r="D74" s="69" t="str">
        <f>D73</f>
        <v>Oratório (pelo projeto) = 24,22 m²</v>
      </c>
      <c r="E74" s="67">
        <f>E73</f>
        <v>24.22</v>
      </c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1228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 t="s">
        <v>1229</v>
      </c>
      <c r="E84" s="67">
        <v>255.61999999999998</v>
      </c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5" ht="42.75">
      <c r="A113" s="90" t="s">
        <v>806</v>
      </c>
      <c r="B113" s="79" t="s">
        <v>807</v>
      </c>
      <c r="C113" s="85" t="s">
        <v>586</v>
      </c>
      <c r="D113" s="69"/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/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/>
    </row>
    <row r="118" spans="1:5" ht="45" customHeight="1">
      <c r="A118" s="90" t="s">
        <v>816</v>
      </c>
      <c r="B118" s="79" t="s">
        <v>817</v>
      </c>
      <c r="C118" s="85" t="s">
        <v>674</v>
      </c>
      <c r="D118" s="69"/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5" ht="42.75">
      <c r="A120" s="90" t="s">
        <v>820</v>
      </c>
      <c r="B120" s="79" t="s">
        <v>821</v>
      </c>
      <c r="C120" s="85" t="s">
        <v>674</v>
      </c>
      <c r="D120" s="69"/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 t="s">
        <v>1230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 t="s">
        <v>1231</v>
      </c>
      <c r="E159" s="67">
        <v>114</v>
      </c>
    </row>
    <row r="160" spans="1:5" ht="28.5">
      <c r="A160" s="76" t="s">
        <v>900</v>
      </c>
      <c r="B160" s="79" t="s">
        <v>901</v>
      </c>
      <c r="C160" s="76" t="s">
        <v>586</v>
      </c>
      <c r="D160" s="69" t="s">
        <v>1231</v>
      </c>
      <c r="E160" s="67">
        <v>2</v>
      </c>
    </row>
    <row r="161" spans="1:8" ht="42.75">
      <c r="A161" s="85" t="s">
        <v>902</v>
      </c>
      <c r="B161" s="79" t="s">
        <v>903</v>
      </c>
      <c r="C161" s="85" t="s">
        <v>586</v>
      </c>
      <c r="D161" s="69" t="s">
        <v>1231</v>
      </c>
      <c r="E161" s="67">
        <v>9</v>
      </c>
    </row>
    <row r="162" spans="1:8" ht="42.75">
      <c r="A162" s="85" t="s">
        <v>904</v>
      </c>
      <c r="B162" s="79" t="s">
        <v>905</v>
      </c>
      <c r="C162" s="85" t="s">
        <v>586</v>
      </c>
      <c r="D162" s="69" t="s">
        <v>1231</v>
      </c>
      <c r="E162" s="67">
        <v>47</v>
      </c>
    </row>
    <row r="163" spans="1:8" ht="42.75">
      <c r="A163" s="85" t="s">
        <v>906</v>
      </c>
      <c r="B163" s="79" t="s">
        <v>907</v>
      </c>
      <c r="C163" s="85" t="s">
        <v>674</v>
      </c>
      <c r="D163" s="69" t="s">
        <v>1231</v>
      </c>
      <c r="E163" s="67">
        <v>173.77</v>
      </c>
    </row>
    <row r="164" spans="1:8" ht="42.75">
      <c r="A164" s="85" t="s">
        <v>908</v>
      </c>
      <c r="B164" s="79" t="s">
        <v>909</v>
      </c>
      <c r="C164" s="85" t="s">
        <v>674</v>
      </c>
      <c r="D164" s="69" t="s">
        <v>1231</v>
      </c>
      <c r="E164" s="67">
        <v>18.05</v>
      </c>
    </row>
    <row r="165" spans="1:8" ht="28.5">
      <c r="A165" s="76" t="s">
        <v>910</v>
      </c>
      <c r="B165" s="79" t="s">
        <v>911</v>
      </c>
      <c r="C165" s="76" t="s">
        <v>674</v>
      </c>
      <c r="D165" s="69" t="s">
        <v>1231</v>
      </c>
      <c r="E165" s="67">
        <v>6</v>
      </c>
    </row>
    <row r="166" spans="1:8" ht="42.75">
      <c r="A166" s="85" t="s">
        <v>912</v>
      </c>
      <c r="B166" s="79" t="s">
        <v>913</v>
      </c>
      <c r="C166" s="85" t="s">
        <v>674</v>
      </c>
      <c r="D166" s="69" t="s">
        <v>1231</v>
      </c>
      <c r="E166" s="67">
        <v>68</v>
      </c>
    </row>
    <row r="167" spans="1:8" ht="42.75">
      <c r="A167" s="85" t="s">
        <v>914</v>
      </c>
      <c r="B167" s="79" t="s">
        <v>915</v>
      </c>
      <c r="C167" s="85" t="s">
        <v>674</v>
      </c>
      <c r="D167" s="69" t="s">
        <v>1231</v>
      </c>
      <c r="E167" s="67">
        <v>173.77</v>
      </c>
    </row>
    <row r="168" spans="1:8" ht="28.5">
      <c r="A168" s="76" t="s">
        <v>916</v>
      </c>
      <c r="B168" s="79" t="s">
        <v>917</v>
      </c>
      <c r="C168" s="76" t="s">
        <v>674</v>
      </c>
      <c r="D168" s="69" t="s">
        <v>1231</v>
      </c>
      <c r="E168" s="67">
        <v>34.729999999999997</v>
      </c>
    </row>
    <row r="169" spans="1:8" ht="28.5">
      <c r="A169" s="76" t="s">
        <v>918</v>
      </c>
      <c r="B169" s="79" t="s">
        <v>919</v>
      </c>
      <c r="C169" s="76" t="s">
        <v>586</v>
      </c>
      <c r="D169" s="69" t="s">
        <v>1231</v>
      </c>
      <c r="E169" s="67">
        <v>10</v>
      </c>
    </row>
    <row r="170" spans="1:8" ht="42.75">
      <c r="A170" s="85" t="s">
        <v>920</v>
      </c>
      <c r="B170" s="79" t="s">
        <v>921</v>
      </c>
      <c r="C170" s="85" t="s">
        <v>586</v>
      </c>
      <c r="D170" s="69" t="s">
        <v>1231</v>
      </c>
      <c r="E170" s="67">
        <v>20</v>
      </c>
    </row>
    <row r="171" spans="1:8" ht="42.75">
      <c r="A171" s="85" t="s">
        <v>922</v>
      </c>
      <c r="B171" s="79" t="s">
        <v>923</v>
      </c>
      <c r="C171" s="85" t="s">
        <v>586</v>
      </c>
      <c r="D171" s="69" t="s">
        <v>1231</v>
      </c>
      <c r="E171" s="67">
        <v>94</v>
      </c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 t="s">
        <v>1232</v>
      </c>
      <c r="E174" s="67">
        <f>2 + 3 + 1 + 6 + 7 + 6 + 2 + 2 + 6 +4 + 3 + 2 + 12</f>
        <v>56</v>
      </c>
    </row>
    <row r="175" spans="1:8" ht="28.5">
      <c r="A175" s="85" t="s">
        <v>930</v>
      </c>
      <c r="B175" s="77" t="s">
        <v>931</v>
      </c>
      <c r="C175" s="85" t="s">
        <v>586</v>
      </c>
      <c r="D175" s="69" t="s">
        <v>1233</v>
      </c>
      <c r="E175" s="67">
        <f>1 +  1 +1 + 1 + 1 + 1 + 1</f>
        <v>7</v>
      </c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>
        <v>2</v>
      </c>
      <c r="E176" s="67">
        <v>2</v>
      </c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 t="s">
        <v>1236</v>
      </c>
      <c r="E177" s="67">
        <f>1 + 1 + 1+14</f>
        <v>17</v>
      </c>
    </row>
    <row r="178" spans="1:5" ht="28.5">
      <c r="A178" s="91" t="s">
        <v>936</v>
      </c>
      <c r="B178" s="79" t="s">
        <v>937</v>
      </c>
      <c r="C178" s="76" t="s">
        <v>586</v>
      </c>
      <c r="D178" s="69" t="s">
        <v>1231</v>
      </c>
      <c r="E178" s="67">
        <v>38</v>
      </c>
    </row>
    <row r="179" spans="1:5" ht="14.25">
      <c r="A179" s="91" t="s">
        <v>938</v>
      </c>
      <c r="B179" s="77" t="s">
        <v>939</v>
      </c>
      <c r="C179" s="76" t="s">
        <v>586</v>
      </c>
      <c r="D179" s="69"/>
    </row>
    <row r="180" spans="1:5" ht="14.25">
      <c r="A180" s="91" t="s">
        <v>940</v>
      </c>
      <c r="B180" s="77" t="s">
        <v>941</v>
      </c>
      <c r="C180" s="76" t="s">
        <v>586</v>
      </c>
      <c r="D180" s="69"/>
    </row>
    <row r="181" spans="1:5" ht="28.5">
      <c r="A181" s="91" t="s">
        <v>942</v>
      </c>
      <c r="B181" s="79" t="s">
        <v>943</v>
      </c>
      <c r="C181" s="76" t="s">
        <v>586</v>
      </c>
      <c r="D181" s="69"/>
    </row>
    <row r="182" spans="1:5" ht="14.25">
      <c r="A182" s="91" t="s">
        <v>944</v>
      </c>
      <c r="B182" s="77" t="s">
        <v>945</v>
      </c>
      <c r="C182" s="76" t="s">
        <v>586</v>
      </c>
      <c r="D182" s="69"/>
    </row>
    <row r="183" spans="1:5" ht="28.5">
      <c r="A183" s="91" t="s">
        <v>946</v>
      </c>
      <c r="B183" s="79" t="s">
        <v>947</v>
      </c>
      <c r="C183" s="76" t="s">
        <v>586</v>
      </c>
      <c r="D183" s="69"/>
    </row>
    <row r="184" spans="1:5" ht="28.5">
      <c r="A184" s="91" t="s">
        <v>948</v>
      </c>
      <c r="B184" s="79" t="s">
        <v>949</v>
      </c>
      <c r="C184" s="76" t="s">
        <v>586</v>
      </c>
      <c r="D184" s="69"/>
    </row>
    <row r="185" spans="1:5" ht="28.5">
      <c r="A185" s="91" t="s">
        <v>950</v>
      </c>
      <c r="B185" s="79" t="s">
        <v>951</v>
      </c>
      <c r="C185" s="76" t="s">
        <v>586</v>
      </c>
      <c r="D185" s="69"/>
    </row>
    <row r="186" spans="1:5" ht="14.25">
      <c r="A186" s="91" t="s">
        <v>952</v>
      </c>
      <c r="B186" s="79" t="s">
        <v>953</v>
      </c>
      <c r="C186" s="76" t="s">
        <v>586</v>
      </c>
      <c r="D186" s="69"/>
    </row>
    <row r="187" spans="1:5" ht="28.5">
      <c r="A187" s="91" t="s">
        <v>954</v>
      </c>
      <c r="B187" s="79" t="s">
        <v>955</v>
      </c>
      <c r="C187" s="76" t="s">
        <v>674</v>
      </c>
      <c r="D187" s="69"/>
    </row>
    <row r="188" spans="1:5" ht="14.25">
      <c r="A188" s="91" t="s">
        <v>956</v>
      </c>
      <c r="B188" s="79" t="s">
        <v>957</v>
      </c>
      <c r="C188" s="76" t="s">
        <v>674</v>
      </c>
      <c r="D188" s="69"/>
    </row>
    <row r="189" spans="1:5" ht="28.5">
      <c r="A189" s="91" t="s">
        <v>958</v>
      </c>
      <c r="B189" s="79" t="s">
        <v>959</v>
      </c>
      <c r="C189" s="76" t="s">
        <v>674</v>
      </c>
      <c r="D189" s="69"/>
    </row>
    <row r="190" spans="1:5" ht="14.25">
      <c r="A190" s="91" t="s">
        <v>960</v>
      </c>
      <c r="B190" s="77" t="s">
        <v>961</v>
      </c>
      <c r="C190" s="76" t="s">
        <v>674</v>
      </c>
      <c r="D190" s="69"/>
    </row>
    <row r="191" spans="1:5" ht="42.75">
      <c r="A191" s="90" t="s">
        <v>962</v>
      </c>
      <c r="B191" s="79" t="s">
        <v>963</v>
      </c>
      <c r="C191" s="85" t="s">
        <v>674</v>
      </c>
      <c r="D191" s="69" t="s">
        <v>1231</v>
      </c>
      <c r="E191" s="67">
        <v>1222.72</v>
      </c>
    </row>
    <row r="192" spans="1:5" ht="42.75">
      <c r="A192" s="90" t="s">
        <v>964</v>
      </c>
      <c r="B192" s="79" t="s">
        <v>965</v>
      </c>
      <c r="C192" s="85" t="s">
        <v>674</v>
      </c>
      <c r="D192" s="69" t="str">
        <f>D191</f>
        <v>Pelo projeto elétrico</v>
      </c>
      <c r="E192" s="67">
        <v>541.80999999999995</v>
      </c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5" t="s">
        <v>1002</v>
      </c>
      <c r="C211" s="156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 t="s">
        <v>1237</v>
      </c>
      <c r="E213" s="67">
        <v>454</v>
      </c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1238</v>
      </c>
      <c r="E221" s="67">
        <f>2+8+9+6+3</f>
        <v>28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565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5" t="s">
        <v>124</v>
      </c>
      <c r="C43" s="156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5" t="s">
        <v>686</v>
      </c>
      <c r="C51" s="156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5" t="s">
        <v>165</v>
      </c>
      <c r="C63" s="156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1099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28" t="s">
        <v>3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1100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58116.91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1102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5" t="s">
        <v>645</v>
      </c>
      <c r="C30" s="156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5" t="s">
        <v>124</v>
      </c>
      <c r="C43" s="156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1121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28" t="s">
        <v>3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1122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89775.569999999992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1124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1141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59" t="s">
        <v>1142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1143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83172.599999999991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97">
        <f>P268/J268</f>
        <v>0.42271048944947692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1145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155" t="s">
        <v>124</v>
      </c>
      <c r="C43" s="156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642-2265-4D46-9802-AE192C1F7407}">
  <dimension ref="A1:T268"/>
  <sheetViews>
    <sheetView view="pageBreakPreview" topLeftCell="A83" zoomScale="80" zoomScaleNormal="80" zoomScaleSheetLayoutView="80" workbookViewId="0">
      <selection activeCell="L91" sqref="L91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18" t="s">
        <v>1179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14.25">
      <c r="A5" s="119" t="s">
        <v>1</v>
      </c>
      <c r="B5" s="120"/>
      <c r="C5" s="120"/>
      <c r="D5" s="120"/>
      <c r="E5" s="121"/>
      <c r="F5" s="122" t="s">
        <v>2</v>
      </c>
      <c r="G5" s="123"/>
      <c r="H5" s="123"/>
      <c r="I5" s="124"/>
      <c r="J5" s="125"/>
      <c r="K5" s="159" t="s">
        <v>1142</v>
      </c>
      <c r="L5" s="129"/>
      <c r="M5" s="132" t="s">
        <v>4</v>
      </c>
      <c r="N5" s="133"/>
      <c r="O5" s="134" t="s">
        <v>5</v>
      </c>
      <c r="P5" s="135"/>
      <c r="Q5" s="136"/>
    </row>
    <row r="6" spans="1:17" ht="23.25" customHeight="1">
      <c r="A6" s="137" t="s">
        <v>6</v>
      </c>
      <c r="B6" s="138"/>
      <c r="C6" s="138"/>
      <c r="D6" s="138"/>
      <c r="E6" s="139"/>
      <c r="F6" s="140" t="s">
        <v>1180</v>
      </c>
      <c r="G6" s="141"/>
      <c r="H6" s="141"/>
      <c r="I6" s="142"/>
      <c r="J6" s="126"/>
      <c r="K6" s="130"/>
      <c r="L6" s="131"/>
      <c r="M6" s="143">
        <f>J268</f>
        <v>743201.31116014998</v>
      </c>
      <c r="N6" s="144"/>
      <c r="O6" s="145">
        <f>O268</f>
        <v>85362.680000000008</v>
      </c>
      <c r="P6" s="146"/>
      <c r="Q6" s="147"/>
    </row>
    <row r="7" spans="1:17">
      <c r="A7" s="148" t="s">
        <v>8</v>
      </c>
      <c r="B7" s="149"/>
      <c r="C7" s="149"/>
      <c r="D7" s="149"/>
      <c r="E7" s="150"/>
      <c r="F7" s="2"/>
      <c r="G7" s="2"/>
      <c r="H7" s="2"/>
      <c r="I7" s="2"/>
      <c r="J7" s="127"/>
      <c r="K7" s="151" t="s">
        <v>9</v>
      </c>
      <c r="L7" s="152"/>
      <c r="M7" s="153" t="s">
        <v>10</v>
      </c>
      <c r="N7" s="154"/>
      <c r="O7" s="3"/>
      <c r="P7" s="4"/>
      <c r="Q7" s="5"/>
    </row>
    <row r="8" spans="1:17" ht="12" customHeight="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ht="25.5" customHeight="1">
      <c r="A9" s="106" t="s">
        <v>11</v>
      </c>
      <c r="B9" s="106" t="s">
        <v>12</v>
      </c>
      <c r="C9" s="106" t="s">
        <v>13</v>
      </c>
      <c r="D9" s="106" t="s">
        <v>14</v>
      </c>
      <c r="E9" s="106" t="s">
        <v>15</v>
      </c>
      <c r="F9" s="106" t="s">
        <v>16</v>
      </c>
      <c r="G9" s="108" t="s">
        <v>17</v>
      </c>
      <c r="H9" s="108" t="s">
        <v>18</v>
      </c>
      <c r="I9" s="110" t="s">
        <v>19</v>
      </c>
      <c r="J9" s="115" t="s">
        <v>20</v>
      </c>
      <c r="K9" s="112" t="s">
        <v>21</v>
      </c>
      <c r="L9" s="113"/>
      <c r="M9" s="117"/>
      <c r="N9" s="112" t="s">
        <v>22</v>
      </c>
      <c r="O9" s="113"/>
      <c r="P9" s="113"/>
      <c r="Q9" s="114" t="s">
        <v>23</v>
      </c>
    </row>
    <row r="10" spans="1:17" ht="25.5" customHeight="1">
      <c r="A10" s="106"/>
      <c r="B10" s="106"/>
      <c r="C10" s="106"/>
      <c r="D10" s="106"/>
      <c r="E10" s="107"/>
      <c r="F10" s="107"/>
      <c r="G10" s="109"/>
      <c r="H10" s="109"/>
      <c r="I10" s="111"/>
      <c r="J10" s="1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04'!M12</f>
        <v>544.94000000000005</v>
      </c>
      <c r="L12" s="14">
        <f>'[1]Memória 05'!E5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04'!M13</f>
        <v>6</v>
      </c>
      <c r="L13" s="14">
        <f>'[1]Memória 05'!E6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04'!M14</f>
        <v>111.30000000000001</v>
      </c>
      <c r="L14" s="14">
        <f>'[1]Memória 05'!E7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04'!M15</f>
        <v>544.94000000000005</v>
      </c>
      <c r="L15" s="14">
        <f>'[1]Memória 05'!E8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04'!M16</f>
        <v>1</v>
      </c>
      <c r="L16" s="14">
        <f>'[1]Memória 05'!E9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04'!M17</f>
        <v>0</v>
      </c>
      <c r="L17" s="14">
        <f>'[1]Memória 05'!E10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04'!M18</f>
        <v>0</v>
      </c>
      <c r="L18" s="14">
        <f>'[1]Memória 05'!E11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04'!M19</f>
        <v>1</v>
      </c>
      <c r="L19" s="14">
        <f>'[1]Memória 05'!E12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8" t="s">
        <v>56</v>
      </c>
      <c r="C20" s="99"/>
      <c r="D20" s="99"/>
      <c r="E20" s="99"/>
      <c r="F20" s="99"/>
      <c r="G20" s="100"/>
      <c r="H20" s="29"/>
      <c r="I20" s="30">
        <f>SUM(I21:I36)</f>
        <v>48393.369299999998</v>
      </c>
      <c r="J20" s="31">
        <f>SUM(J21:J36)</f>
        <v>61628.955803549994</v>
      </c>
      <c r="K20" s="14">
        <f>'[1]BM 04'!M20</f>
        <v>0</v>
      </c>
      <c r="L20" s="14">
        <f>'[1]Memória 05'!E13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04'!M21</f>
        <v>44.18</v>
      </c>
      <c r="L21" s="14">
        <f>'[1]Memória 05'!E14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04'!M22</f>
        <v>0</v>
      </c>
      <c r="L22" s="14">
        <f>'[1]Memória 05'!E15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04'!M23</f>
        <v>45.17</v>
      </c>
      <c r="L23" s="14">
        <f>'[1]Memória 05'!E16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04'!M24</f>
        <v>8.6</v>
      </c>
      <c r="L24" s="14">
        <f>'[1]Memória 05'!E17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04'!M25</f>
        <v>260.39</v>
      </c>
      <c r="L25" s="14">
        <f>'[1]Memória 05'!E18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04'!M26</f>
        <v>195.8</v>
      </c>
      <c r="L26" s="14">
        <f>'[1]Memória 05'!E19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04'!M27</f>
        <v>142.6</v>
      </c>
      <c r="L27" s="14">
        <f>'[1]Memória 05'!E20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04'!M28</f>
        <v>499.79999999999995</v>
      </c>
      <c r="L28" s="14">
        <f>'[1]Memória 05'!E21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04'!M29</f>
        <v>452.70000000000005</v>
      </c>
      <c r="L29" s="14">
        <f>'[1]Memória 05'!E22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04'!M30</f>
        <v>17.5</v>
      </c>
      <c r="L30" s="14">
        <f>'[1]Memória 05'!E23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04'!M31</f>
        <v>10.1</v>
      </c>
      <c r="L31" s="14">
        <f>'[1]Memória 05'!E24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04'!M32</f>
        <v>25.52</v>
      </c>
      <c r="L32" s="14">
        <f>'[1]Memória 05'!E25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04'!M33</f>
        <v>25.52</v>
      </c>
      <c r="L33" s="14">
        <f>'[1]Memória 05'!E26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04'!M34</f>
        <v>107.48</v>
      </c>
      <c r="L34" s="14">
        <f>'[1]Memória 05'!E27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04'!M35</f>
        <v>0</v>
      </c>
      <c r="L35" s="14">
        <f>'[1]Memória 05'!E28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04'!M36</f>
        <v>0</v>
      </c>
      <c r="L36" s="14">
        <f>'[1]Memória 05'!E29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98" t="s">
        <v>97</v>
      </c>
      <c r="C37" s="99"/>
      <c r="D37" s="99"/>
      <c r="E37" s="99"/>
      <c r="F37" s="99"/>
      <c r="G37" s="100"/>
      <c r="H37" s="37"/>
      <c r="I37" s="30">
        <f>SUM(I38:I49)</f>
        <v>120481.71239999999</v>
      </c>
      <c r="J37" s="31">
        <f>SUM(J38:J49)</f>
        <v>153433.46074140002</v>
      </c>
      <c r="K37" s="14">
        <f>'[1]BM 04'!M37</f>
        <v>0</v>
      </c>
      <c r="L37" s="14">
        <f>'[1]Memória 05'!E30</f>
        <v>0</v>
      </c>
      <c r="M37" s="31"/>
      <c r="N37" s="31">
        <f t="shared" ref="N37:Q37" si="11">SUM(N38:N49)</f>
        <v>139064.07</v>
      </c>
      <c r="O37" s="31">
        <f t="shared" si="11"/>
        <v>12499.380000000001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04'!M38</f>
        <v>743.2</v>
      </c>
      <c r="L38" s="14">
        <f>'[1]Memória 05'!E31</f>
        <v>129.5</v>
      </c>
      <c r="M38" s="14">
        <f t="shared" si="2"/>
        <v>872.7</v>
      </c>
      <c r="N38" s="14">
        <f t="shared" si="4"/>
        <v>12966.57</v>
      </c>
      <c r="O38" s="14">
        <f t="shared" si="5"/>
        <v>2259.38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04'!M39</f>
        <v>85.800000000000011</v>
      </c>
      <c r="L39" s="14">
        <f>'[1]Memória 05'!E32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04'!M40</f>
        <v>709.45</v>
      </c>
      <c r="L40" s="14">
        <f>'[1]Memória 05'!E33</f>
        <v>221.45000000000002</v>
      </c>
      <c r="M40" s="14">
        <f t="shared" si="2"/>
        <v>930.90000000000009</v>
      </c>
      <c r="N40" s="14">
        <f t="shared" si="4"/>
        <v>11438.11</v>
      </c>
      <c r="O40" s="14">
        <f t="shared" si="5"/>
        <v>3570.33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04'!M41</f>
        <v>847.35</v>
      </c>
      <c r="L41" s="14">
        <f>'[1]Memória 05'!E34</f>
        <v>133.05000000000001</v>
      </c>
      <c r="M41" s="14">
        <f t="shared" si="2"/>
        <v>980.40000000000009</v>
      </c>
      <c r="N41" s="14">
        <f t="shared" si="4"/>
        <v>12301.74</v>
      </c>
      <c r="O41" s="14">
        <f t="shared" si="5"/>
        <v>1931.61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04'!M42</f>
        <v>427.5</v>
      </c>
      <c r="L42" s="14">
        <f>'[1]Memória 05'!E35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04'!M43</f>
        <v>368</v>
      </c>
      <c r="L43" s="14">
        <f>'[1]Memória 05'!E36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04'!M44</f>
        <v>97</v>
      </c>
      <c r="L44" s="14">
        <f>'[1]Memória 05'!E37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04'!M45</f>
        <v>576.84</v>
      </c>
      <c r="L45" s="14">
        <f>'[1]Memória 05'!E38</f>
        <v>101.82000000000001</v>
      </c>
      <c r="M45" s="14">
        <f t="shared" si="2"/>
        <v>678.66000000000008</v>
      </c>
      <c r="N45" s="14">
        <f t="shared" si="4"/>
        <v>26842.49</v>
      </c>
      <c r="O45" s="14">
        <f t="shared" si="5"/>
        <v>4738.0600000000004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04'!M46</f>
        <v>48.93</v>
      </c>
      <c r="L46" s="14">
        <f>'[1]Memória 05'!E39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04'!M47</f>
        <v>48.93</v>
      </c>
      <c r="L47" s="14">
        <f>'[1]Memória 05'!E40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04'!M48</f>
        <v>281</v>
      </c>
      <c r="L48" s="14">
        <f>'[1]Memória 05'!E41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04'!M49</f>
        <v>0</v>
      </c>
      <c r="L49" s="14">
        <f>'[1]Memória 05'!E42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8" t="s">
        <v>124</v>
      </c>
      <c r="C50" s="99"/>
      <c r="D50" s="99"/>
      <c r="E50" s="99"/>
      <c r="F50" s="99"/>
      <c r="G50" s="100"/>
      <c r="H50" s="29"/>
      <c r="I50" s="30">
        <f>SUM(I51:I57)</f>
        <v>44178.369400000011</v>
      </c>
      <c r="J50" s="31">
        <f>SUM(J51:J57)</f>
        <v>56261.153430900013</v>
      </c>
      <c r="K50" s="14">
        <f>'[1]BM 04'!M50</f>
        <v>0</v>
      </c>
      <c r="L50" s="14">
        <f>'[1]Memória 05'!E43</f>
        <v>0</v>
      </c>
      <c r="M50" s="31"/>
      <c r="N50" s="31">
        <f t="shared" ref="N50:Q50" si="14">SUM(N51:N57)</f>
        <v>48460.08</v>
      </c>
      <c r="O50" s="31">
        <f t="shared" si="14"/>
        <v>3260.32</v>
      </c>
      <c r="P50" s="31">
        <f t="shared" si="14"/>
        <v>51720.41</v>
      </c>
      <c r="Q50" s="31">
        <f t="shared" si="14"/>
        <v>4540.74343090001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04'!M51</f>
        <v>796.04</v>
      </c>
      <c r="L51" s="14">
        <f>'[1]Memória 05'!E44</f>
        <v>56.64</v>
      </c>
      <c r="M51" s="14">
        <f t="shared" si="2"/>
        <v>852.68</v>
      </c>
      <c r="N51" s="14">
        <f t="shared" si="4"/>
        <v>45821.81</v>
      </c>
      <c r="O51" s="14">
        <f t="shared" si="5"/>
        <v>3260.32</v>
      </c>
      <c r="P51" s="23">
        <f t="shared" si="6"/>
        <v>49082.14</v>
      </c>
      <c r="Q51" s="14">
        <f t="shared" si="7"/>
        <v>2072.8115180000095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04'!M52</f>
        <v>15.97</v>
      </c>
      <c r="L52" s="14">
        <f>'[1]Memória 05'!E45</f>
        <v>0</v>
      </c>
      <c r="M52" s="14">
        <f t="shared" si="2"/>
        <v>15.97</v>
      </c>
      <c r="N52" s="14">
        <f t="shared" si="4"/>
        <v>441.94</v>
      </c>
      <c r="O52" s="14">
        <f t="shared" si="5"/>
        <v>0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04'!M53</f>
        <v>5.84</v>
      </c>
      <c r="L53" s="14">
        <f>'[1]Memória 05'!E46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04'!M54</f>
        <v>5.7</v>
      </c>
      <c r="L54" s="14">
        <f>'[1]Memória 05'!E47</f>
        <v>0</v>
      </c>
      <c r="M54" s="14">
        <f t="shared" si="2"/>
        <v>5.7</v>
      </c>
      <c r="N54" s="14">
        <f t="shared" si="4"/>
        <v>215.66</v>
      </c>
      <c r="O54" s="14">
        <f t="shared" si="5"/>
        <v>0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04'!M55</f>
        <v>34.5</v>
      </c>
      <c r="L55" s="14">
        <f>'[1]Memória 05'!E48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04'!M56</f>
        <v>0</v>
      </c>
      <c r="L56" s="14">
        <f>'[1]Memória 05'!E49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04'!M57</f>
        <v>0</v>
      </c>
      <c r="L57" s="14">
        <f>'[1]Memória 05'!E50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8" t="s">
        <v>141</v>
      </c>
      <c r="C58" s="99"/>
      <c r="D58" s="99"/>
      <c r="E58" s="99"/>
      <c r="F58" s="99"/>
      <c r="G58" s="100"/>
      <c r="H58" s="29"/>
      <c r="I58" s="30">
        <f>SUM(I59:I69)</f>
        <v>97919.82</v>
      </c>
      <c r="J58" s="31">
        <f>SUM(J59:J69)</f>
        <v>124700.89077</v>
      </c>
      <c r="K58" s="14">
        <f>'[1]BM 04'!M58</f>
        <v>0</v>
      </c>
      <c r="L58" s="14">
        <f>'[1]Memória 05'!E51</f>
        <v>0</v>
      </c>
      <c r="M58" s="31"/>
      <c r="N58" s="31">
        <f t="shared" ref="N58:Q58" si="17">SUM(N59:N69)</f>
        <v>22521.11</v>
      </c>
      <c r="O58" s="31">
        <f t="shared" si="17"/>
        <v>21347.05</v>
      </c>
      <c r="P58" s="31">
        <f t="shared" si="17"/>
        <v>43868.160000000003</v>
      </c>
      <c r="Q58" s="31">
        <f t="shared" si="17"/>
        <v>80832.730769999995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04'!M59</f>
        <v>1516.15</v>
      </c>
      <c r="L59" s="14">
        <f>'[1]Memória 05'!E52</f>
        <v>0</v>
      </c>
      <c r="M59" s="14">
        <f t="shared" si="2"/>
        <v>1516.15</v>
      </c>
      <c r="N59" s="14">
        <f t="shared" si="4"/>
        <v>7066.79</v>
      </c>
      <c r="O59" s="14">
        <f t="shared" si="5"/>
        <v>0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04'!M60</f>
        <v>636.69000000000005</v>
      </c>
      <c r="L60" s="14">
        <f>'[1]Memória 05'!E53</f>
        <v>879.46</v>
      </c>
      <c r="M60" s="14">
        <f t="shared" si="2"/>
        <v>1516.15</v>
      </c>
      <c r="N60" s="14">
        <f t="shared" si="4"/>
        <v>15454.32</v>
      </c>
      <c r="O60" s="14">
        <f t="shared" si="5"/>
        <v>21347.05</v>
      </c>
      <c r="P60" s="23">
        <f t="shared" si="6"/>
        <v>36801.370000000003</v>
      </c>
      <c r="Q60" s="14">
        <f t="shared" si="7"/>
        <v>14690.695815799991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04'!M61</f>
        <v>0</v>
      </c>
      <c r="L61" s="14">
        <f>'[1]Memória 05'!E54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04'!M62</f>
        <v>0</v>
      </c>
      <c r="L62" s="14">
        <f>'[1]Memória 05'!E55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04'!M63</f>
        <v>0</v>
      </c>
      <c r="L63" s="14">
        <f>'[1]Memória 05'!E56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04'!M64</f>
        <v>0</v>
      </c>
      <c r="L64" s="14">
        <f>'[1]Memória 05'!E57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04'!M65</f>
        <v>0</v>
      </c>
      <c r="L65" s="14">
        <f>'[1]Memória 05'!E58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04'!M66</f>
        <v>0</v>
      </c>
      <c r="L66" s="14">
        <f>'[1]Memória 05'!E59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04'!M67</f>
        <v>0</v>
      </c>
      <c r="L67" s="14">
        <f>'[1]Memória 05'!E60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04'!M68</f>
        <v>0</v>
      </c>
      <c r="L68" s="14">
        <f>'[1]Memória 05'!E61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04'!M69</f>
        <v>0</v>
      </c>
      <c r="L69" s="14">
        <f>'[1]Memória 05'!E62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8" t="s">
        <v>165</v>
      </c>
      <c r="C70" s="99"/>
      <c r="D70" s="99"/>
      <c r="E70" s="99"/>
      <c r="F70" s="99"/>
      <c r="G70" s="100"/>
      <c r="H70" s="37"/>
      <c r="I70" s="30">
        <f>SUM(I71:I74)</f>
        <v>15458.0825</v>
      </c>
      <c r="J70" s="31">
        <f>SUM(J71:J74)</f>
        <v>19685.86806375</v>
      </c>
      <c r="K70" s="14">
        <f>'[1]BM 04'!M70</f>
        <v>0</v>
      </c>
      <c r="L70" s="14">
        <f>'[1]Memória 05'!E63</f>
        <v>0</v>
      </c>
      <c r="M70" s="31"/>
      <c r="N70" s="31">
        <f t="shared" ref="N70:Q70" si="20">SUM(N71:N74)</f>
        <v>0</v>
      </c>
      <c r="O70" s="31">
        <f t="shared" si="20"/>
        <v>11507.62</v>
      </c>
      <c r="P70" s="31">
        <f t="shared" si="20"/>
        <v>11507.62</v>
      </c>
      <c r="Q70" s="31">
        <f t="shared" si="20"/>
        <v>8178.2480637500003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04'!M71</f>
        <v>0</v>
      </c>
      <c r="L71" s="14">
        <f>'[1]Memória 05'!E64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04'!M72</f>
        <v>0</v>
      </c>
      <c r="L72" s="14">
        <f>'[1]Memória 05'!E65</f>
        <v>244.09</v>
      </c>
      <c r="M72" s="14">
        <f t="shared" si="2"/>
        <v>244.09</v>
      </c>
      <c r="N72" s="14">
        <f t="shared" si="4"/>
        <v>0</v>
      </c>
      <c r="O72" s="14">
        <f t="shared" si="5"/>
        <v>11507.62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04'!M73</f>
        <v>0</v>
      </c>
      <c r="L73" s="14">
        <f>'[1]Memória 05'!E66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04'!M74</f>
        <v>0</v>
      </c>
      <c r="L74" s="14">
        <f>'[1]Memória 05'!E67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8" t="s">
        <v>175</v>
      </c>
      <c r="C75" s="99"/>
      <c r="D75" s="99"/>
      <c r="E75" s="99"/>
      <c r="F75" s="99"/>
      <c r="G75" s="100"/>
      <c r="H75" s="37"/>
      <c r="I75" s="30">
        <f>SUM(I77:I93)</f>
        <v>57385.086700000007</v>
      </c>
      <c r="J75" s="31">
        <f>SUM(J77:J93)</f>
        <v>73079.907912449999</v>
      </c>
      <c r="K75" s="14">
        <f>'[1]BM 04'!M75</f>
        <v>0</v>
      </c>
      <c r="L75" s="14">
        <f>'[1]Memória 05'!E68</f>
        <v>0</v>
      </c>
      <c r="M75" s="31"/>
      <c r="N75" s="31">
        <f t="shared" ref="N75:Q75" si="23">SUM(N77:N93)</f>
        <v>11087.27</v>
      </c>
      <c r="O75" s="31">
        <f t="shared" si="23"/>
        <v>6265.64</v>
      </c>
      <c r="P75" s="31">
        <f t="shared" si="23"/>
        <v>17352.91</v>
      </c>
      <c r="Q75" s="31">
        <f t="shared" si="23"/>
        <v>55726.997912450002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04'!M76</f>
        <v>0</v>
      </c>
      <c r="L76" s="14">
        <f>'[1]Memória 05'!E69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04'!M77</f>
        <v>0</v>
      </c>
      <c r="L77" s="14">
        <f>'[1]Memória 05'!E70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04'!M78</f>
        <v>0</v>
      </c>
      <c r="L78" s="14">
        <f>'[1]Memória 05'!E71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04'!M79</f>
        <v>0</v>
      </c>
      <c r="L79" s="14">
        <f>'[1]Memória 05'!E72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04'!M80</f>
        <v>0</v>
      </c>
      <c r="L80" s="14">
        <f>'[1]Memória 05'!E73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04'!M81</f>
        <v>0</v>
      </c>
      <c r="L81" s="14">
        <f>'[1]Memória 05'!E74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04'!M82</f>
        <v>0</v>
      </c>
      <c r="L82" s="14">
        <f>'[1]Memória 05'!E75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04'!M83</f>
        <v>0</v>
      </c>
      <c r="L83" s="14">
        <f>'[1]Memória 05'!E76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04'!M84</f>
        <v>0</v>
      </c>
      <c r="L84" s="14">
        <f>'[1]Memória 05'!E77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04'!M85</f>
        <v>0</v>
      </c>
      <c r="L85" s="14">
        <f>'[1]Memória 05'!E78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1181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04'!M86</f>
        <v>0</v>
      </c>
      <c r="L86" s="14">
        <f>'[1]Memória 05'!E79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04'!M87</f>
        <v>0</v>
      </c>
      <c r="L87" s="14">
        <f>'[1]Memória 05'!E80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04'!M88</f>
        <v>12.02</v>
      </c>
      <c r="L88" s="14">
        <f>'[1]Memória 05'!E81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04'!M89</f>
        <v>240.47</v>
      </c>
      <c r="L89" s="14">
        <f>'[1]Memória 05'!E82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04'!M90</f>
        <v>240.47</v>
      </c>
      <c r="L90" s="14">
        <f>'[1]Memória 05'!E83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04'!M91</f>
        <v>0</v>
      </c>
      <c r="L91" s="14">
        <f>'[1]Memória 05'!E84</f>
        <v>240.47</v>
      </c>
      <c r="M91" s="14">
        <f t="shared" si="24"/>
        <v>240.47</v>
      </c>
      <c r="N91" s="14">
        <f t="shared" si="26"/>
        <v>0</v>
      </c>
      <c r="O91" s="14">
        <f t="shared" si="27"/>
        <v>6265.64</v>
      </c>
      <c r="P91" s="23">
        <f t="shared" si="28"/>
        <v>6265.64</v>
      </c>
      <c r="Q91" s="14">
        <f t="shared" si="29"/>
        <v>6660.3867829000001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04'!M92</f>
        <v>0</v>
      </c>
      <c r="L92" s="14">
        <f>'[1]Memória 05'!E85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04'!M93</f>
        <v>0</v>
      </c>
      <c r="L93" s="14">
        <f>'[1]Memória 05'!E86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04'!M94</f>
        <v>0</v>
      </c>
      <c r="L94" s="14">
        <f>'[1]Memória 05'!E87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8" t="s">
        <v>213</v>
      </c>
      <c r="C95" s="99"/>
      <c r="D95" s="99"/>
      <c r="E95" s="99"/>
      <c r="F95" s="99"/>
      <c r="G95" s="100"/>
      <c r="H95" s="37"/>
      <c r="I95" s="53">
        <f>SUM(I96:I164)</f>
        <v>31389.573300000011</v>
      </c>
      <c r="J95" s="54">
        <f>SUM(J96:J164)</f>
        <v>39974.621597550009</v>
      </c>
      <c r="K95" s="14">
        <f>'[1]BM 04'!M95</f>
        <v>0</v>
      </c>
      <c r="L95" s="14">
        <f>'[1]Memória 05'!E88</f>
        <v>0</v>
      </c>
      <c r="M95" s="54"/>
      <c r="N95" s="31">
        <f t="shared" ref="N95:Q95" si="32">SUM(N96:N164)</f>
        <v>4553.1099999999997</v>
      </c>
      <c r="O95" s="31">
        <f t="shared" si="32"/>
        <v>9690.1500000000033</v>
      </c>
      <c r="P95" s="31">
        <f t="shared" si="32"/>
        <v>14243.27</v>
      </c>
      <c r="Q95" s="31">
        <f t="shared" si="32"/>
        <v>25731.351597550001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04'!M96</f>
        <v>0</v>
      </c>
      <c r="L96" s="14">
        <f>'[1]Memória 05'!E89</f>
        <v>1</v>
      </c>
      <c r="M96" s="14">
        <f t="shared" si="24"/>
        <v>1</v>
      </c>
      <c r="N96" s="14">
        <f t="shared" si="26"/>
        <v>0</v>
      </c>
      <c r="O96" s="14">
        <f t="shared" si="27"/>
        <v>368.12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04'!M97</f>
        <v>0</v>
      </c>
      <c r="L97" s="14">
        <f>'[1]Memória 05'!E90</f>
        <v>2</v>
      </c>
      <c r="M97" s="14">
        <f t="shared" si="24"/>
        <v>2</v>
      </c>
      <c r="N97" s="14">
        <f t="shared" si="26"/>
        <v>0</v>
      </c>
      <c r="O97" s="14">
        <f t="shared" si="27"/>
        <v>1495.14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04'!M98</f>
        <v>0</v>
      </c>
      <c r="L98" s="14">
        <f>'[1]Memória 05'!E91</f>
        <v>7</v>
      </c>
      <c r="M98" s="14">
        <f t="shared" si="24"/>
        <v>7</v>
      </c>
      <c r="N98" s="14">
        <f t="shared" si="26"/>
        <v>0</v>
      </c>
      <c r="O98" s="14">
        <f t="shared" si="27"/>
        <v>388.05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04'!M99</f>
        <v>0</v>
      </c>
      <c r="L99" s="14">
        <f>'[1]Memória 05'!E92</f>
        <v>17</v>
      </c>
      <c r="M99" s="14">
        <f t="shared" si="24"/>
        <v>17</v>
      </c>
      <c r="N99" s="14">
        <f t="shared" si="26"/>
        <v>0</v>
      </c>
      <c r="O99" s="14">
        <f t="shared" si="27"/>
        <v>133.58000000000001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04'!M100</f>
        <v>0</v>
      </c>
      <c r="L100" s="14">
        <f>'[1]Memória 05'!E93</f>
        <v>15</v>
      </c>
      <c r="M100" s="14">
        <f t="shared" si="24"/>
        <v>15</v>
      </c>
      <c r="N100" s="14">
        <f t="shared" si="26"/>
        <v>0</v>
      </c>
      <c r="O100" s="14">
        <f t="shared" si="27"/>
        <v>130.28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04'!M101</f>
        <v>10</v>
      </c>
      <c r="L101" s="14">
        <f>'[1]Memória 05'!E94</f>
        <v>7</v>
      </c>
      <c r="M101" s="14">
        <f t="shared" si="24"/>
        <v>17</v>
      </c>
      <c r="N101" s="14">
        <f t="shared" si="26"/>
        <v>50.43</v>
      </c>
      <c r="O101" s="14">
        <f t="shared" si="27"/>
        <v>35.299999999999997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04'!M102</f>
        <v>8</v>
      </c>
      <c r="L102" s="14">
        <f>'[1]Memória 05'!E95</f>
        <v>3</v>
      </c>
      <c r="M102" s="14">
        <f t="shared" si="24"/>
        <v>11</v>
      </c>
      <c r="N102" s="14">
        <f t="shared" si="26"/>
        <v>44.62</v>
      </c>
      <c r="O102" s="14">
        <f t="shared" si="27"/>
        <v>16.73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04'!M103</f>
        <v>5</v>
      </c>
      <c r="L103" s="14">
        <f>'[1]Memória 05'!E96</f>
        <v>4</v>
      </c>
      <c r="M103" s="14">
        <f t="shared" si="24"/>
        <v>9</v>
      </c>
      <c r="N103" s="14">
        <f t="shared" si="26"/>
        <v>56.16</v>
      </c>
      <c r="O103" s="14">
        <f t="shared" si="27"/>
        <v>44.93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04'!M104</f>
        <v>12</v>
      </c>
      <c r="L104" s="14">
        <f>'[1]Memória 05'!E97</f>
        <v>4</v>
      </c>
      <c r="M104" s="14">
        <f t="shared" si="24"/>
        <v>16</v>
      </c>
      <c r="N104" s="14">
        <f t="shared" si="26"/>
        <v>167.19</v>
      </c>
      <c r="O104" s="14">
        <f t="shared" si="27"/>
        <v>55.73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04'!M105</f>
        <v>16</v>
      </c>
      <c r="L105" s="14">
        <f>'[1]Memória 05'!E98</f>
        <v>10</v>
      </c>
      <c r="M105" s="14">
        <f t="shared" si="24"/>
        <v>26</v>
      </c>
      <c r="N105" s="14">
        <f t="shared" si="26"/>
        <v>116.96</v>
      </c>
      <c r="O105" s="14">
        <f t="shared" si="27"/>
        <v>73.099999999999994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04'!M106</f>
        <v>14</v>
      </c>
      <c r="L106" s="14">
        <f>'[1]Memória 05'!E99</f>
        <v>5</v>
      </c>
      <c r="M106" s="14">
        <f t="shared" si="24"/>
        <v>19</v>
      </c>
      <c r="N106" s="14">
        <f t="shared" si="26"/>
        <v>70.599999999999994</v>
      </c>
      <c r="O106" s="14">
        <f t="shared" si="27"/>
        <v>25.22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04'!M107</f>
        <v>5</v>
      </c>
      <c r="L107" s="14">
        <f>'[1]Memória 05'!E100</f>
        <v>5</v>
      </c>
      <c r="M107" s="14">
        <f t="shared" si="24"/>
        <v>10</v>
      </c>
      <c r="N107" s="14">
        <f t="shared" si="26"/>
        <v>52.34</v>
      </c>
      <c r="O107" s="14">
        <f t="shared" si="27"/>
        <v>52.34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04'!M108</f>
        <v>7</v>
      </c>
      <c r="L108" s="14">
        <f>'[1]Memória 05'!E101</f>
        <v>5</v>
      </c>
      <c r="M108" s="14">
        <f t="shared" si="24"/>
        <v>12</v>
      </c>
      <c r="N108" s="14">
        <f t="shared" si="26"/>
        <v>125.87</v>
      </c>
      <c r="O108" s="14">
        <f t="shared" si="27"/>
        <v>89.91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04'!M109</f>
        <v>4</v>
      </c>
      <c r="L109" s="14">
        <f>'[1]Memória 05'!E102</f>
        <v>1</v>
      </c>
      <c r="M109" s="14">
        <f t="shared" si="24"/>
        <v>5</v>
      </c>
      <c r="N109" s="14">
        <f t="shared" si="26"/>
        <v>64.69</v>
      </c>
      <c r="O109" s="14">
        <f t="shared" si="27"/>
        <v>16.170000000000002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04'!M110</f>
        <v>1</v>
      </c>
      <c r="L110" s="14">
        <f>'[1]Memória 05'!E103</f>
        <v>1</v>
      </c>
      <c r="M110" s="14">
        <f t="shared" si="24"/>
        <v>2</v>
      </c>
      <c r="N110" s="14">
        <f t="shared" si="26"/>
        <v>26.62</v>
      </c>
      <c r="O110" s="14">
        <f t="shared" si="27"/>
        <v>26.62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04'!M111</f>
        <v>8</v>
      </c>
      <c r="L111" s="14">
        <f>'[1]Memória 05'!E104</f>
        <v>4</v>
      </c>
      <c r="M111" s="14">
        <f t="shared" si="24"/>
        <v>12</v>
      </c>
      <c r="N111" s="14">
        <f t="shared" si="26"/>
        <v>179.72</v>
      </c>
      <c r="O111" s="14">
        <f t="shared" si="27"/>
        <v>89.86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04'!M112</f>
        <v>10</v>
      </c>
      <c r="L112" s="14">
        <f>'[1]Memória 05'!E105</f>
        <v>6</v>
      </c>
      <c r="M112" s="14">
        <f t="shared" si="24"/>
        <v>16</v>
      </c>
      <c r="N112" s="14">
        <f t="shared" si="26"/>
        <v>141.49</v>
      </c>
      <c r="O112" s="14">
        <f t="shared" si="27"/>
        <v>84.89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04'!M113</f>
        <v>6</v>
      </c>
      <c r="L113" s="14">
        <f>'[1]Memória 05'!E106</f>
        <v>4</v>
      </c>
      <c r="M113" s="14">
        <f t="shared" si="24"/>
        <v>10</v>
      </c>
      <c r="N113" s="14">
        <f t="shared" si="26"/>
        <v>210.66</v>
      </c>
      <c r="O113" s="14">
        <f t="shared" si="27"/>
        <v>140.44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04'!M114</f>
        <v>35</v>
      </c>
      <c r="L114" s="14">
        <f>'[1]Memória 05'!E107</f>
        <v>20</v>
      </c>
      <c r="M114" s="14">
        <f t="shared" si="24"/>
        <v>55</v>
      </c>
      <c r="N114" s="14">
        <f t="shared" si="26"/>
        <v>177.4</v>
      </c>
      <c r="O114" s="14">
        <f t="shared" si="27"/>
        <v>101.37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04'!M115</f>
        <v>25</v>
      </c>
      <c r="L115" s="14">
        <f>'[1]Memória 05'!E108</f>
        <v>12</v>
      </c>
      <c r="M115" s="14">
        <f t="shared" si="24"/>
        <v>37</v>
      </c>
      <c r="N115" s="14">
        <f t="shared" si="26"/>
        <v>222.86</v>
      </c>
      <c r="O115" s="14">
        <f t="shared" si="27"/>
        <v>106.97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04'!M116</f>
        <v>55</v>
      </c>
      <c r="L116" s="14">
        <f>'[1]Memória 05'!E109</f>
        <v>18</v>
      </c>
      <c r="M116" s="14">
        <f t="shared" si="24"/>
        <v>73</v>
      </c>
      <c r="N116" s="14">
        <f t="shared" si="26"/>
        <v>606.57000000000005</v>
      </c>
      <c r="O116" s="14">
        <f t="shared" si="27"/>
        <v>198.51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04'!M117</f>
        <v>1</v>
      </c>
      <c r="L117" s="14">
        <f>'[1]Memória 05'!E110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04'!M118</f>
        <v>4</v>
      </c>
      <c r="L118" s="14">
        <f>'[1]Memória 05'!E111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04'!M119</f>
        <v>5</v>
      </c>
      <c r="L119" s="14">
        <f>'[1]Memória 05'!E112</f>
        <v>3</v>
      </c>
      <c r="M119" s="14">
        <f t="shared" si="24"/>
        <v>8</v>
      </c>
      <c r="N119" s="14">
        <f t="shared" si="26"/>
        <v>93.35</v>
      </c>
      <c r="O119" s="14">
        <f t="shared" si="27"/>
        <v>56.01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04'!M120</f>
        <v>4</v>
      </c>
      <c r="L120" s="14">
        <f>'[1]Memória 05'!E113</f>
        <v>1</v>
      </c>
      <c r="M120" s="14">
        <f t="shared" si="24"/>
        <v>5</v>
      </c>
      <c r="N120" s="14">
        <f t="shared" si="26"/>
        <v>45.08</v>
      </c>
      <c r="O120" s="14">
        <f t="shared" si="27"/>
        <v>11.27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04'!M121</f>
        <v>2</v>
      </c>
      <c r="L121" s="14">
        <f>'[1]Memória 05'!E114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04'!M122</f>
        <v>5</v>
      </c>
      <c r="L122" s="14">
        <f>'[1]Memória 05'!E115</f>
        <v>3</v>
      </c>
      <c r="M122" s="14">
        <f t="shared" si="24"/>
        <v>8</v>
      </c>
      <c r="N122" s="14">
        <f t="shared" si="26"/>
        <v>186.25</v>
      </c>
      <c r="O122" s="14">
        <f t="shared" si="27"/>
        <v>111.75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04'!M123</f>
        <v>1</v>
      </c>
      <c r="L123" s="14">
        <f>'[1]Memória 05'!E116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04'!M124</f>
        <v>19</v>
      </c>
      <c r="L124" s="14">
        <f>'[1]Memória 05'!E117</f>
        <v>9.6700000000000017</v>
      </c>
      <c r="M124" s="14">
        <f t="shared" si="24"/>
        <v>28.67</v>
      </c>
      <c r="N124" s="14">
        <f t="shared" si="26"/>
        <v>269.79000000000002</v>
      </c>
      <c r="O124" s="14">
        <f t="shared" si="27"/>
        <v>137.31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04'!M125</f>
        <v>25</v>
      </c>
      <c r="L125" s="14">
        <f>'[1]Memória 05'!E118</f>
        <v>10.71</v>
      </c>
      <c r="M125" s="14">
        <f t="shared" si="24"/>
        <v>35.71</v>
      </c>
      <c r="N125" s="14">
        <f t="shared" si="26"/>
        <v>252.15</v>
      </c>
      <c r="O125" s="14">
        <f t="shared" si="27"/>
        <v>108.02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04'!M126</f>
        <v>14</v>
      </c>
      <c r="L126" s="14">
        <f>'[1]Memória 05'!E119</f>
        <v>14.66</v>
      </c>
      <c r="M126" s="14">
        <f t="shared" si="24"/>
        <v>28.66</v>
      </c>
      <c r="N126" s="14">
        <f t="shared" si="26"/>
        <v>225.89</v>
      </c>
      <c r="O126" s="14">
        <f t="shared" si="27"/>
        <v>236.54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04'!M127</f>
        <v>50</v>
      </c>
      <c r="L127" s="14">
        <f>'[1]Memória 05'!E120</f>
        <v>11.869999999999997</v>
      </c>
      <c r="M127" s="14">
        <f t="shared" si="24"/>
        <v>61.87</v>
      </c>
      <c r="N127" s="14">
        <f t="shared" si="26"/>
        <v>981.87</v>
      </c>
      <c r="O127" s="14">
        <f t="shared" si="27"/>
        <v>233.1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04'!M128</f>
        <v>0</v>
      </c>
      <c r="L128" s="14">
        <f>'[1]Memória 05'!E121</f>
        <v>135</v>
      </c>
      <c r="M128" s="14">
        <f t="shared" si="24"/>
        <v>135</v>
      </c>
      <c r="N128" s="14">
        <f t="shared" si="26"/>
        <v>0</v>
      </c>
      <c r="O128" s="14">
        <f t="shared" si="27"/>
        <v>1005.75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04'!M129</f>
        <v>0</v>
      </c>
      <c r="L129" s="14">
        <f>'[1]Memória 05'!E122</f>
        <v>36.85</v>
      </c>
      <c r="M129" s="14">
        <f t="shared" si="24"/>
        <v>36.85</v>
      </c>
      <c r="N129" s="14">
        <f t="shared" si="26"/>
        <v>0</v>
      </c>
      <c r="O129" s="14">
        <f t="shared" si="27"/>
        <v>573.47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04'!M130</f>
        <v>0</v>
      </c>
      <c r="L130" s="14">
        <f>'[1]Memória 05'!E123</f>
        <v>5</v>
      </c>
      <c r="M130" s="14">
        <f t="shared" si="24"/>
        <v>5</v>
      </c>
      <c r="N130" s="14">
        <f t="shared" si="26"/>
        <v>0</v>
      </c>
      <c r="O130" s="14">
        <f t="shared" si="27"/>
        <v>500.55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04'!M131</f>
        <v>0</v>
      </c>
      <c r="L131" s="14">
        <f>'[1]Memória 05'!E124</f>
        <v>5</v>
      </c>
      <c r="M131" s="14">
        <f t="shared" si="24"/>
        <v>5</v>
      </c>
      <c r="N131" s="14">
        <f t="shared" si="26"/>
        <v>0</v>
      </c>
      <c r="O131" s="14">
        <f t="shared" si="27"/>
        <v>170.52</v>
      </c>
      <c r="P131" s="23">
        <f t="shared" si="28"/>
        <v>170.52</v>
      </c>
      <c r="Q131" s="14">
        <f t="shared" si="29"/>
        <v>443.3579400000001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04'!M132</f>
        <v>0</v>
      </c>
      <c r="L132" s="14">
        <f>'[1]Memória 05'!E125</f>
        <v>7</v>
      </c>
      <c r="M132" s="14">
        <f t="shared" si="24"/>
        <v>7</v>
      </c>
      <c r="N132" s="14">
        <f t="shared" si="26"/>
        <v>0</v>
      </c>
      <c r="O132" s="14">
        <f t="shared" si="27"/>
        <v>200.13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04'!M133</f>
        <v>0</v>
      </c>
      <c r="L133" s="14">
        <f>'[1]Memória 05'!E126</f>
        <v>3</v>
      </c>
      <c r="M133" s="14">
        <f t="shared" si="24"/>
        <v>3</v>
      </c>
      <c r="N133" s="14">
        <f t="shared" si="26"/>
        <v>0</v>
      </c>
      <c r="O133" s="14">
        <f t="shared" si="27"/>
        <v>12.45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04'!M134</f>
        <v>0</v>
      </c>
      <c r="L134" s="14">
        <f>'[1]Memória 05'!E127</f>
        <v>58</v>
      </c>
      <c r="M134" s="14">
        <f t="shared" si="24"/>
        <v>58</v>
      </c>
      <c r="N134" s="14">
        <f t="shared" si="26"/>
        <v>0</v>
      </c>
      <c r="O134" s="14">
        <f t="shared" si="27"/>
        <v>186.13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04'!M135</f>
        <v>0</v>
      </c>
      <c r="L135" s="14">
        <f>'[1]Memória 05'!E128</f>
        <v>13</v>
      </c>
      <c r="M135" s="14">
        <f t="shared" si="24"/>
        <v>13</v>
      </c>
      <c r="N135" s="14">
        <f t="shared" si="26"/>
        <v>0</v>
      </c>
      <c r="O135" s="14">
        <f t="shared" si="27"/>
        <v>138.07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04'!M136</f>
        <v>0</v>
      </c>
      <c r="L136" s="14">
        <f>'[1]Memória 05'!E129</f>
        <v>34</v>
      </c>
      <c r="M136" s="14">
        <f t="shared" si="24"/>
        <v>34</v>
      </c>
      <c r="N136" s="14">
        <f t="shared" si="26"/>
        <v>0</v>
      </c>
      <c r="O136" s="14">
        <f t="shared" si="27"/>
        <v>426.5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04'!M137</f>
        <v>0</v>
      </c>
      <c r="L137" s="14">
        <f>'[1]Memória 05'!E130</f>
        <v>4</v>
      </c>
      <c r="M137" s="14">
        <f t="shared" si="24"/>
        <v>4</v>
      </c>
      <c r="N137" s="14">
        <f t="shared" si="26"/>
        <v>0</v>
      </c>
      <c r="O137" s="14">
        <f t="shared" si="27"/>
        <v>63.52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04'!M138</f>
        <v>0</v>
      </c>
      <c r="L138" s="14">
        <f>'[1]Memória 05'!E131</f>
        <v>34</v>
      </c>
      <c r="M138" s="14">
        <f t="shared" si="24"/>
        <v>34</v>
      </c>
      <c r="N138" s="14">
        <f t="shared" si="26"/>
        <v>0</v>
      </c>
      <c r="O138" s="14">
        <f t="shared" si="27"/>
        <v>202.64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04'!M139</f>
        <v>0</v>
      </c>
      <c r="L139" s="14">
        <f>'[1]Memória 05'!E132</f>
        <v>5</v>
      </c>
      <c r="M139" s="14">
        <f t="shared" si="24"/>
        <v>5</v>
      </c>
      <c r="N139" s="14">
        <f t="shared" si="26"/>
        <v>0</v>
      </c>
      <c r="O139" s="14">
        <f t="shared" si="27"/>
        <v>85.2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04'!M140</f>
        <v>0</v>
      </c>
      <c r="L140" s="14">
        <f>'[1]Memória 05'!E133</f>
        <v>9</v>
      </c>
      <c r="M140" s="14">
        <f t="shared" ref="M140:M203" si="35">K140+L140</f>
        <v>9</v>
      </c>
      <c r="N140" s="14">
        <f t="shared" si="26"/>
        <v>0</v>
      </c>
      <c r="O140" s="14">
        <f t="shared" si="27"/>
        <v>163.78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04'!M141</f>
        <v>0</v>
      </c>
      <c r="L141" s="14">
        <f>'[1]Memória 05'!E134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04'!M142</f>
        <v>0</v>
      </c>
      <c r="L142" s="14">
        <f>'[1]Memória 05'!E135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04'!M143</f>
        <v>0</v>
      </c>
      <c r="L143" s="14">
        <f>'[1]Memória 05'!E136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04'!M144</f>
        <v>0</v>
      </c>
      <c r="L144" s="14">
        <f>'[1]Memória 05'!E137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04'!M145</f>
        <v>0</v>
      </c>
      <c r="L145" s="14">
        <f>'[1]Memória 05'!E138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04'!M146</f>
        <v>0</v>
      </c>
      <c r="L146" s="14">
        <f>'[1]Memória 05'!E139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04'!M147</f>
        <v>0</v>
      </c>
      <c r="L147" s="14">
        <f>'[1]Memória 05'!E140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04'!M148</f>
        <v>0</v>
      </c>
      <c r="L148" s="14">
        <f>'[1]Memória 05'!E141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04'!M149</f>
        <v>0</v>
      </c>
      <c r="L149" s="14">
        <f>'[1]Memória 05'!E142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04'!M150</f>
        <v>0</v>
      </c>
      <c r="L150" s="14">
        <f>'[1]Memória 05'!E143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04'!M151</f>
        <v>0</v>
      </c>
      <c r="L151" s="14">
        <f>'[1]Memória 05'!E144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04'!M152</f>
        <v>0</v>
      </c>
      <c r="L152" s="14">
        <f>'[1]Memória 05'!E145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04'!M153</f>
        <v>0</v>
      </c>
      <c r="L153" s="14">
        <f>'[1]Memória 05'!E146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04'!M154</f>
        <v>0</v>
      </c>
      <c r="L154" s="14">
        <f>'[1]Memória 05'!E147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04'!M155</f>
        <v>0</v>
      </c>
      <c r="L155" s="14">
        <f>'[1]Memória 05'!E148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04'!M156</f>
        <v>0</v>
      </c>
      <c r="L156" s="14">
        <f>'[1]Memória 05'!E149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04'!M157</f>
        <v>0</v>
      </c>
      <c r="L157" s="14">
        <f>'[1]Memória 05'!E150</f>
        <v>3</v>
      </c>
      <c r="M157" s="14">
        <f t="shared" si="35"/>
        <v>3</v>
      </c>
      <c r="N157" s="14">
        <f t="shared" si="37"/>
        <v>0</v>
      </c>
      <c r="O157" s="14">
        <f t="shared" si="38"/>
        <v>1394.18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04'!M158</f>
        <v>0</v>
      </c>
      <c r="L158" s="14">
        <f>'[1]Memória 05'!E151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04'!M159</f>
        <v>0</v>
      </c>
      <c r="L159" s="14">
        <f>'[1]Memória 05'!E152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04'!M160</f>
        <v>0</v>
      </c>
      <c r="L160" s="14">
        <f>'[1]Memória 05'!E153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04'!M161</f>
        <v>0</v>
      </c>
      <c r="L161" s="14">
        <f>'[1]Memória 05'!E154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04'!M162</f>
        <v>0</v>
      </c>
      <c r="L162" s="14">
        <f>'[1]Memória 05'!E155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04'!M163</f>
        <v>0</v>
      </c>
      <c r="L163" s="14">
        <f>'[1]Memória 05'!E156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04'!M164</f>
        <v>0</v>
      </c>
      <c r="L164" s="14">
        <f>'[1]Memória 05'!E157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8" t="s">
        <v>354</v>
      </c>
      <c r="C165" s="99"/>
      <c r="D165" s="99"/>
      <c r="E165" s="99"/>
      <c r="F165" s="99"/>
      <c r="G165" s="99"/>
      <c r="H165" s="60"/>
      <c r="I165" s="53">
        <f>SUM(I166:I217)</f>
        <v>21658.164599999996</v>
      </c>
      <c r="J165" s="54">
        <f>SUM(J166:J217)</f>
        <v>27581.672618100009</v>
      </c>
      <c r="K165" s="14">
        <f>'[1]BM 04'!M165</f>
        <v>0</v>
      </c>
      <c r="L165" s="14">
        <f>'[1]Memória 05'!E158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04'!M166</f>
        <v>0</v>
      </c>
      <c r="L166" s="14">
        <f>'[1]Memória 05'!E159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04'!M167</f>
        <v>0</v>
      </c>
      <c r="L167" s="14">
        <f>'[1]Memória 05'!E160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04'!M168</f>
        <v>0</v>
      </c>
      <c r="L168" s="14">
        <f>'[1]Memória 05'!E161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04'!M169</f>
        <v>0</v>
      </c>
      <c r="L169" s="14">
        <f>'[1]Memória 05'!E162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04'!M170</f>
        <v>0</v>
      </c>
      <c r="L170" s="14">
        <f>'[1]Memória 05'!E163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04'!M171</f>
        <v>0</v>
      </c>
      <c r="L171" s="14">
        <f>'[1]Memória 05'!E164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04'!M172</f>
        <v>0</v>
      </c>
      <c r="L172" s="14">
        <f>'[1]Memória 05'!E165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04'!M173</f>
        <v>0</v>
      </c>
      <c r="L173" s="14">
        <f>'[1]Memória 05'!E166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04'!M174</f>
        <v>0</v>
      </c>
      <c r="L174" s="14">
        <f>'[1]Memória 05'!E167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04'!M175</f>
        <v>0</v>
      </c>
      <c r="L175" s="14">
        <f>'[1]Memória 05'!E168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04'!M176</f>
        <v>0</v>
      </c>
      <c r="L176" s="14">
        <f>'[1]Memória 05'!E169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04'!M177</f>
        <v>0</v>
      </c>
      <c r="L177" s="14">
        <f>'[1]Memória 05'!E170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04'!M178</f>
        <v>0</v>
      </c>
      <c r="L178" s="14">
        <f>'[1]Memória 05'!E171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04'!M179</f>
        <v>0</v>
      </c>
      <c r="L179" s="14">
        <f>'[1]Memória 05'!E172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04'!M180</f>
        <v>0</v>
      </c>
      <c r="L180" s="14">
        <f>'[1]Memória 05'!E173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04'!M181</f>
        <v>0</v>
      </c>
      <c r="L181" s="14">
        <f>'[1]Memória 05'!E174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04'!M182</f>
        <v>0</v>
      </c>
      <c r="L182" s="14">
        <f>'[1]Memória 05'!E175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04'!M183</f>
        <v>0</v>
      </c>
      <c r="L183" s="14">
        <f>'[1]Memória 05'!E176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04'!M184</f>
        <v>0</v>
      </c>
      <c r="L184" s="14">
        <f>'[1]Memória 05'!E177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04'!M185</f>
        <v>0</v>
      </c>
      <c r="L185" s="14">
        <f>'[1]Memória 05'!E178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04'!M186</f>
        <v>0</v>
      </c>
      <c r="L186" s="14">
        <f>'[1]Memória 05'!E179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04'!M187</f>
        <v>0</v>
      </c>
      <c r="L187" s="14">
        <f>'[1]Memória 05'!E180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04'!M188</f>
        <v>0</v>
      </c>
      <c r="L188" s="14">
        <f>'[1]Memória 05'!E181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04'!M189</f>
        <v>0</v>
      </c>
      <c r="L189" s="14">
        <f>'[1]Memória 05'!E182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04'!M190</f>
        <v>0</v>
      </c>
      <c r="L190" s="14">
        <f>'[1]Memória 05'!E183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04'!M191</f>
        <v>0</v>
      </c>
      <c r="L191" s="14">
        <f>'[1]Memória 05'!E184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04'!M192</f>
        <v>0</v>
      </c>
      <c r="L192" s="14">
        <f>'[1]Memória 05'!E185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04'!M193</f>
        <v>0</v>
      </c>
      <c r="L193" s="14">
        <f>'[1]Memória 05'!E186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04'!M194</f>
        <v>0</v>
      </c>
      <c r="L194" s="14">
        <f>'[1]Memória 05'!E187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04'!M195</f>
        <v>0</v>
      </c>
      <c r="L195" s="14">
        <f>'[1]Memória 05'!E188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04'!M196</f>
        <v>0</v>
      </c>
      <c r="L196" s="14">
        <f>'[1]Memória 05'!E189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04'!M197</f>
        <v>0</v>
      </c>
      <c r="L197" s="14">
        <f>'[1]Memória 05'!E190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04'!M198</f>
        <v>0</v>
      </c>
      <c r="L198" s="14">
        <f>'[1]Memória 05'!E191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04'!M199</f>
        <v>0</v>
      </c>
      <c r="L199" s="14">
        <f>'[1]Memória 05'!E192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04'!M200</f>
        <v>0</v>
      </c>
      <c r="L200" s="14">
        <f>'[1]Memória 05'!E193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04'!M201</f>
        <v>0</v>
      </c>
      <c r="L201" s="14">
        <f>'[1]Memória 05'!E194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04'!M202</f>
        <v>0</v>
      </c>
      <c r="L202" s="14">
        <f>'[1]Memória 05'!E195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04'!M203</f>
        <v>0</v>
      </c>
      <c r="L203" s="14">
        <f>'[1]Memória 05'!E196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04'!M204</f>
        <v>0</v>
      </c>
      <c r="L204" s="14">
        <f>'[1]Memória 05'!E197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04'!M205</f>
        <v>0</v>
      </c>
      <c r="L205" s="14">
        <f>'[1]Memória 05'!E198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04'!M206</f>
        <v>0</v>
      </c>
      <c r="L206" s="14">
        <f>'[1]Memória 05'!E199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04'!M207</f>
        <v>0</v>
      </c>
      <c r="L207" s="14">
        <f>'[1]Memória 05'!E200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04'!M208</f>
        <v>0</v>
      </c>
      <c r="L208" s="14">
        <f>'[1]Memória 05'!E201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04'!M209</f>
        <v>0</v>
      </c>
      <c r="L209" s="14">
        <f>'[1]Memória 05'!E202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04'!M210</f>
        <v>0</v>
      </c>
      <c r="L210" s="14">
        <f>'[1]Memória 05'!E203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04'!M211</f>
        <v>0</v>
      </c>
      <c r="L211" s="14">
        <f>'[1]Memória 05'!E204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04'!M212</f>
        <v>0</v>
      </c>
      <c r="L212" s="14">
        <f>'[1]Memória 05'!E205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04'!M213</f>
        <v>0</v>
      </c>
      <c r="L213" s="14">
        <f>'[1]Memória 05'!E206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04'!M214</f>
        <v>0</v>
      </c>
      <c r="L214" s="14">
        <f>'[1]Memória 05'!E207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04'!M215</f>
        <v>0</v>
      </c>
      <c r="L215" s="14">
        <f>'[1]Memória 05'!E208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04'!M216</f>
        <v>0</v>
      </c>
      <c r="L216" s="14">
        <f>'[1]Memória 05'!E209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04'!M217</f>
        <v>0</v>
      </c>
      <c r="L217" s="14">
        <f>'[1]Memória 05'!E210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8" t="s">
        <v>465</v>
      </c>
      <c r="C218" s="99"/>
      <c r="D218" s="99"/>
      <c r="E218" s="99"/>
      <c r="F218" s="99"/>
      <c r="G218" s="100"/>
      <c r="H218" s="37"/>
      <c r="I218" s="30">
        <f>SUM(I219:I236)</f>
        <v>40531.556300000004</v>
      </c>
      <c r="J218" s="31">
        <f>SUM(J219:J236)</f>
        <v>51616.936948050003</v>
      </c>
      <c r="K218" s="14">
        <f>'[1]BM 04'!M218</f>
        <v>0</v>
      </c>
      <c r="L218" s="14">
        <f>'[1]Memória 05'!E211</f>
        <v>0</v>
      </c>
      <c r="M218" s="31"/>
      <c r="N218" s="31">
        <f t="shared" ref="N218:Q218" si="52">SUM(N219:N236)</f>
        <v>0</v>
      </c>
      <c r="O218" s="31">
        <f t="shared" si="52"/>
        <v>1326.66</v>
      </c>
      <c r="P218" s="31">
        <f t="shared" si="52"/>
        <v>1326.66</v>
      </c>
      <c r="Q218" s="31">
        <f t="shared" si="52"/>
        <v>50290.276948050006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04'!M219</f>
        <v>0</v>
      </c>
      <c r="L219" s="14">
        <f>'[1]Memória 05'!E212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04'!M220</f>
        <v>0</v>
      </c>
      <c r="L220" s="14">
        <f>'[1]Memória 05'!E213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04'!M221</f>
        <v>0</v>
      </c>
      <c r="L221" s="14">
        <f>'[1]Memória 05'!E214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04'!M222</f>
        <v>0</v>
      </c>
      <c r="L222" s="14">
        <f>'[1]Memória 05'!E215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04'!M223</f>
        <v>0</v>
      </c>
      <c r="L223" s="14">
        <f>'[1]Memória 05'!E216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04'!M224</f>
        <v>0</v>
      </c>
      <c r="L224" s="14">
        <f>'[1]Memória 05'!E217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04'!M225</f>
        <v>0</v>
      </c>
      <c r="L225" s="14">
        <f>'[1]Memória 05'!E218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04'!M226</f>
        <v>0</v>
      </c>
      <c r="L226" s="14">
        <f>'[1]Memória 05'!E219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04'!M227</f>
        <v>0</v>
      </c>
      <c r="L227" s="14">
        <f>'[1]Memória 05'!E220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04'!M228</f>
        <v>0</v>
      </c>
      <c r="L228" s="14">
        <f>'[1]Memória 05'!E221</f>
        <v>7</v>
      </c>
      <c r="M228" s="14">
        <f t="shared" si="46"/>
        <v>7</v>
      </c>
      <c r="N228" s="14">
        <f t="shared" si="48"/>
        <v>0</v>
      </c>
      <c r="O228" s="14">
        <f t="shared" si="49"/>
        <v>1326.66</v>
      </c>
      <c r="P228" s="23">
        <f t="shared" si="50"/>
        <v>1326.66</v>
      </c>
      <c r="Q228" s="14">
        <f t="shared" si="51"/>
        <v>5306.6194500000001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04'!M229</f>
        <v>0</v>
      </c>
      <c r="L229" s="14">
        <f>'[1]Memória 05'!E222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04'!M230</f>
        <v>0</v>
      </c>
      <c r="L230" s="14">
        <f>'[1]Memória 05'!E223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04'!M231</f>
        <v>0</v>
      </c>
      <c r="L231" s="14">
        <f>'[1]Memória 05'!E224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04'!M232</f>
        <v>0</v>
      </c>
      <c r="L232" s="14">
        <f>'[1]Memória 05'!E225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04'!M233</f>
        <v>0</v>
      </c>
      <c r="L233" s="14">
        <f>'[1]Memória 05'!E226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04'!M234</f>
        <v>0</v>
      </c>
      <c r="L234" s="14">
        <f>'[1]Memória 05'!E227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04'!M235</f>
        <v>0</v>
      </c>
      <c r="L235" s="14">
        <f>'[1]Memória 05'!E228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04'!M236</f>
        <v>0</v>
      </c>
      <c r="L236" s="14">
        <f>'[1]Memória 05'!E229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8" t="s">
        <v>505</v>
      </c>
      <c r="C237" s="99"/>
      <c r="D237" s="99"/>
      <c r="E237" s="99"/>
      <c r="F237" s="99"/>
      <c r="G237" s="100"/>
      <c r="H237" s="29"/>
      <c r="I237" s="53">
        <v>2734.78</v>
      </c>
      <c r="J237" s="54">
        <f>SUM(J238:J245)</f>
        <v>3482.7475566500002</v>
      </c>
      <c r="K237" s="14">
        <f>'[1]BM 04'!M237</f>
        <v>0</v>
      </c>
      <c r="L237" s="14">
        <f>'[1]Memória 05'!E230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04'!M238</f>
        <v>0</v>
      </c>
      <c r="L238" s="14">
        <f>'[1]Memória 05'!E231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04'!M239</f>
        <v>0</v>
      </c>
      <c r="L239" s="14">
        <f>'[1]Memória 05'!E232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04'!M240</f>
        <v>0</v>
      </c>
      <c r="L240" s="14">
        <f>'[1]Memória 05'!E233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04'!M241</f>
        <v>0</v>
      </c>
      <c r="L241" s="14">
        <f>'[1]Memória 05'!E234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04'!M242</f>
        <v>0</v>
      </c>
      <c r="L242" s="14">
        <f>'[1]Memória 05'!E235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04'!M243</f>
        <v>0</v>
      </c>
      <c r="L243" s="14">
        <f>'[1]Memória 05'!E236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04'!M244</f>
        <v>0</v>
      </c>
      <c r="L244" s="14">
        <f>'[1]Memória 05'!E237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04'!M245</f>
        <v>0</v>
      </c>
      <c r="L245" s="14">
        <f>'[1]Memória 05'!E238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8" t="s">
        <v>523</v>
      </c>
      <c r="C246" s="99"/>
      <c r="D246" s="99"/>
      <c r="E246" s="99"/>
      <c r="F246" s="99"/>
      <c r="G246" s="100"/>
      <c r="H246" s="37"/>
      <c r="I246" s="30">
        <f>SUM(I247:I258)</f>
        <v>54432.684600000001</v>
      </c>
      <c r="J246" s="31">
        <f>SUM(J247:J258)</f>
        <v>69320.023838100009</v>
      </c>
      <c r="K246" s="14">
        <f>'[1]BM 04'!M246</f>
        <v>0</v>
      </c>
      <c r="L246" s="14">
        <f>'[1]Memória 05'!E239</f>
        <v>0</v>
      </c>
      <c r="M246" s="31"/>
      <c r="N246" s="31">
        <f t="shared" ref="N246:Q246" si="58">SUM(N247:N258)</f>
        <v>0</v>
      </c>
      <c r="O246" s="31">
        <f t="shared" si="58"/>
        <v>19465.86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04'!M247</f>
        <v>0</v>
      </c>
      <c r="L247" s="14">
        <f>'[1]Memória 05'!E240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04'!M248</f>
        <v>0</v>
      </c>
      <c r="L248" s="14">
        <f>'[1]Memória 05'!E241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04'!M249</f>
        <v>0</v>
      </c>
      <c r="L249" s="14">
        <f>'[1]Memória 05'!E242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04'!M250</f>
        <v>0</v>
      </c>
      <c r="L250" s="14">
        <f>'[1]Memória 05'!E243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04'!M251</f>
        <v>0</v>
      </c>
      <c r="L251" s="14">
        <f>'[1]Memória 05'!E244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04'!M252</f>
        <v>0</v>
      </c>
      <c r="L252" s="14">
        <f>'[1]Memória 05'!E245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04'!M253</f>
        <v>0</v>
      </c>
      <c r="L253" s="14">
        <f>'[1]Memória 05'!E246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04'!M254</f>
        <v>0</v>
      </c>
      <c r="L254" s="14">
        <f>'[1]Memória 05'!E247</f>
        <v>34.1</v>
      </c>
      <c r="M254" s="14">
        <f t="shared" si="46"/>
        <v>34.1</v>
      </c>
      <c r="N254" s="14">
        <f t="shared" si="48"/>
        <v>0</v>
      </c>
      <c r="O254" s="14">
        <f t="shared" si="49"/>
        <v>16381.29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04'!M255</f>
        <v>0</v>
      </c>
      <c r="L255" s="14">
        <f>'[1]Memória 05'!E248</f>
        <v>4.2</v>
      </c>
      <c r="M255" s="14">
        <f t="shared" si="46"/>
        <v>4.2</v>
      </c>
      <c r="N255" s="14">
        <f t="shared" si="48"/>
        <v>0</v>
      </c>
      <c r="O255" s="14">
        <f t="shared" si="49"/>
        <v>2739.66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04'!M256</f>
        <v>0</v>
      </c>
      <c r="L256" s="14">
        <f>'[1]Memória 05'!E249</f>
        <v>0.75</v>
      </c>
      <c r="M256" s="14">
        <f t="shared" si="46"/>
        <v>0.75</v>
      </c>
      <c r="N256" s="14">
        <f t="shared" si="48"/>
        <v>0</v>
      </c>
      <c r="O256" s="14">
        <f t="shared" si="49"/>
        <v>344.91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04'!M257</f>
        <v>0</v>
      </c>
      <c r="L257" s="14">
        <f>'[1]Memória 05'!E250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04'!M258</f>
        <v>0</v>
      </c>
      <c r="L258" s="14">
        <f>'[1]Memória 05'!E251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98" t="s">
        <v>549</v>
      </c>
      <c r="C259" s="99"/>
      <c r="D259" s="99"/>
      <c r="E259" s="99"/>
      <c r="F259" s="99"/>
      <c r="G259" s="100"/>
      <c r="H259" s="37"/>
      <c r="I259" s="30">
        <f>SUM(I260:I262)</f>
        <v>16872.0461</v>
      </c>
      <c r="J259" s="31">
        <f>SUM(J260:J262)</f>
        <v>21486.550708350002</v>
      </c>
      <c r="K259" s="14">
        <f>'[1]BM 04'!M259</f>
        <v>0</v>
      </c>
      <c r="L259" s="14">
        <f>'[1]Memória 05'!E252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04'!M260</f>
        <v>0</v>
      </c>
      <c r="L260" s="14">
        <f>'[1]Memória 05'!E253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04'!M261</f>
        <v>0</v>
      </c>
      <c r="L261" s="14">
        <f>'[1]Memória 05'!E254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04'!M262</f>
        <v>0</v>
      </c>
      <c r="L262" s="14">
        <f>'[1]Memória 05'!E255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98" t="s">
        <v>557</v>
      </c>
      <c r="C263" s="99"/>
      <c r="D263" s="99"/>
      <c r="E263" s="99"/>
      <c r="F263" s="99"/>
      <c r="G263" s="100"/>
      <c r="H263" s="29"/>
      <c r="I263" s="53">
        <f>SUM(I264:I266)</f>
        <v>1450.5394000000001</v>
      </c>
      <c r="J263" s="54">
        <f>SUM(J264:J266)</f>
        <v>1847.2619259000003</v>
      </c>
      <c r="K263" s="14">
        <f>'[1]BM 04'!M263</f>
        <v>0</v>
      </c>
      <c r="L263" s="14">
        <f>'[1]Memória 05'!E256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04'!M264</f>
        <v>0</v>
      </c>
      <c r="L264" s="14">
        <f>'[1]Memória 05'!E257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04'!M265</f>
        <v>0</v>
      </c>
      <c r="L265" s="14">
        <f>'[1]Memória 05'!E258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04'!M266</f>
        <v>0</v>
      </c>
      <c r="L266" s="14">
        <f>'[1]Memória 05'!E259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04'!M267</f>
        <v>0</v>
      </c>
      <c r="L267" s="14">
        <f>'[1]Memória 05'!E260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1" t="s">
        <v>564</v>
      </c>
      <c r="B268" s="102"/>
      <c r="C268" s="102"/>
      <c r="D268" s="102"/>
      <c r="E268" s="102"/>
      <c r="F268" s="102"/>
      <c r="G268" s="102"/>
      <c r="H268" s="103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314158.99</v>
      </c>
      <c r="O268" s="31">
        <f>O11+O20+O37+O50+O58+O70+O75+O95+O165+O218+O246+O259+O263</f>
        <v>85362.680000000008</v>
      </c>
      <c r="P268" s="31">
        <f>P11+P20+P37+P50+P58+P70+P75+P95+P165+P218+P246+P259+P263</f>
        <v>399521.68999999994</v>
      </c>
      <c r="Q268" s="31">
        <f>Q11+Q20+Q37+Q50+Q58+Q70+Q75+Q95+Q165+Q218+Q246+Q259+Q263</f>
        <v>340196.87360350002</v>
      </c>
      <c r="S268" s="97">
        <f>P268/J268</f>
        <v>0.53756860220865288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12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2025-02-20T20:54:29Z</dcterms:modified>
</cp:coreProperties>
</file>